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Desktop\Documents\MSc2\TargetDecoy\analysis\dust analysis\"/>
    </mc:Choice>
  </mc:AlternateContent>
  <xr:revisionPtr revIDLastSave="0" documentId="13_ncr:1_{813FD67B-5B95-4BCA-A667-DE6F8D796459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ll Compounds" sheetId="2" r:id="rId1"/>
    <sheet name="Chlorine All Matches" sheetId="1" r:id="rId2"/>
    <sheet name="Chlorine Single Matches" sheetId="3" r:id="rId3"/>
    <sheet name="Cl-SM Transposed" sheetId="4" r:id="rId4"/>
    <sheet name="Chlorine SM-Refined" sheetId="5" r:id="rId5"/>
    <sheet name="Cluster Summarie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6" l="1"/>
  <c r="N25" i="6" s="1"/>
  <c r="N26" i="6" s="1"/>
  <c r="M96" i="3" l="1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95" i="3"/>
  <c r="B30" i="4" l="1"/>
  <c r="C30" i="4"/>
  <c r="D30" i="4"/>
  <c r="E30" i="4"/>
  <c r="F30" i="4"/>
  <c r="G30" i="4"/>
  <c r="BH30" i="4"/>
  <c r="H30" i="4"/>
  <c r="I30" i="4"/>
  <c r="J30" i="4"/>
  <c r="K30" i="4"/>
  <c r="L30" i="4"/>
  <c r="M30" i="4"/>
  <c r="N30" i="4"/>
  <c r="BG30" i="4"/>
  <c r="O30" i="4"/>
  <c r="P30" i="4"/>
  <c r="BI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31" i="4"/>
  <c r="C31" i="4"/>
  <c r="D31" i="4"/>
  <c r="E31" i="4"/>
  <c r="F31" i="4"/>
  <c r="G31" i="4"/>
  <c r="BH31" i="4"/>
  <c r="H31" i="4"/>
  <c r="I31" i="4"/>
  <c r="J31" i="4"/>
  <c r="K31" i="4"/>
  <c r="L31" i="4"/>
  <c r="M31" i="4"/>
  <c r="N31" i="4"/>
  <c r="BG31" i="4"/>
  <c r="O31" i="4"/>
  <c r="P31" i="4"/>
  <c r="BI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32" i="4"/>
  <c r="C32" i="4"/>
  <c r="D32" i="4"/>
  <c r="E32" i="4"/>
  <c r="F32" i="4"/>
  <c r="G32" i="4"/>
  <c r="BH32" i="4"/>
  <c r="H32" i="4"/>
  <c r="I32" i="4"/>
  <c r="J32" i="4"/>
  <c r="K32" i="4"/>
  <c r="L32" i="4"/>
  <c r="M32" i="4"/>
  <c r="N32" i="4"/>
  <c r="BG32" i="4"/>
  <c r="O32" i="4"/>
  <c r="P32" i="4"/>
  <c r="BI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33" i="4"/>
  <c r="C33" i="4"/>
  <c r="D33" i="4"/>
  <c r="E33" i="4"/>
  <c r="F33" i="4"/>
  <c r="G33" i="4"/>
  <c r="BH33" i="4"/>
  <c r="H33" i="4"/>
  <c r="I33" i="4"/>
  <c r="J33" i="4"/>
  <c r="K33" i="4"/>
  <c r="L33" i="4"/>
  <c r="M33" i="4"/>
  <c r="N33" i="4"/>
  <c r="BG33" i="4"/>
  <c r="O33" i="4"/>
  <c r="P33" i="4"/>
  <c r="BI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34" i="4"/>
  <c r="C34" i="4"/>
  <c r="D34" i="4"/>
  <c r="E34" i="4"/>
  <c r="F34" i="4"/>
  <c r="G34" i="4"/>
  <c r="BH34" i="4"/>
  <c r="H34" i="4"/>
  <c r="I34" i="4"/>
  <c r="J34" i="4"/>
  <c r="K34" i="4"/>
  <c r="L34" i="4"/>
  <c r="M34" i="4"/>
  <c r="N34" i="4"/>
  <c r="BG34" i="4"/>
  <c r="O34" i="4"/>
  <c r="P34" i="4"/>
  <c r="BI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35" i="4"/>
  <c r="C35" i="4"/>
  <c r="D35" i="4"/>
  <c r="E35" i="4"/>
  <c r="F35" i="4"/>
  <c r="G35" i="4"/>
  <c r="BH35" i="4"/>
  <c r="H35" i="4"/>
  <c r="I35" i="4"/>
  <c r="J35" i="4"/>
  <c r="K35" i="4"/>
  <c r="L35" i="4"/>
  <c r="M35" i="4"/>
  <c r="N35" i="4"/>
  <c r="BG35" i="4"/>
  <c r="O35" i="4"/>
  <c r="P35" i="4"/>
  <c r="BI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36" i="4"/>
  <c r="C36" i="4"/>
  <c r="D36" i="4"/>
  <c r="E36" i="4"/>
  <c r="F36" i="4"/>
  <c r="G36" i="4"/>
  <c r="BH36" i="4"/>
  <c r="H36" i="4"/>
  <c r="I36" i="4"/>
  <c r="J36" i="4"/>
  <c r="K36" i="4"/>
  <c r="L36" i="4"/>
  <c r="M36" i="4"/>
  <c r="N36" i="4"/>
  <c r="BG36" i="4"/>
  <c r="O36" i="4"/>
  <c r="P36" i="4"/>
  <c r="BI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37" i="4"/>
  <c r="C37" i="4"/>
  <c r="D37" i="4"/>
  <c r="E37" i="4"/>
  <c r="F37" i="4"/>
  <c r="G37" i="4"/>
  <c r="BH37" i="4"/>
  <c r="H37" i="4"/>
  <c r="I37" i="4"/>
  <c r="J37" i="4"/>
  <c r="K37" i="4"/>
  <c r="L37" i="4"/>
  <c r="M37" i="4"/>
  <c r="N37" i="4"/>
  <c r="BG37" i="4"/>
  <c r="O37" i="4"/>
  <c r="P37" i="4"/>
  <c r="BI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38" i="4"/>
  <c r="C38" i="4"/>
  <c r="D38" i="4"/>
  <c r="E38" i="4"/>
  <c r="F38" i="4"/>
  <c r="G38" i="4"/>
  <c r="BH38" i="4"/>
  <c r="H38" i="4"/>
  <c r="I38" i="4"/>
  <c r="J38" i="4"/>
  <c r="K38" i="4"/>
  <c r="L38" i="4"/>
  <c r="M38" i="4"/>
  <c r="N38" i="4"/>
  <c r="BG38" i="4"/>
  <c r="O38" i="4"/>
  <c r="P38" i="4"/>
  <c r="BI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39" i="4"/>
  <c r="C39" i="4"/>
  <c r="D39" i="4"/>
  <c r="E39" i="4"/>
  <c r="F39" i="4"/>
  <c r="G39" i="4"/>
  <c r="BH39" i="4"/>
  <c r="H39" i="4"/>
  <c r="I39" i="4"/>
  <c r="J39" i="4"/>
  <c r="K39" i="4"/>
  <c r="L39" i="4"/>
  <c r="M39" i="4"/>
  <c r="N39" i="4"/>
  <c r="BG39" i="4"/>
  <c r="O39" i="4"/>
  <c r="P39" i="4"/>
  <c r="BI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40" i="4"/>
  <c r="C40" i="4"/>
  <c r="D40" i="4"/>
  <c r="E40" i="4"/>
  <c r="F40" i="4"/>
  <c r="G40" i="4"/>
  <c r="BH40" i="4"/>
  <c r="H40" i="4"/>
  <c r="I40" i="4"/>
  <c r="J40" i="4"/>
  <c r="K40" i="4"/>
  <c r="L40" i="4"/>
  <c r="M40" i="4"/>
  <c r="N40" i="4"/>
  <c r="BG40" i="4"/>
  <c r="O40" i="4"/>
  <c r="P40" i="4"/>
  <c r="BI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41" i="4"/>
  <c r="C41" i="4"/>
  <c r="D41" i="4"/>
  <c r="E41" i="4"/>
  <c r="F41" i="4"/>
  <c r="G41" i="4"/>
  <c r="BH41" i="4"/>
  <c r="H41" i="4"/>
  <c r="I41" i="4"/>
  <c r="J41" i="4"/>
  <c r="K41" i="4"/>
  <c r="L41" i="4"/>
  <c r="M41" i="4"/>
  <c r="N41" i="4"/>
  <c r="BG41" i="4"/>
  <c r="O41" i="4"/>
  <c r="P41" i="4"/>
  <c r="BI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42" i="4"/>
  <c r="C42" i="4"/>
  <c r="D42" i="4"/>
  <c r="E42" i="4"/>
  <c r="F42" i="4"/>
  <c r="G42" i="4"/>
  <c r="BH42" i="4"/>
  <c r="H42" i="4"/>
  <c r="I42" i="4"/>
  <c r="J42" i="4"/>
  <c r="K42" i="4"/>
  <c r="L42" i="4"/>
  <c r="M42" i="4"/>
  <c r="N42" i="4"/>
  <c r="BG42" i="4"/>
  <c r="O42" i="4"/>
  <c r="P42" i="4"/>
  <c r="BI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43" i="4"/>
  <c r="C43" i="4"/>
  <c r="D43" i="4"/>
  <c r="E43" i="4"/>
  <c r="F43" i="4"/>
  <c r="G43" i="4"/>
  <c r="BH43" i="4"/>
  <c r="H43" i="4"/>
  <c r="I43" i="4"/>
  <c r="J43" i="4"/>
  <c r="K43" i="4"/>
  <c r="L43" i="4"/>
  <c r="M43" i="4"/>
  <c r="N43" i="4"/>
  <c r="BG43" i="4"/>
  <c r="O43" i="4"/>
  <c r="P43" i="4"/>
  <c r="BI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44" i="4"/>
  <c r="C44" i="4"/>
  <c r="D44" i="4"/>
  <c r="E44" i="4"/>
  <c r="F44" i="4"/>
  <c r="G44" i="4"/>
  <c r="BH44" i="4"/>
  <c r="H44" i="4"/>
  <c r="I44" i="4"/>
  <c r="J44" i="4"/>
  <c r="K44" i="4"/>
  <c r="L44" i="4"/>
  <c r="M44" i="4"/>
  <c r="N44" i="4"/>
  <c r="BG44" i="4"/>
  <c r="O44" i="4"/>
  <c r="P44" i="4"/>
  <c r="BI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45" i="4"/>
  <c r="C45" i="4"/>
  <c r="D45" i="4"/>
  <c r="E45" i="4"/>
  <c r="F45" i="4"/>
  <c r="G45" i="4"/>
  <c r="BH45" i="4"/>
  <c r="H45" i="4"/>
  <c r="I45" i="4"/>
  <c r="J45" i="4"/>
  <c r="K45" i="4"/>
  <c r="L45" i="4"/>
  <c r="M45" i="4"/>
  <c r="N45" i="4"/>
  <c r="BG45" i="4"/>
  <c r="O45" i="4"/>
  <c r="P45" i="4"/>
  <c r="BI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46" i="4"/>
  <c r="C46" i="4"/>
  <c r="D46" i="4"/>
  <c r="E46" i="4"/>
  <c r="F46" i="4"/>
  <c r="G46" i="4"/>
  <c r="BH46" i="4"/>
  <c r="H46" i="4"/>
  <c r="I46" i="4"/>
  <c r="J46" i="4"/>
  <c r="K46" i="4"/>
  <c r="L46" i="4"/>
  <c r="M46" i="4"/>
  <c r="N46" i="4"/>
  <c r="BG46" i="4"/>
  <c r="O46" i="4"/>
  <c r="P46" i="4"/>
  <c r="BI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47" i="4"/>
  <c r="C47" i="4"/>
  <c r="D47" i="4"/>
  <c r="E47" i="4"/>
  <c r="F47" i="4"/>
  <c r="G47" i="4"/>
  <c r="BH47" i="4"/>
  <c r="H47" i="4"/>
  <c r="I47" i="4"/>
  <c r="J47" i="4"/>
  <c r="K47" i="4"/>
  <c r="L47" i="4"/>
  <c r="M47" i="4"/>
  <c r="N47" i="4"/>
  <c r="BG47" i="4"/>
  <c r="O47" i="4"/>
  <c r="P47" i="4"/>
  <c r="BI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48" i="4"/>
  <c r="C48" i="4"/>
  <c r="D48" i="4"/>
  <c r="E48" i="4"/>
  <c r="F48" i="4"/>
  <c r="G48" i="4"/>
  <c r="BH48" i="4"/>
  <c r="H48" i="4"/>
  <c r="I48" i="4"/>
  <c r="J48" i="4"/>
  <c r="K48" i="4"/>
  <c r="L48" i="4"/>
  <c r="M48" i="4"/>
  <c r="N48" i="4"/>
  <c r="BG48" i="4"/>
  <c r="O48" i="4"/>
  <c r="P48" i="4"/>
  <c r="BI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49" i="4"/>
  <c r="C49" i="4"/>
  <c r="D49" i="4"/>
  <c r="E49" i="4"/>
  <c r="F49" i="4"/>
  <c r="G49" i="4"/>
  <c r="BH49" i="4"/>
  <c r="H49" i="4"/>
  <c r="I49" i="4"/>
  <c r="J49" i="4"/>
  <c r="K49" i="4"/>
  <c r="L49" i="4"/>
  <c r="M49" i="4"/>
  <c r="N49" i="4"/>
  <c r="BG49" i="4"/>
  <c r="O49" i="4"/>
  <c r="P49" i="4"/>
  <c r="BI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50" i="4"/>
  <c r="C50" i="4"/>
  <c r="D50" i="4"/>
  <c r="E50" i="4"/>
  <c r="F50" i="4"/>
  <c r="G50" i="4"/>
  <c r="BH50" i="4"/>
  <c r="H50" i="4"/>
  <c r="I50" i="4"/>
  <c r="J50" i="4"/>
  <c r="K50" i="4"/>
  <c r="L50" i="4"/>
  <c r="M50" i="4"/>
  <c r="N50" i="4"/>
  <c r="BG50" i="4"/>
  <c r="O50" i="4"/>
  <c r="P50" i="4"/>
  <c r="BI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51" i="4"/>
  <c r="C51" i="4"/>
  <c r="D51" i="4"/>
  <c r="E51" i="4"/>
  <c r="F51" i="4"/>
  <c r="G51" i="4"/>
  <c r="BH51" i="4"/>
  <c r="H51" i="4"/>
  <c r="I51" i="4"/>
  <c r="J51" i="4"/>
  <c r="K51" i="4"/>
  <c r="L51" i="4"/>
  <c r="M51" i="4"/>
  <c r="N51" i="4"/>
  <c r="BG51" i="4"/>
  <c r="O51" i="4"/>
  <c r="P51" i="4"/>
  <c r="BI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52" i="4"/>
  <c r="C52" i="4"/>
  <c r="D52" i="4"/>
  <c r="E52" i="4"/>
  <c r="F52" i="4"/>
  <c r="G52" i="4"/>
  <c r="BH52" i="4"/>
  <c r="H52" i="4"/>
  <c r="I52" i="4"/>
  <c r="J52" i="4"/>
  <c r="K52" i="4"/>
  <c r="L52" i="4"/>
  <c r="M52" i="4"/>
  <c r="N52" i="4"/>
  <c r="BG52" i="4"/>
  <c r="O52" i="4"/>
  <c r="P52" i="4"/>
  <c r="BI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I29" i="4"/>
  <c r="I58" i="4" s="1"/>
  <c r="J29" i="4"/>
  <c r="K29" i="4"/>
  <c r="K54" i="4" s="1"/>
  <c r="K60" i="4" s="1"/>
  <c r="L29" i="4"/>
  <c r="L57" i="4" s="1"/>
  <c r="M29" i="4"/>
  <c r="M58" i="4" s="1"/>
  <c r="N29" i="4"/>
  <c r="BG29" i="4"/>
  <c r="BG56" i="4" s="1"/>
  <c r="O29" i="4"/>
  <c r="O54" i="4" s="1"/>
  <c r="O60" i="4" s="1"/>
  <c r="P29" i="4"/>
  <c r="P54" i="4" s="1"/>
  <c r="P60" i="4" s="1"/>
  <c r="BI29" i="4"/>
  <c r="Q29" i="4"/>
  <c r="Q58" i="4" s="1"/>
  <c r="R29" i="4"/>
  <c r="R54" i="4" s="1"/>
  <c r="R60" i="4" s="1"/>
  <c r="S29" i="4"/>
  <c r="S54" i="4" s="1"/>
  <c r="S60" i="4" s="1"/>
  <c r="T29" i="4"/>
  <c r="T58" i="4" s="1"/>
  <c r="U29" i="4"/>
  <c r="U58" i="4" s="1"/>
  <c r="V29" i="4"/>
  <c r="V54" i="4" s="1"/>
  <c r="V60" i="4" s="1"/>
  <c r="W29" i="4"/>
  <c r="W54" i="4" s="1"/>
  <c r="W60" i="4" s="1"/>
  <c r="X29" i="4"/>
  <c r="Y29" i="4"/>
  <c r="Y58" i="4" s="1"/>
  <c r="Z29" i="4"/>
  <c r="Z54" i="4" s="1"/>
  <c r="Z60" i="4" s="1"/>
  <c r="AA29" i="4"/>
  <c r="AA54" i="4" s="1"/>
  <c r="AA60" i="4" s="1"/>
  <c r="AB29" i="4"/>
  <c r="AB58" i="4" s="1"/>
  <c r="AC29" i="4"/>
  <c r="AC58" i="4" s="1"/>
  <c r="AD29" i="4"/>
  <c r="AD54" i="4" s="1"/>
  <c r="AD60" i="4" s="1"/>
  <c r="AE29" i="4"/>
  <c r="AE54" i="4" s="1"/>
  <c r="AE60" i="4" s="1"/>
  <c r="AF29" i="4"/>
  <c r="AF58" i="4" s="1"/>
  <c r="AG29" i="4"/>
  <c r="AG58" i="4" s="1"/>
  <c r="AH29" i="4"/>
  <c r="AH54" i="4" s="1"/>
  <c r="AH60" i="4" s="1"/>
  <c r="AI29" i="4"/>
  <c r="AI54" i="4" s="1"/>
  <c r="AI60" i="4" s="1"/>
  <c r="AJ29" i="4"/>
  <c r="AJ58" i="4" s="1"/>
  <c r="AK29" i="4"/>
  <c r="AK58" i="4" s="1"/>
  <c r="AL29" i="4"/>
  <c r="AL54" i="4" s="1"/>
  <c r="AL60" i="4" s="1"/>
  <c r="AM29" i="4"/>
  <c r="AM54" i="4" s="1"/>
  <c r="AM60" i="4" s="1"/>
  <c r="AN29" i="4"/>
  <c r="AO29" i="4"/>
  <c r="AO58" i="4" s="1"/>
  <c r="AP29" i="4"/>
  <c r="AP55" i="4" s="1"/>
  <c r="AQ29" i="4"/>
  <c r="AQ56" i="4" s="1"/>
  <c r="AR29" i="4"/>
  <c r="AR58" i="4" s="1"/>
  <c r="AS29" i="4"/>
  <c r="AS58" i="4" s="1"/>
  <c r="AT29" i="4"/>
  <c r="AT55" i="4" s="1"/>
  <c r="AU29" i="4"/>
  <c r="AU56" i="4" s="1"/>
  <c r="AV29" i="4"/>
  <c r="AV58" i="4" s="1"/>
  <c r="AW29" i="4"/>
  <c r="AW58" i="4" s="1"/>
  <c r="AX29" i="4"/>
  <c r="AX55" i="4" s="1"/>
  <c r="AY29" i="4"/>
  <c r="AY56" i="4" s="1"/>
  <c r="AZ29" i="4"/>
  <c r="AZ58" i="4" s="1"/>
  <c r="BA29" i="4"/>
  <c r="BA58" i="4" s="1"/>
  <c r="BB29" i="4"/>
  <c r="BB55" i="4" s="1"/>
  <c r="BC29" i="4"/>
  <c r="BC56" i="4" s="1"/>
  <c r="BD29" i="4"/>
  <c r="BE29" i="4"/>
  <c r="BE58" i="4" s="1"/>
  <c r="BF29" i="4"/>
  <c r="BF55" i="4" s="1"/>
  <c r="C29" i="4"/>
  <c r="C57" i="4" s="1"/>
  <c r="D29" i="4"/>
  <c r="E29" i="4"/>
  <c r="E54" i="4" s="1"/>
  <c r="E60" i="4" s="1"/>
  <c r="F29" i="4"/>
  <c r="F56" i="4" s="1"/>
  <c r="G29" i="4"/>
  <c r="BH29" i="4"/>
  <c r="H29" i="4"/>
  <c r="B29" i="4"/>
  <c r="K57" i="4" l="1"/>
  <c r="AG56" i="4"/>
  <c r="AW55" i="4"/>
  <c r="Q55" i="4"/>
  <c r="AK54" i="4"/>
  <c r="AK60" i="4" s="1"/>
  <c r="BE56" i="4"/>
  <c r="Y56" i="4"/>
  <c r="AK55" i="4"/>
  <c r="AK61" i="4" s="1"/>
  <c r="BF54" i="4"/>
  <c r="BF60" i="4" s="1"/>
  <c r="M54" i="4"/>
  <c r="M60" i="4" s="1"/>
  <c r="H55" i="4"/>
  <c r="K58" i="4"/>
  <c r="K64" i="4" s="1"/>
  <c r="AW56" i="4"/>
  <c r="Q56" i="4"/>
  <c r="AG55" i="4"/>
  <c r="AX54" i="4"/>
  <c r="AX60" i="4" s="1"/>
  <c r="L54" i="4"/>
  <c r="L60" i="4" s="1"/>
  <c r="BH58" i="4"/>
  <c r="O57" i="4"/>
  <c r="AO56" i="4"/>
  <c r="AO62" i="4" s="1"/>
  <c r="BA55" i="4"/>
  <c r="U55" i="4"/>
  <c r="AP54" i="4"/>
  <c r="AP60" i="4" s="1"/>
  <c r="F57" i="4"/>
  <c r="F63" i="4" s="1"/>
  <c r="B57" i="4"/>
  <c r="BC57" i="4"/>
  <c r="BC63" i="4" s="1"/>
  <c r="AU57" i="4"/>
  <c r="AU63" i="4" s="1"/>
  <c r="AM57" i="4"/>
  <c r="AE57" i="4"/>
  <c r="W57" i="4"/>
  <c r="I55" i="4"/>
  <c r="B55" i="4"/>
  <c r="BF61" i="4"/>
  <c r="AP61" i="4"/>
  <c r="B56" i="4"/>
  <c r="B62" i="4" s="1"/>
  <c r="P58" i="4"/>
  <c r="H58" i="4"/>
  <c r="BB57" i="4"/>
  <c r="AT57" i="4"/>
  <c r="AT63" i="4" s="1"/>
  <c r="AL57" i="4"/>
  <c r="AD57" i="4"/>
  <c r="V57" i="4"/>
  <c r="BB56" i="4"/>
  <c r="BB63" i="4" s="1"/>
  <c r="AT56" i="4"/>
  <c r="AL56" i="4"/>
  <c r="AD56" i="4"/>
  <c r="V56" i="4"/>
  <c r="V63" i="4" s="1"/>
  <c r="BC54" i="4"/>
  <c r="BC60" i="4" s="1"/>
  <c r="AU54" i="4"/>
  <c r="AU60" i="4" s="1"/>
  <c r="H54" i="4"/>
  <c r="H60" i="4" s="1"/>
  <c r="E58" i="4"/>
  <c r="O58" i="4"/>
  <c r="BG57" i="4"/>
  <c r="AY57" i="4"/>
  <c r="AQ57" i="4"/>
  <c r="AQ63" i="4" s="1"/>
  <c r="AI57" i="4"/>
  <c r="AA57" i="4"/>
  <c r="S57" i="4"/>
  <c r="BA56" i="4"/>
  <c r="AS56" i="4"/>
  <c r="AK56" i="4"/>
  <c r="AC56" i="4"/>
  <c r="U56" i="4"/>
  <c r="U62" i="4" s="1"/>
  <c r="E56" i="4"/>
  <c r="AS55" i="4"/>
  <c r="AC55" i="4"/>
  <c r="M55" i="4"/>
  <c r="M61" i="4" s="1"/>
  <c r="E55" i="4"/>
  <c r="E61" i="4" s="1"/>
  <c r="BB54" i="4"/>
  <c r="BB60" i="4" s="1"/>
  <c r="AT54" i="4"/>
  <c r="AT60" i="4" s="1"/>
  <c r="AC54" i="4"/>
  <c r="AC60" i="4" s="1"/>
  <c r="D58" i="4"/>
  <c r="G57" i="4"/>
  <c r="BG58" i="4"/>
  <c r="L58" i="4"/>
  <c r="L64" i="4" s="1"/>
  <c r="BF57" i="4"/>
  <c r="AX57" i="4"/>
  <c r="AP57" i="4"/>
  <c r="AH57" i="4"/>
  <c r="Z57" i="4"/>
  <c r="R57" i="4"/>
  <c r="BF56" i="4"/>
  <c r="AX56" i="4"/>
  <c r="AX62" i="4" s="1"/>
  <c r="AP56" i="4"/>
  <c r="AH56" i="4"/>
  <c r="Z56" i="4"/>
  <c r="R56" i="4"/>
  <c r="R63" i="4" s="1"/>
  <c r="BE55" i="4"/>
  <c r="AO55" i="4"/>
  <c r="Y55" i="4"/>
  <c r="L55" i="4"/>
  <c r="L61" i="4" s="1"/>
  <c r="BG54" i="4"/>
  <c r="BG60" i="4" s="1"/>
  <c r="AY54" i="4"/>
  <c r="AY60" i="4" s="1"/>
  <c r="AQ54" i="4"/>
  <c r="AQ60" i="4" s="1"/>
  <c r="U54" i="4"/>
  <c r="U60" i="4" s="1"/>
  <c r="BH54" i="4"/>
  <c r="BH60" i="4" s="1"/>
  <c r="BH57" i="4"/>
  <c r="BH55" i="4"/>
  <c r="BH56" i="4"/>
  <c r="BH62" i="4" s="1"/>
  <c r="BD54" i="4"/>
  <c r="BD60" i="4" s="1"/>
  <c r="BD57" i="4"/>
  <c r="BD56" i="4"/>
  <c r="BD55" i="4"/>
  <c r="AV54" i="4"/>
  <c r="AV60" i="4" s="1"/>
  <c r="AV57" i="4"/>
  <c r="AV56" i="4"/>
  <c r="AV55" i="4"/>
  <c r="AN54" i="4"/>
  <c r="AN60" i="4" s="1"/>
  <c r="AN57" i="4"/>
  <c r="AN56" i="4"/>
  <c r="AN55" i="4"/>
  <c r="AF54" i="4"/>
  <c r="AF60" i="4" s="1"/>
  <c r="AF57" i="4"/>
  <c r="AF55" i="4"/>
  <c r="AF56" i="4"/>
  <c r="AF62" i="4" s="1"/>
  <c r="X54" i="4"/>
  <c r="X60" i="4" s="1"/>
  <c r="X57" i="4"/>
  <c r="X55" i="4"/>
  <c r="X56" i="4"/>
  <c r="X62" i="4" s="1"/>
  <c r="BI58" i="4"/>
  <c r="BI55" i="4"/>
  <c r="BI54" i="4"/>
  <c r="BI60" i="4" s="1"/>
  <c r="BI57" i="4"/>
  <c r="BI56" i="4"/>
  <c r="J54" i="4"/>
  <c r="J60" i="4" s="1"/>
  <c r="J55" i="4"/>
  <c r="J58" i="4"/>
  <c r="J57" i="4"/>
  <c r="J56" i="4"/>
  <c r="BF62" i="4"/>
  <c r="D57" i="4"/>
  <c r="D56" i="4"/>
  <c r="D54" i="4"/>
  <c r="D60" i="4" s="1"/>
  <c r="D55" i="4"/>
  <c r="AZ54" i="4"/>
  <c r="AZ60" i="4" s="1"/>
  <c r="AZ57" i="4"/>
  <c r="AZ55" i="4"/>
  <c r="AZ56" i="4"/>
  <c r="AR54" i="4"/>
  <c r="AR60" i="4" s="1"/>
  <c r="AR57" i="4"/>
  <c r="AR55" i="4"/>
  <c r="AR56" i="4"/>
  <c r="AJ57" i="4"/>
  <c r="AJ55" i="4"/>
  <c r="AJ56" i="4"/>
  <c r="AJ54" i="4"/>
  <c r="AJ60" i="4" s="1"/>
  <c r="AB57" i="4"/>
  <c r="AB64" i="4" s="1"/>
  <c r="AB55" i="4"/>
  <c r="AB56" i="4"/>
  <c r="AB54" i="4"/>
  <c r="AB60" i="4" s="1"/>
  <c r="T57" i="4"/>
  <c r="T55" i="4"/>
  <c r="T56" i="4"/>
  <c r="T54" i="4"/>
  <c r="T60" i="4" s="1"/>
  <c r="N54" i="4"/>
  <c r="N60" i="4" s="1"/>
  <c r="N55" i="4"/>
  <c r="N61" i="4" s="1"/>
  <c r="N58" i="4"/>
  <c r="N57" i="4"/>
  <c r="N56" i="4"/>
  <c r="G55" i="4"/>
  <c r="BD58" i="4"/>
  <c r="AN58" i="4"/>
  <c r="AN64" i="4" s="1"/>
  <c r="X58" i="4"/>
  <c r="BG63" i="4"/>
  <c r="AY63" i="4"/>
  <c r="AT62" i="4"/>
  <c r="AP62" i="4"/>
  <c r="C55" i="4"/>
  <c r="C54" i="4"/>
  <c r="C60" i="4" s="1"/>
  <c r="BG64" i="4"/>
  <c r="AY58" i="4"/>
  <c r="AY64" i="4" s="1"/>
  <c r="AQ58" i="4"/>
  <c r="AI58" i="4"/>
  <c r="AI64" i="4" s="1"/>
  <c r="AA58" i="4"/>
  <c r="AA64" i="4" s="1"/>
  <c r="S58" i="4"/>
  <c r="S64" i="4" s="1"/>
  <c r="G58" i="4"/>
  <c r="G64" i="4" s="1"/>
  <c r="C58" i="4"/>
  <c r="C64" i="4" s="1"/>
  <c r="AL63" i="4"/>
  <c r="AD63" i="4"/>
  <c r="AW62" i="4"/>
  <c r="AS62" i="4"/>
  <c r="AC62" i="4"/>
  <c r="E62" i="4"/>
  <c r="H61" i="4"/>
  <c r="F54" i="4"/>
  <c r="F60" i="4" s="1"/>
  <c r="B54" i="4"/>
  <c r="B60" i="4" s="1"/>
  <c r="B58" i="4"/>
  <c r="B64" i="4" s="1"/>
  <c r="BF58" i="4"/>
  <c r="BF64" i="4" s="1"/>
  <c r="BB58" i="4"/>
  <c r="BB64" i="4" s="1"/>
  <c r="AX58" i="4"/>
  <c r="AX64" i="4" s="1"/>
  <c r="AT58" i="4"/>
  <c r="AT64" i="4" s="1"/>
  <c r="AP58" i="4"/>
  <c r="AP64" i="4" s="1"/>
  <c r="AL58" i="4"/>
  <c r="AL64" i="4" s="1"/>
  <c r="AH58" i="4"/>
  <c r="AD58" i="4"/>
  <c r="AD64" i="4" s="1"/>
  <c r="Z58" i="4"/>
  <c r="Z64" i="4" s="1"/>
  <c r="V58" i="4"/>
  <c r="V64" i="4" s="1"/>
  <c r="R58" i="4"/>
  <c r="R64" i="4" s="1"/>
  <c r="F58" i="4"/>
  <c r="F64" i="4" s="1"/>
  <c r="BE57" i="4"/>
  <c r="BE63" i="4" s="1"/>
  <c r="BA57" i="4"/>
  <c r="AW57" i="4"/>
  <c r="AW63" i="4" s="1"/>
  <c r="AS57" i="4"/>
  <c r="AS63" i="4" s="1"/>
  <c r="AO57" i="4"/>
  <c r="AK57" i="4"/>
  <c r="AK63" i="4" s="1"/>
  <c r="AG57" i="4"/>
  <c r="AG63" i="4" s="1"/>
  <c r="AC57" i="4"/>
  <c r="AC63" i="4" s="1"/>
  <c r="Y57" i="4"/>
  <c r="Y63" i="4" s="1"/>
  <c r="U57" i="4"/>
  <c r="Q57" i="4"/>
  <c r="Q63" i="4" s="1"/>
  <c r="M57" i="4"/>
  <c r="M64" i="4" s="1"/>
  <c r="I57" i="4"/>
  <c r="E57" i="4"/>
  <c r="E63" i="4" s="1"/>
  <c r="P56" i="4"/>
  <c r="L56" i="4"/>
  <c r="L62" i="4" s="1"/>
  <c r="H56" i="4"/>
  <c r="H62" i="4" s="1"/>
  <c r="BG55" i="4"/>
  <c r="BG61" i="4" s="1"/>
  <c r="BC55" i="4"/>
  <c r="BC61" i="4" s="1"/>
  <c r="AY55" i="4"/>
  <c r="AY61" i="4" s="1"/>
  <c r="AU55" i="4"/>
  <c r="AU61" i="4" s="1"/>
  <c r="AQ55" i="4"/>
  <c r="AQ61" i="4" s="1"/>
  <c r="AM55" i="4"/>
  <c r="AM61" i="4" s="1"/>
  <c r="AI55" i="4"/>
  <c r="AI61" i="4" s="1"/>
  <c r="AE55" i="4"/>
  <c r="AE61" i="4" s="1"/>
  <c r="AA55" i="4"/>
  <c r="AA61" i="4" s="1"/>
  <c r="W55" i="4"/>
  <c r="W61" i="4" s="1"/>
  <c r="S55" i="4"/>
  <c r="S61" i="4" s="1"/>
  <c r="O55" i="4"/>
  <c r="O61" i="4" s="1"/>
  <c r="K55" i="4"/>
  <c r="K61" i="4" s="1"/>
  <c r="BE54" i="4"/>
  <c r="BE60" i="4" s="1"/>
  <c r="BA54" i="4"/>
  <c r="BA60" i="4" s="1"/>
  <c r="AW54" i="4"/>
  <c r="AW60" i="4" s="1"/>
  <c r="AS54" i="4"/>
  <c r="AS60" i="4" s="1"/>
  <c r="AO54" i="4"/>
  <c r="AO60" i="4" s="1"/>
  <c r="AG54" i="4"/>
  <c r="AG60" i="4" s="1"/>
  <c r="Y54" i="4"/>
  <c r="Y60" i="4" s="1"/>
  <c r="Q54" i="4"/>
  <c r="Q60" i="4" s="1"/>
  <c r="I54" i="4"/>
  <c r="I60" i="4" s="1"/>
  <c r="BA61" i="4"/>
  <c r="Y61" i="4"/>
  <c r="G54" i="4"/>
  <c r="G60" i="4" s="1"/>
  <c r="BC58" i="4"/>
  <c r="BC64" i="4" s="1"/>
  <c r="AU58" i="4"/>
  <c r="AU64" i="4" s="1"/>
  <c r="AM58" i="4"/>
  <c r="AE58" i="4"/>
  <c r="AE64" i="4" s="1"/>
  <c r="W58" i="4"/>
  <c r="W64" i="4" s="1"/>
  <c r="O64" i="4"/>
  <c r="BF63" i="4"/>
  <c r="AP63" i="4"/>
  <c r="AH63" i="4"/>
  <c r="Z63" i="4"/>
  <c r="BE62" i="4"/>
  <c r="BA62" i="4"/>
  <c r="AG62" i="4"/>
  <c r="Y62" i="4"/>
  <c r="Q62" i="4"/>
  <c r="M56" i="4"/>
  <c r="I56" i="4"/>
  <c r="I62" i="4" s="1"/>
  <c r="P55" i="4"/>
  <c r="P61" i="4" s="1"/>
  <c r="P57" i="4"/>
  <c r="P63" i="4" s="1"/>
  <c r="H57" i="4"/>
  <c r="H64" i="4" s="1"/>
  <c r="AM56" i="4"/>
  <c r="AM62" i="4" s="1"/>
  <c r="AI56" i="4"/>
  <c r="AE56" i="4"/>
  <c r="AE62" i="4" s="1"/>
  <c r="AA56" i="4"/>
  <c r="AA63" i="4" s="1"/>
  <c r="W56" i="4"/>
  <c r="W62" i="4" s="1"/>
  <c r="S56" i="4"/>
  <c r="O56" i="4"/>
  <c r="O62" i="4" s="1"/>
  <c r="K56" i="4"/>
  <c r="G56" i="4"/>
  <c r="G63" i="4" s="1"/>
  <c r="C56" i="4"/>
  <c r="C62" i="4" s="1"/>
  <c r="AL55" i="4"/>
  <c r="AL61" i="4" s="1"/>
  <c r="AH55" i="4"/>
  <c r="AH61" i="4" s="1"/>
  <c r="AD55" i="4"/>
  <c r="AD61" i="4" s="1"/>
  <c r="Z55" i="4"/>
  <c r="Z61" i="4" s="1"/>
  <c r="V55" i="4"/>
  <c r="V61" i="4" s="1"/>
  <c r="R55" i="4"/>
  <c r="R61" i="4" s="1"/>
  <c r="F55" i="4"/>
  <c r="S62" i="4" l="1"/>
  <c r="AI62" i="4"/>
  <c r="AH64" i="4"/>
  <c r="AQ64" i="4"/>
  <c r="BB62" i="4"/>
  <c r="B63" i="4"/>
  <c r="AX63" i="4"/>
  <c r="U63" i="4"/>
  <c r="BA63" i="4"/>
  <c r="T61" i="4"/>
  <c r="AB61" i="4"/>
  <c r="AJ61" i="4"/>
  <c r="J62" i="4"/>
  <c r="BI61" i="4"/>
  <c r="AN63" i="4"/>
  <c r="AV63" i="4"/>
  <c r="AX61" i="4"/>
  <c r="M62" i="4"/>
  <c r="AM64" i="4"/>
  <c r="AO63" i="4"/>
  <c r="AK62" i="4"/>
  <c r="I63" i="4"/>
  <c r="AG61" i="4"/>
  <c r="BB61" i="4"/>
  <c r="U61" i="4"/>
  <c r="BE61" i="4"/>
  <c r="X63" i="4"/>
  <c r="AF63" i="4"/>
  <c r="BD63" i="4"/>
  <c r="BH63" i="4"/>
  <c r="AW64" i="4"/>
  <c r="AC61" i="4"/>
  <c r="C61" i="4"/>
  <c r="R62" i="4"/>
  <c r="BC62" i="4"/>
  <c r="N64" i="4"/>
  <c r="T62" i="4"/>
  <c r="AB62" i="4"/>
  <c r="AJ62" i="4"/>
  <c r="AR61" i="4"/>
  <c r="AZ61" i="4"/>
  <c r="AC64" i="4"/>
  <c r="BI64" i="4"/>
  <c r="AT61" i="4"/>
  <c r="I61" i="4"/>
  <c r="S63" i="4"/>
  <c r="G61" i="4"/>
  <c r="AR63" i="4"/>
  <c r="AZ63" i="4"/>
  <c r="D62" i="4"/>
  <c r="AZ64" i="4"/>
  <c r="AM63" i="4"/>
  <c r="V62" i="4"/>
  <c r="AS61" i="4"/>
  <c r="Z62" i="4"/>
  <c r="BD64" i="4"/>
  <c r="AQ62" i="4"/>
  <c r="P64" i="4"/>
  <c r="E64" i="4"/>
  <c r="BI62" i="4"/>
  <c r="F61" i="4"/>
  <c r="G62" i="4"/>
  <c r="AL62" i="4"/>
  <c r="M63" i="4"/>
  <c r="AO61" i="4"/>
  <c r="AD62" i="4"/>
  <c r="AI63" i="4"/>
  <c r="AU62" i="4"/>
  <c r="N62" i="4"/>
  <c r="T63" i="4"/>
  <c r="AB63" i="4"/>
  <c r="AJ63" i="4"/>
  <c r="D63" i="4"/>
  <c r="AV64" i="4"/>
  <c r="AK64" i="4"/>
  <c r="T64" i="4"/>
  <c r="L63" i="4"/>
  <c r="J64" i="4"/>
  <c r="BI63" i="4"/>
  <c r="AN61" i="4"/>
  <c r="AV61" i="4"/>
  <c r="BD61" i="4"/>
  <c r="O63" i="4"/>
  <c r="AF64" i="4"/>
  <c r="AG64" i="4"/>
  <c r="C63" i="4"/>
  <c r="AR64" i="4"/>
  <c r="AE63" i="4"/>
  <c r="U64" i="4"/>
  <c r="BA64" i="4"/>
  <c r="BG62" i="4"/>
  <c r="J63" i="4"/>
  <c r="Y64" i="4"/>
  <c r="BE64" i="4"/>
  <c r="K62" i="4"/>
  <c r="AA62" i="4"/>
  <c r="H63" i="4"/>
  <c r="Q61" i="4"/>
  <c r="F62" i="4"/>
  <c r="P62" i="4"/>
  <c r="AW61" i="4"/>
  <c r="AH62" i="4"/>
  <c r="X64" i="4"/>
  <c r="I64" i="4"/>
  <c r="AY62" i="4"/>
  <c r="N63" i="4"/>
  <c r="AR62" i="4"/>
  <c r="AZ62" i="4"/>
  <c r="D61" i="4"/>
  <c r="Q64" i="4"/>
  <c r="AS64" i="4"/>
  <c r="AJ64" i="4"/>
  <c r="K63" i="4"/>
  <c r="J61" i="4"/>
  <c r="X61" i="4"/>
  <c r="AF61" i="4"/>
  <c r="AN62" i="4"/>
  <c r="AV62" i="4"/>
  <c r="BD62" i="4"/>
  <c r="BH61" i="4"/>
  <c r="W63" i="4"/>
  <c r="BH64" i="4"/>
  <c r="AO64" i="4"/>
  <c r="B61" i="4"/>
  <c r="D64" i="4"/>
</calcChain>
</file>

<file path=xl/sharedStrings.xml><?xml version="1.0" encoding="utf-8"?>
<sst xmlns="http://schemas.openxmlformats.org/spreadsheetml/2006/main" count="15040" uniqueCount="5922">
  <si>
    <t>ï..mz</t>
  </si>
  <si>
    <t>rt</t>
  </si>
  <si>
    <t>dust11</t>
  </si>
  <si>
    <t>dust12</t>
  </si>
  <si>
    <t>dust13</t>
  </si>
  <si>
    <t>dust16</t>
  </si>
  <si>
    <t>dust19</t>
  </si>
  <si>
    <t>dust2</t>
  </si>
  <si>
    <t>dust20</t>
  </si>
  <si>
    <t>dust21</t>
  </si>
  <si>
    <t>dust22</t>
  </si>
  <si>
    <t>dust23</t>
  </si>
  <si>
    <t>dust24</t>
  </si>
  <si>
    <t>dust25</t>
  </si>
  <si>
    <t>dust26</t>
  </si>
  <si>
    <t>dust29</t>
  </si>
  <si>
    <t>dust3</t>
  </si>
  <si>
    <t>dust30</t>
  </si>
  <si>
    <t>dust33</t>
  </si>
  <si>
    <t>dust34</t>
  </si>
  <si>
    <t>dust4</t>
  </si>
  <si>
    <t>dust5</t>
  </si>
  <si>
    <t>dust6</t>
  </si>
  <si>
    <t>dust7</t>
  </si>
  <si>
    <t>dust8</t>
  </si>
  <si>
    <t>dust9</t>
  </si>
  <si>
    <t>SampleID</t>
  </si>
  <si>
    <t>formula.pred</t>
  </si>
  <si>
    <t>isoscore</t>
  </si>
  <si>
    <t>mserror</t>
  </si>
  <si>
    <t>ms1score</t>
  </si>
  <si>
    <t>DbID</t>
  </si>
  <si>
    <t>Adducts</t>
  </si>
  <si>
    <t>neutralscore</t>
  </si>
  <si>
    <t>chracaterscore</t>
  </si>
  <si>
    <t>ionmodescore</t>
  </si>
  <si>
    <t>adductscore</t>
  </si>
  <si>
    <t>MS2score</t>
  </si>
  <si>
    <t>rtscore</t>
  </si>
  <si>
    <t>allscore</t>
  </si>
  <si>
    <t>allscore0</t>
  </si>
  <si>
    <t>SMILES</t>
  </si>
  <si>
    <t>Formula</t>
  </si>
  <si>
    <t>AvgInt</t>
  </si>
  <si>
    <t>Name</t>
  </si>
  <si>
    <t>Class</t>
  </si>
  <si>
    <t>CpdID</t>
  </si>
  <si>
    <t>Reference (if no info on Pubchem)</t>
  </si>
  <si>
    <t>Other Info</t>
  </si>
  <si>
    <t>IUPAC</t>
  </si>
  <si>
    <t>C9H15NO3S;C9H15NO3S;C9H15NO3S;C9H13NO2S;C9H13NO2S;C9H13NO2S;C9H13NO2S;C9H13NO2S;C9H13NO2S;C8H11NS</t>
  </si>
  <si>
    <t>0.0099372218221443;0.0099372218221443;0.0099372218221443;0.0099372218221443;0.0099372218221443;0.0099372218221443;0.0099372218221443;0.0099372218221443;0.0099372218221443;0.0099372218221443</t>
  </si>
  <si>
    <t>0.00995033085316809;0.00995033085316809;0.00995033085316809;0.00995033085316809;0.00995033085316809;0.00995033085316809;0.00995033085316809;0.00995033085316809;0.00995033085316809;0.00995033085316809</t>
  </si>
  <si>
    <t>0.0968106295983893;0.0968106295983893;0.0968106295983893;0.045528578316338;0.045528578316338;0.045528578316338;0.045528578316338;0.045528578316338;0.045528578316338;-0.774984242196482</t>
  </si>
  <si>
    <t>20973;64359;15213;25627;25908;1122;1891;5608;12617;21779</t>
  </si>
  <si>
    <t>[M-H-H2O]-;[M-H-H2O]-;[M-H-H2O]-;[M-H]-;[M-H]-;[M-H]-;[M-H]-;[M-H]-;[M-H]-;[M+CH2O2-H]-</t>
  </si>
  <si>
    <t>;0;0;0;0;0;0;0;0;0;0</t>
  </si>
  <si>
    <t>0;0;0;-0.5;-0.5;-0.5;-0.5;-0.5;-0.5;0</t>
  </si>
  <si>
    <t>0;0;0;1;1;1;1;1;1;0</t>
  </si>
  <si>
    <t>1;1;1;1;1;1;1;1;1;0.932833007136901</t>
  </si>
  <si>
    <t>-0.956132374204752;-1.36631231229551;-3.18213649241733;-1.27342567118135;-1.28556604919;-1.2115241306317;-1.08666394318814;-1.09742561469184;-1.36631231229551;-1.26652429498681</t>
  </si>
  <si>
    <t>0.140678255393638;-0.269501682697121;-2.08532586281894;-1.27342567118135;-1.28556604919;-1.2115241306317;-1.08666394318814;-1.09742561469184;-1.36631231229551;-1.1086755300464</t>
  </si>
  <si>
    <t>[NH4+].CC(C)c1ccccc1[S]([O-])(=O)=O</t>
  </si>
  <si>
    <t>C9H15NO3S</t>
  </si>
  <si>
    <t>Ammonium Cumenesulfonate</t>
  </si>
  <si>
    <t>Surfactant</t>
  </si>
  <si>
    <t>-</t>
  </si>
  <si>
    <t>C13H10O2;C13H10O2;C13H10O2;C13H10O2;C13H10O2;C13H10O2;C13H10O2;C13H10O2;C13H12O3;C13H12O3;C13H12O3;C13H12O3;C13H12O3;C12H8;C7H18BrN</t>
  </si>
  <si>
    <t>0.00934440656853446;0.00934440656853446;0.00934440656853446;0.00934440656853446;0.00934440656853446;0.00934440656853446;0.00934440656853446;0.00934440656853446;0.00934440656853446;0.00934440656853446;0.00934440656853446;0.00934440656853446;0.00934440656853446;0.00934440656853446;-0.695985900021197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</si>
  <si>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</si>
  <si>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0.0192947374217025;0.0192947374217025;0.0192947374217025;0.0192947374217025;0.0192947374217025;0.0192947374217025;0.0192947374217025;0.0192947374217025;0.0192947374217025;0.0192947374217025;0.0192947374217025;0.0192947374217025;0.0192947374217025;0.0192947374217025;-0.686035569168029</t>
  </si>
  <si>
    <t>9271;13807;26578;54871;2179;2291;2357;3256;6855;14814;22564;53537;2323;16175;826</t>
  </si>
  <si>
    <t>[M-H]-;[M-H]-;[M-H]-;[M-H]-;[M-H]-;[M-H]-;[M-H]-;[M-H]-;[M-H-H2O]-;[M-H-H2O]-;[M-H-H2O]-;[M-H-H2O]-;[M-H-H2O]-;[M+CH2O2-H]-;[M]-</t>
  </si>
  <si>
    <t>0;0;-0.5;0;0;-0.5;0;0;0;0;0;0;0;0;-0.5</t>
  </si>
  <si>
    <t>1;1;1;1;1;1;1;1;0;0;0;0;0;0;0.5</t>
  </si>
  <si>
    <t>-4.03174902573627e-06;-0.300486238713899;-0.132894758240444;-0.0871906420000661;-0.0033068471249977;-0.182628659335849;-0.167961143196864;-0.187857519575111;-0.0992066443783915;-9.1854258701972e-05;-0.102459139516703;-0.01998423397211;-0.022354092608285;-</t>
  </si>
  <si>
    <t>1.01929070567267;0.718808498707802;-0.132894758240444;0.932104095421634;1.0159878902967;-0.182628659335849;0.851333594224836;0.831437217846589;-0.079911906956689;0.0192028831630005;-0.0831644020950004;-0.000689496550407474;-0.00305935518658255;0.0123988900112256;-0.0561535133499766</t>
  </si>
  <si>
    <t>OC1c2ccccc2Oc3ccccc13</t>
  </si>
  <si>
    <t>C13H10O2</t>
  </si>
  <si>
    <t>C14H14O;C14H14O;C14H14O;C14H14O;C14H14O;C14H14O;C14H14O;C14H14O;C14H14O;C14H14O;C14H14O;C14H14O;C14H14O;C14H14O;C14H14O;C14H16O2;C14H16O2;C14H16O2</t>
  </si>
  <si>
    <t>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;0.00983045165634026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</si>
  <si>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</si>
  <si>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-0.313552550823825;-0.313552550823825;-0.313552550823825;-0.313552550823825;-0.313552550823825;-0.313552550823825;-0.313552550823825;-0.313552550823825;-0.313552550823825;-0.313552550823825;-0.313552550823825;-0.313552550823825;-0.313552550823825;-0.31355</t>
  </si>
  <si>
    <t>1037;1515;5607;7458;7484;7691;11099;17530;17773;18703;42812;43198;61189;62841;66116;21307;38580;54567</t>
  </si>
  <si>
    <t>[M-H]-;[M-H]-;[M-H]-;[M-H]-;[M-H]-;[M-H]-;[M-H]-;[M-H]-;[M-H]-;[M-H]-;[M-H]-;[M-H]-;[M-H]-;[M-H]-;[M-H]-;[M-H-H2O]-;[M-H-H2O]-;[M-H-H2O]-</t>
  </si>
  <si>
    <t>-0.5;0;0;0;0;-0.5;0;-0.5;0;-0.5;0;0;0;0;0;0;0;0</t>
  </si>
  <si>
    <t>1;1;1;1;1;1;1;1;1;1;1;1;1;1;1;0;0;0</t>
  </si>
  <si>
    <t>1;1;1;1;1;1;1;1;1;1;1;1;1;1;1;0.541228973442157;0.541228973442157;0.541228973442157</t>
  </si>
  <si>
    <t>-0.0881691412801968;-0.0522490082280982;-0.0682057479654562;-0.0575526064588006;-0.208280402819379;-0.308752618483526;-0.158496870910327;-0.308752618483527;-0.376029327276045;-0.192838211879238;-0.510578098932634;-0.116065713441509;-0.376029327276045;-0.1</t>
  </si>
  <si>
    <t>-0.0881691412801968;1.63419844094807;1.61824170121071;1.62889484271737;1.47816704635679;-0.308752618483526;1.52795057826584;-0.308752618483527;1.31041812190012;-0.192838211879238;1.17586935024354;1.57038173573466;1.31041812190012;1.52795057826584;1.628894</t>
  </si>
  <si>
    <t>OC(Cc1ccccc1)c2ccccc2</t>
  </si>
  <si>
    <t>C14H14O</t>
  </si>
  <si>
    <t>C12H25NO;C12H25NO;C12H25NO;C12H25NO;C12H27NO2;C12H27NO2;C12H27NO2;C12H27NO2;C12H27NO2</t>
  </si>
  <si>
    <t>0.00161151273617091;0.00161151273617091;0.00161151273617091;0.00161151273617091;0.00161151273617091;0.00161151273617091;0.00161151273617091;0.00161151273617091;0.00161151273617091</t>
  </si>
  <si>
    <t>0.00995033085316809;0.00995033085316809;0.00995033085316809;0.00995033085316809;0.00995033085316809;0.00995033085316809;0.00995033085316809;0.00995033085316809;0.00995033085316809</t>
  </si>
  <si>
    <t>0.011561843589339;0.011561843589339;0.011561843589339;0.011561843589339;0.011561843589339;0.011561843589339;0.011561843589339;0.011561843589339;0.011561843589339</t>
  </si>
  <si>
    <t>6598;6772;36666;68870;8635;15055;31851;53748;68168</t>
  </si>
  <si>
    <t>[M-H]-;[M-H]-;[M-H]-;[M-H]-;[M-H-H2O]-;[M-H-H2O]-;[M-H-H2O]-;[M-H-H2O]-;[M-H-H2O]-</t>
  </si>
  <si>
    <t>-0.5;-0.5;-0.5;-0.5;0;0;0;0;0</t>
  </si>
  <si>
    <t>1;1;1;1;0;0;0;0;0</t>
  </si>
  <si>
    <t>-0.0456113928016888;-2.51878417217722e-05;-0.0839705415447864;-0.0176735451262246;-0.00524802347624339;-0.395026348243439;-0.296258152691953;-0.445625740768128;-0.0402514873824712</t>
  </si>
  <si>
    <t>-0.0456113928016888;-2.51878417217722e-05;-0.0839705415447864;-0.0176735451262246;0.00631382011309561;-0.3834645046541;-0.284696309102615;-0.434063897178789;-0.0286896437931322</t>
  </si>
  <si>
    <t>[NH4+].CCCCCCCCCCCC([O-])=O</t>
  </si>
  <si>
    <t>C12H27NO2</t>
  </si>
  <si>
    <t>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24O2;C12H26O3;C12H26O3;C12H26O3;C12H26O3;C12H26O3;C11H22;C11H22;C11H22;C11H22</t>
  </si>
  <si>
    <t>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;0.00991466912179775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</si>
  <si>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-2.54629095165835;-2.54629095165835;-2.54629095165835;-2.54629095165835</t>
  </si>
  <si>
    <t>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0.0198649999749658;-2.53637628253655;-2.53637628253655;-2.53637628253655;-2.53637628253655</t>
  </si>
  <si>
    <t>11592;63334;66279;2917;2924;3144;4236;5210;6452;7833;9489;10392;11194;11975;12003;12601;13018;13167;15937;16285;16286;16997;17504;18453;18693;19137;20392;22176;23029;23141;24111;26926;27935;28432;28559;31039;34129;35274;35489;35947;44724;45922;52457;52820;55972;60967;62134;62936;63717;63745;64343;64760;64909;67809;67953;68872;69091;69320;69975;69976;71582;715;4175;7636;39972;52327</t>
  </si>
  <si>
    <t>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;[M+CH2O2-H]-</t>
  </si>
  <si>
    <t>-0.5;-0.5;-0.5;0;-0.5;-0.5;-0.5;0;-0.5;-0.5;-0.5;-0.5;-0.5;-0.5;-0.5;-0.5;-0.5;-0.5;0;-0.5;0;-0.5;-0.5;0;-0.5;0;0;-0.5;-0.5;-0.5;-0.5;-0.5;-0.5;0;-0.5;0;-0.5;-0.5;-0.5;-0.5;-0.5;-0.5;-0.5;-0.5;-0.5;-0.5;-0.5;-0.5;-0.5;-0.5;-0.5;0;0;-0.5;-0.5;-0.5;-0.5;0;0</t>
  </si>
  <si>
    <t>1;1;1;1;1;1;1;1;1;1;1;1;1;1;1;1;1;1;1;1;1;1;1;1;1;1;1;1;1;1;1;1;1;1;1;1;1;1;1;1;1;1;1;1;1;1;1;1;1;1;1;1;1;1;1;1;1;0;0;0;0;0;0;0;0;0</t>
  </si>
  <si>
    <t>-0.0109608360993882;-0.0109608360993882;-0.0109608360993882;-0.0478600555238753;-0.0254096727228374;-0.0030589488367613;-0.000749451817425568;-0.020323621949121;-0.154546220376768;-0.00193485099406227;-0.00238459869377161;-0.360917553323501;-0.03268473483</t>
  </si>
  <si>
    <t>-0.0109608360993882;-0.0109608360993882;-0.0109608360993882;0.972004944451095;-0.0254096727228374;-0.0030589488367613;-0.000749451817425568;0.999541378025849;-0.154546220376768;-0.00193485099406227;-0.00238459869377161;-0.360917553323501;-0.03268473483664</t>
  </si>
  <si>
    <t>CCCCCCCCC(CC)C(O)=O</t>
  </si>
  <si>
    <t>C12H24O2</t>
  </si>
  <si>
    <t>Decanoic Acid</t>
  </si>
  <si>
    <t>Fatty Acid</t>
  </si>
  <si>
    <t>C13H12O2;C13H12O2;C13H12O2;C13H12O2;C13H12O2;C13H12O2;C13H12O2;C13H12O2;C13H12O2;C13H12O2;C13H12O2;C13H14O3;C13H11BrO;C12H10;C12H10;C12H10;C12H10</t>
  </si>
  <si>
    <t>-0.483647225720356;-0.483647225720356;-0.483647225720356;-0.483647225720356;-0.483647225720356;-0.483647225720356;-0.483647225720356;-0.483647225720356;-0.483647225720356;-0.483647225720356;-0.483647225720356;-0.483647225720356;-0.483647225720356;-0.48364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</si>
  <si>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</si>
  <si>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0.192969771799479;0.192969771799479;0.192969771799479;0.192969771799479;0.192969771799479;0.192969771799479;0.192969771799479;0.192969771799479;0.192969771799479;0.192969771799479;0.192969771799479;0.192969771799479;-1.14036356153385;-1.47369689486719;-1.47369689486719;-1.47369689486719;-1.47369689486719</t>
  </si>
  <si>
    <t>1313;2660;3775;8440;8891;8892;18546;66568;67443;67444;68587;71504;23230;871;1246;2256;27083</t>
  </si>
  <si>
    <t>[M-H]-;[M-H]-;[M-H]-;[M-H]-;[M-H]-;[M-H]-;[M-H]-;[M-H]-;[M-H]-;[M-H]-;[M-H]-;[M-H-H2O]-;[M-Br+O]-;[M+CH2O2-H]-;[M+CH2O2-H]-;[M+CH2O2-H]-;[M+CH2O2-H]-</t>
  </si>
  <si>
    <t>;0.5;0;0;0;0;0;0;0;0;0;0;0.5;0;0;0;0;0</t>
  </si>
  <si>
    <t>0;0;0;0;0;0;0;0;-0.5;-0.5;0;0;0;0;0;0;0</t>
  </si>
  <si>
    <t>1;1;1;1;1;1;1;1;1;1;1;0;0.5;0;0;0;0</t>
  </si>
  <si>
    <t>0;0;0;0;0;0;0;0;0;0;0;0;0;0;0;0;0</t>
  </si>
  <si>
    <t>-0.275224457389252;-0.29935781966105;-0.283103008556345;-0.224499164032845;-0.224499164032845;-0.224499164032845;-0.319007562999673;-0.416745911097164;-0.351794841957605;-0.351794841957605;-0.156457767363088;-0.00561038303757376;-0.697795713172843;-0.5453</t>
  </si>
  <si>
    <t>1.41774531441023;0.89361195213843;0.909866763243135;0.968470607766635;0.968470607766635;0.968470607766635;0.873962208799807;0.776223860702316;-0.351794841957605;-0.351794841957605;1.03651200443639;0.687359388761905;-1.33815927470669;-2.01906130516994;-1.88566413906014;-2.01906130516994;-2.01906130516994</t>
  </si>
  <si>
    <t>Cc1ccc2ccccc2c1CC(O)=O</t>
  </si>
  <si>
    <t>C13H12O2</t>
  </si>
  <si>
    <t>C12H12O4;C12H12O4;C12H12O4;C12H10O3;C12H10O3;C12H10O3;C12H10O3;C12H10O3;C12H10O3;C12H10O3;C12H10O3;C12H10O3;C12H10O3;C12H10O3;C12H10O3;C12H10O3;C12H10O3;C12H10O3;C11H8O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</si>
  <si>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</si>
  <si>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</si>
  <si>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1.01156184358934;1.01156184358934;1.01156184358934;0.511561843589339;0.511561843589339;0.511561843589339;0.511561843589339;0.511561843589339;0.511561843589339;0.511561843589339;0.511561843589339;0.511561843589339;0.511561843589339;0.511561843589339;0.511561843589339;0.511561843589339;0.511561843589339;0.511561843589339;-0.988438156410661</t>
  </si>
  <si>
    <t>10706;17449;21697;6424;6425;6561;8078;10923;11036;14772;17635;18559;19158;23460;62665;62778;65736;70044;21884</t>
  </si>
  <si>
    <t>[M-H-H2O]-;[M-H-H2O]-;[M-H-H2O]-;[M-H]-;[M-H]-;[M-H]-;[M-H]-;[M-H]-;[M-H]-;[M-H]-;[M-H]-;[M-H]-;[M-H]-;[M-H]-;[M-H]-;[M-H]-;[M-H]-;[M-H]-;[M+CH2O2-H]-</t>
  </si>
  <si>
    <t>;0.5;0.5;0.5;0;0;0;0;0;0;0;0.5;0;0;0.5;0;0;0.5;0.5;0</t>
  </si>
  <si>
    <t>0;0;0;0;0;0;0;0;0;0;-0.5;0;0;-0.5;0;0;-0.5;0;0</t>
  </si>
  <si>
    <t>0;0;0;1;1;1;1;1;1;1;1;1;1;1;1;1;1;1;0</t>
  </si>
  <si>
    <t>0.623524046593293;0.623524046593293;0.623524046593293;1;1;1;1;1;1;1;1;1;1;1;1;1;1;1;0.99075859755207</t>
  </si>
  <si>
    <t>-0.0611801096749508;-0.134137970933594;-0.134137970933594;-0.189065489276865;-0.306108894907375;-0.306108894907375;-0.160463302748174;-0.337570574036512;-0.174806629515884;-0.174806629515884;-0.187387786753514;-0.174806629515884;-0.337570574036512;-0.1873</t>
  </si>
  <si>
    <t>2.07390578050768;2.00094791924904;2.00094791924904;2.32249635431248;2.20545294868196;2.20545294868196;2.35109854084117;2.17399126955283;2.33675521407346;2.33675521407346;-0.187387786753514;2.33675521407346;2.17399126955283;-0.187387786753514;2.17399126955283;2.33675521407346;-0.187387786753514;2.87430552113017;-0.00368155471018648</t>
  </si>
  <si>
    <t>OC(=O)COc1ccc2ccccc2c1</t>
  </si>
  <si>
    <t>C12H10O3</t>
  </si>
  <si>
    <t>C13H14O2;C13H14O2;C13H14O2;C13H16O3;C13H16O3;C13H16O3;C13H16O3;C13H16O3;C13H16O3;C13H16O3;C13H16O3;C13H16O3;C13H16O3;C13H16O3;C13H16O3;C13H16O3;C13H16O3;C8H22Cl2N2;C12H12;C12H12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</si>
  <si>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NA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</si>
  <si>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</si>
  <si>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1.01011420338215;1.01011420338215;1.01011420338215;1.01011420338215;1.01011420338215;1.01011420338215;1.01011420338215;1.01011420338215;1.01011420338215;1.01011420338215;1.01011420338215;1.01011420338215;1.01011420338215;1.01011420338215;1.01011420338215;1.01011420338215;1.01011420338215;-0.989885796617848;-0.989885796617848;-0.989885796617848</t>
  </si>
  <si>
    <t>23033;51822;65860;5947;13173;16079;20597;23706;24108;24366;24376;43692;57197;57203;60067;64915;71333;13855;859;68312</t>
  </si>
  <si>
    <t>[M-H]-;[M-H]-;[M-H]-;[M-H-H2O]-;[M-H-H2O]-;[M-H-H2O]-;[M-H-H2O]-;[M-H-H2O]-;[M-H-H2O]-;[M-H-H2O]-;[M-H-H2O]-;[M-H-H2O]-;[M-H-H2O]-;[M-H-H2O]-;[M-H-H2O]-;[M-H-H2O]-;[M-H-H2O]-;[M-H-H2O]-;[M+CH2O2-H]-;[M+CH2O2-H]-</t>
  </si>
  <si>
    <t>;0;0;0;0;0;0;0.5;0;0;0;0;0;0;0;0;0;0;0;0;0</t>
  </si>
  <si>
    <t>0;-0.5;0;0;0;0;0;0;0;0;0;0;0;0;0;0;0;0;0;0</t>
  </si>
  <si>
    <t>1;1;1;0;0;0;0;0;0;0;0;0;0;0;0;0;0;0;0;0</t>
  </si>
  <si>
    <t>1;1;1;0.574958271539826;0.574958271539826;0.574958271539826;0.574958271539826;0.574958271539826;0.574958271539826;0.574958271539826;0.574958271539826;0.574958271539826;0.574958271539826;0.574958271539826;0.574958271539826;0.574958271539826;0.574958271539826;0;1;1</t>
  </si>
  <si>
    <t>-0.446693945094138;-0.162855957521201;-0.621869240094155;-0.103272025278239;-0.232501549783926;-0.501900274537104;-0.37464616536603;-0.230111213372598;-0.645505669336325;-0.213214391617757;-0.559818421227629;-0.383828970969715;-0.559818421227629;-0.406037</t>
  </si>
  <si>
    <t>2.56342025828801;-0.162855957521201;2.38824496328799;1.48180044964374;1.35257092513805;1.08317220038488;1.71042630955595;1.35496126154938;0.939566805585655;1.37185808330422;1.02525405369435;1.20124350395226;1.02525405369435;1.17903480631483;1.403012814055;1.35257092513805;1.52745856914162;-1.32134307188371;-0.619863664035247;-0.619863664035247</t>
  </si>
  <si>
    <t>CC(C)Oc1ccc(O)c2ccccc12</t>
  </si>
  <si>
    <t>C13H14O2</t>
  </si>
  <si>
    <t>C14H18O;C14H18O;C14H18O;C14H18O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</t>
  </si>
  <si>
    <t>-0.00145564762116581;-0.00145564762116581;-0.00145564762116581;-0.00145564762116581;-0.00145564762116581;-0.00145564762116581;-0.00145564762116581;-0.00145564762116581;-0.00145564762116581;-0.00145564762116581;-0.00145564762116581;-0.00145564762116581;-0.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</si>
  <si>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</si>
  <si>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</si>
  <si>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3409;7253;39527;68344;6099;8680;9183;9209;12314;12351;18538;21940;21956;22863;25868;27042;27057;30932;31621;32549;35458;39763;39817;53831;57207;58618;58644;59530;59978;60237;60970;61346;64056;64093;66197;67837;68296</t>
  </si>
  <si>
    <t>[M-H]-;[M-H]-;[M-H]-;[M-H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;[M-H-H2O]-</t>
  </si>
  <si>
    <t>0;0;-0.5;0;0;0;0;0;0;0;0;0;0;0;0;0;0;0;0;0;0;0;0;0;0;0;0;0;0;0;0;0;0;0;0;0;0</t>
  </si>
  <si>
    <t>1;1;1;1;0;0;0;0;0;0;0;0;0;0;0;0;0;0;0;0;0;0;0;0;0;0;0;0;0;0;0;0;0;0;0;0;0</t>
  </si>
  <si>
    <t>-0.732788347852569;-0.732788347852569;-1.10337671422276;-0.909689084570028;-1.56592829021232;-1.56592829021232;-0.611476896907074;-1.13977026240006;-0.863020889999502;-1.0104223096526;-0.573836728640015;-0.317289659880971;-0.402777785246174;-0.86507419229</t>
  </si>
  <si>
    <t>0.275706335379431;0.275706335379431;-1.10337671422276;0.098805598661972;-1.55743360698032;-1.55743360698032;-0.602982213675072;-1.13127557916805;-0.854526206767499;-1.00192762642059;-0.565342045408012;-0.308794976648968;-0.394283102014171;-0.856579509067181;-0.437603615880525;-1.278132732384;-1.22728223426277;-0.608609978238125;-1.38060216749763;-1.71348036941763;-1.10082427515366;-1.05307358903165;-1.07021165005366;-1.15200380288577;-1.33890602044499;-1.26308131934249;-1.33477513585009;-0.704213360816139;-0.628042193163289;-0.578806655184954;-1.33477513585009;-0.974362947894642;-0.854526206767499;-1.00192762642059;-0.993618196361424;-0.415226515583791;-0.888716380033571</t>
  </si>
  <si>
    <t>CCCCC/C(C=O)=C/c1ccccc1</t>
  </si>
  <si>
    <t>C14H18O</t>
  </si>
  <si>
    <t>C12H26O2;C12H26O2;C12H26O2;C12H26O2;C12H26O2;C12H26O2;C12H26O2;C12H26O2;C12H26O2;C12H26O2;C12H26O2;C12H26O2;C11H24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</si>
  <si>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</si>
  <si>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</si>
  <si>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0.011561843589339;0.011561843589339;0.011561843589339;0.011561843589339;0.011561843589339;0.011561843589339;0.011561843589339;0.011561843589339;0.011561843589339;0.011561843589339;0.011561843589339;0.011561843589339;0.011561843589339</t>
  </si>
  <si>
    <t>6766;9072;13391;14628;17846;22565;24377;32805;44769;52964;54603;65133;6774</t>
  </si>
  <si>
    <t>[M-H]-;[M-H]-;[M-H]-;[M-H]-;[M-H]-;[M-H]-;[M-H]-;[M-H]-;[M-H]-;[M-H]-;[M-H]-;[M-H]-;[M+CH2O2-H]-</t>
  </si>
  <si>
    <t>0;0;-0.5;-0.5;0;0;-0.5;-0.5;0;-0.5;0;-0.5;0</t>
  </si>
  <si>
    <t>1;1;1;1;1;1;1;1;1;1;1;1;0</t>
  </si>
  <si>
    <t>-0.0305676460936815;-0.000909047093107486;-0.113159297997097;-0.0390079911174685;-0.0218826746204901;-0.00338808269711211;-0.0916304571003086;-0.0570837483185756;-0.0305676460936815;-0.0654158535790536;-0.0171832145098806;-0.113159297997097;-0.70076982874</t>
  </si>
  <si>
    <t>0.980994197495659;1.01065279649623;-0.113159297997097;-0.0390079911174685;0.98967916896885;1.00817376089223;-0.0916304571003086;-0.0570837483185756;0.980994197495659;-0.0654158535790536;0.99437862907946;-0.113159297997097;-0.689207985154192</t>
  </si>
  <si>
    <t>OCCCCCCCCCCCCO</t>
  </si>
  <si>
    <t>C12H26O2</t>
  </si>
  <si>
    <t>C12H17N3</t>
  </si>
  <si>
    <t>[M-H]-</t>
  </si>
  <si>
    <t>NCCCCCc1[nH]c2ccccc2n1</t>
  </si>
  <si>
    <t>C13H16O2;C13H16O2;C13H16O2;C13H16O2;C13H16O2;C13H16O2;C13H16O2;C13H16O2;C13H16O2;C13H16O2;C13H16O2;C13H16O2;C13H16O2;C13H16O2;C13H16O2;C13H16O2;C13H16O2;C13H16O2;C13H16O2;C13H16O2;C13H16O2;C13H16O2;C13H18O3;C13H18O3;C13H18O3;C13H18O3;C13H18O3;C13H18O3;C13H18O3;C13H18O3;C13H18O3;C13H18O3;C13H18O3;C12H14;C12H14;C12H14;C12H14;C12H14;C12H14;C12H14;C12H14;C12H14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</si>
  <si>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</si>
  <si>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</si>
  <si>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</si>
  <si>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1044;1046;2658;3426;3563;3889;6559;12491;16039;17305;18449;23164;33674;37451;41031;53144;61460;64233;66013;68209;70428;71332;6864;9892;11974;15747;15999;22215;36173;41069;52428;57467;63716;7015;7721;10886;11519;29988;43569;57861;58971;62628</t>
  </si>
  <si>
    <t>[M-H]-;[M-H]-;[M-H]-;[M-H]-;[M-H]-;[M-H]-;[M-H]-;[M-H]-;[M-H]-;[M-H]-;[M-H]-;[M-H]-;[M-H]-;[M-H]-;[M-H]-;[M-H]-;[M-H]-;[M-H]-;[M-H]-;[M-H]-;[M-H]-;[M-H]-;[M-H-H2O]-;[M-H-H2O]-;[M-H-H2O]-;[M-H-H2O]-;[M-H-H2O]-;[M-H-H2O]-;[M-H-H2O]-;[M-H-H2O]-;[M-H-H2O]-;[M-H-H2O]-;[M-H-H2O]-;[M+CH2O2-H]-;[M+CH2O2-H]-;[M+CH2O2-H]-;[M+CH2O2-H]-;[M+CH2O2-H]-;[M+CH2O2-H]-;[M+CH2O2-H]-;[M+CH2O2-H]-;[M+CH2O2-H]-</t>
  </si>
  <si>
    <t>-0.5;-0.5;-0.5;-0.5;0;0;0;-0.5;-0.5;-0.5;-0.5;-0.5;-0.5;-0.5;-0.5;-0.5;-0.5;-0.5;-0.5;-0.5;-0.5;-0.5;0;0;0;0;0;0;0;0;0;0;0;0;0;0;0;0;0;0;0;0</t>
  </si>
  <si>
    <t>1;1;1;1;1;1;1;1;1;1;1;1;1;1;1;1;1;1;1;1;1;1;0;0;0;0;0;0;0;0;0;0;0;0;0;0;0;0;0;0;0;0</t>
  </si>
  <si>
    <t>-0.370976822188444;-0.469618460487019;-0.230526473822192;-0.444605243299692;-0.0535226954843888;-0.537553199921607;-0.185615671572471;-0.366132693175204;-0.589164005907881;-0.703136638463559;-0.211971243788471;-0.334261458225907;-0.435447307500961;-0.6053</t>
  </si>
  <si>
    <t>-0.370976822188444;-0.469618460487019;-0.230526473822192;-0.444605243299692;0.956591507897761;0.472561003460543;0.824498531809679;-0.366132693175204;-0.589164005907881;-0.703136638463559;-0.211971243788471;-0.334261458225907;-0.435447307500961;-0.60538151</t>
  </si>
  <si>
    <t>O=CC12CC=CCC1C3CC=CCC3O2</t>
  </si>
  <si>
    <t>C13H16O2</t>
  </si>
  <si>
    <t>C6H4Cl2N2O2;C6H4Cl2N2O2;C6H4Cl2N2O2;C6H6Cl2N2O3;C6H6Cl2N2O3;C6H6Cl2N2O3;C6H6Cl2N2O3;C6H6Cl2N2O3</t>
  </si>
  <si>
    <t>-0.010430545096086;-0.010430545096086;-0.010430545096086;-0.010430545096086;-0.010430545096086;-0.010430545096086;-0.010430545096086;-0.010430545096086</t>
  </si>
  <si>
    <t>0.00995033085316809;0.00995033085316809;0.00995033085316809;0.00995033085316809;0.00995033085316809;0.00995033085316809;0.00995033085316809;0.00995033085316809</t>
  </si>
  <si>
    <t>0.666186452423749;0.666186452423749;0.666186452423749;0.666186452423749;0.666186452423749;0.666186452423749;0.666186452423749;0.666186452423749</t>
  </si>
  <si>
    <t>680;10560;62302;10781;54829;54963;54964;62523</t>
  </si>
  <si>
    <t>[M-H]-;[M-H]-;[M-H]-;[M-H-H2O]-;[M-H-H2O]-;[M-H-H2O]-;[M-H-H2O]-;[M-H-H2O]-</t>
  </si>
  <si>
    <t>;0.5;0.5;0.5;0.5;0.5;0.5;0.5;0.5</t>
  </si>
  <si>
    <t>0;0;0;0;0;0;0;0</t>
  </si>
  <si>
    <t>1;1;1;0;0;0;0;0</t>
  </si>
  <si>
    <t>1;1;1;1;1;1;1;1</t>
  </si>
  <si>
    <t>-0.180577956396847;-0.180577956396847;-0.180577956396847;-0.221696180983554;-0.221696180983554;-0.196833739761362;-0.0427457878983361;-0.221696180983554</t>
  </si>
  <si>
    <t>2.9856084960269;2.9856084960269;2.9856084960269;1.9444902714402;1.9444902714402;1.96935271266239;2.12344066452541;1.9444902714402</t>
  </si>
  <si>
    <t>Nc1c(Cl)cc(cc1Cl)[N+]([O-])=O</t>
  </si>
  <si>
    <t>C6H4Cl2N2O2</t>
  </si>
  <si>
    <t>Dichloran</t>
  </si>
  <si>
    <t>Chlorinated Azo Dye Precursor</t>
  </si>
  <si>
    <t>Also used as a pesticide</t>
  </si>
  <si>
    <t>2,6-dichloro-4-nitroaniline</t>
  </si>
  <si>
    <t>C12H14O3;C12H14O3;C12H14O3;C12H14O3;C12H14O3;C12H14O3;C12H14O3;C12H14O3;C12H14O3;C12H14O3;C12H16O4;C12H16O4;C12H16O4;C12H16O4;C12H16O4;C12H16O4;C12H16O4;C12H16O4;C12H16O4;C12H16O4;C12H16O4;C11H12O;C11H12O;C11H12O;C11H12O;C11H12O;C11H12O;C11H12O;C11H12O;C11H12O;C11H12O;C11H12O;C11H12O;C7H20Cl2N2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</si>
  <si>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-0.688673930637879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</si>
  <si>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</si>
  <si>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0.801035527799865;-0.0410697353580294;-0.0410697353580294;-0.0410697353580294;-0.0410697353580294;-0.0410697353580294;-0.0410697353580294;-0.0410697353580294;-0.0410697353580294;-0.0410697353580294;-0.0410697353580294;-0.0410697353580294;-0.0410697353580294;-1.67872359978471</t>
  </si>
  <si>
    <t>906;2318;2319;10435;20596;22848;29809;52326;62177;66596;12371;15474;20552;29264;38911;41268;43680;44017;54747;56149;64113;8025;10162;10205;12757;17004;18736;51839;51840;61904;61947;64499;71705;15066</t>
  </si>
  <si>
    <t>[M-H]-;[M-H]-;[M-H]-;[M-H]-;[M-H]-;[M-H]-;[M-H]-;[M-H]-;[M-H]-;[M-H]-;[M-H-H2O]-;[M-H-H2O]-;[M-H-H2O]-;[M-H-H2O]-;[M-H-H2O]-;[M-H-H2O]-;[M-H-H2O]-;[M-H-H2O]-;[M-H-H2O]-;[M-H-H2O]-;[M-H-H2O]-;[M+CH2O2-H]-;[M+CH2O2-H]-;[M+CH2O2-H]-;[M+CH2O2-H]-;[M+CH2O2-H]-;[M+CH2O2-H]-;[M+CH2O2-H]-;[M+CH2O2-H]-;[M+CH2O2-H]-;[M+CH2O2-H]-;[M+CH2O2-H]-;[M+CH2O2-H]-;[M-H]-</t>
  </si>
  <si>
    <t>;0.5;0.5;0.5;0.5;0.5;0.5;0;0.5;0.5;0.5;0;0.5;0;0;0.5;0.5;0;0;0.5;0;0;0.5;0.5;0.5;0.5;0.5;0.5;0.5;0.5;0.5;0.5;0.5;0.5;0</t>
  </si>
  <si>
    <t>-0.5;-0.5;-0.5;-0.5;0;-0.5;0;-0.5;-0.5;-0.5;0;0;0;0;0;0;0;0;0;0;0;0;0;0;0;0;0;0;0;0;0;0;0;0</t>
  </si>
  <si>
    <t>0;0;0;0;0;0;0;0;0;0;0;0;0;0;0;0;0;0;0;0;0;1;1;1;1;1;1;1;1;1;1;1;1;0</t>
  </si>
  <si>
    <t>1;1;1;1;1;1;1;1;1;1;0.61671492561631;0.61671492561631;0.61671492561631;0.61671492561631;0.61671492561631;0.61671492561631;0.61671492561631;0.61671492561631;0.61671492561631;0.61671492561631;0.61671492561631;1;1;1;1;1;1;1;1;1;1;1;1;0</t>
  </si>
  <si>
    <t>-0.0385885919426315;-0.170013043967297;-0.210418666913024;-0.0135611349785603;-0.206999995382516;-0.124279427610145;-0.286571184573709;-0.082214243573873;-0.0135611349785603;-0.107475380967109;-0.0114227794690141;-0.0198356780473977;-0.056731950380032;-0.</t>
  </si>
  <si>
    <t>-0.0385885919426315;-0.170013043967297;-0.210418666913024;-0.0135611349785603;2.09403553241734;-0.124279427610145;1.51446434322615;-0.082214243573873;-0.0135611349785603;-0.107475380967109;1.40632767394717;1.89791477536878;1.36101850303615;1.4021691600639</t>
  </si>
  <si>
    <t>CCCCC(=O)Oc1ccc(C=O)cc1</t>
  </si>
  <si>
    <t>C11H12O</t>
  </si>
  <si>
    <t>C15H11O;C15H12O;C15H12O;C15H12O;C15H12O;C15H14O2;C15H14O2;C15H14O2;C15H14O2;C15H14O2;C15H14O2;C15H14O2;C15H14O2;C15H14O2;C15H14O2;C6H15N3O6</t>
  </si>
  <si>
    <t>-0.00315344277416963;-0.00315344277416963;-0.00315344277416963;-0.00315344277416963;-0.00315344277416963;-0.00315344277416963;-0.00315344277416963;-0.00315344277416963;-0.00315344277416963;-0.00315344277416963;-0.00315344277416963;-0.00315344277416963;-0.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</si>
  <si>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</si>
  <si>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-0.473807911532411</t>
  </si>
  <si>
    <t>66610;2377;6970;6971;7386;1696;1710;2380;3401;5674;17006;21963;23632;33658;71193;36215</t>
  </si>
  <si>
    <t>[M]-;[M-H]-;[M-H]-;[M-H]-;[M-H]-;[M-H-H2O]-;[M-H-H2O]-;[M-H-H2O]-;[M-H-H2O]-;[M-H-H2O]-;[M-H-H2O]-;[M-H-H2O]-;[M-H-H2O]-;[M-H-H2O]-;[M-H-H2O]-;[M-H-H2O]-</t>
  </si>
  <si>
    <t>-0.5;-0.5;-0.5;0;0;0;0;0;0;0;0;0;0;0;0;0</t>
  </si>
  <si>
    <t>0.5;1;1;1;1;0;0;0;0;0;0;0;0;0;0;0</t>
  </si>
  <si>
    <t>-0.0716898735001243;-0.0184617087086286;-0.0147660782128612;-0.0184617087086286;-0.0269081991241416;-0.0237656683307962;-0.0552549181685955;-0.0194677673140627;-0.0237656683307962;-0.112153676041869;-0.19685599295825;-0.00390501480354345;-1.03416935644266</t>
  </si>
  <si>
    <t>-0.0716898735001243;-0.0184617087086286;-0.0147660782128612;0.988335179370371;0.979888688954858;-0.0169687802517977;-0.048458030089597;-0.0126708792350642;-0.0169687802517977;-0.105356787962871;-0.190059104879251;0.00289187327545501;0.00679585390964202;-0</t>
  </si>
  <si>
    <t>O=CC=C(c1ccccc1)c2ccccc2</t>
  </si>
  <si>
    <t>C15H12O</t>
  </si>
  <si>
    <t>C14H14N2O;C14H14N2O;C14H14N2O;C14H12N2;C14H12N2;C14H12N2;C14H12N2;C14H12N2</t>
  </si>
  <si>
    <t>0.0098866179626346;0.0098866179626346;0.0098866179626346;0.0098866179626346;0.0098866179626346;0.0098866179626346;0.0098866179626346;0.0098866179626346</t>
  </si>
  <si>
    <t>0.519836948815803;0.519836948815803;0.519836948815803;-0.480163051184197;-0.480163051184197;-0.480163051184197;-0.480163051184197;-0.480163051184197</t>
  </si>
  <si>
    <t>71044;13806;67745;6119;5194;10213;61955;67411</t>
  </si>
  <si>
    <t>[M-H-H2O]-;[M-H-H2O]-;[M-H-H2O]-;[M-H]-;[M-H]-;[M-H]-;[M-H]-;[M-H]-</t>
  </si>
  <si>
    <t>;0;0;0;0;0;0;0;0</t>
  </si>
  <si>
    <t>0;0;0;-0.5;-0.5;-0.5;-0.5;-0.5</t>
  </si>
  <si>
    <t>0;0;0;1;1;1;1;1</t>
  </si>
  <si>
    <t>0.992131935081739;0.992131935081739;0.992131935081739;1;1;1;1;1</t>
  </si>
  <si>
    <t>-1.87909266150275;-1.31936530012867;-1.53893157161364;-3.42948976005311;-3.31858414614146;-1.87909266150274;-1.87909266150274;-1.69892273149677</t>
  </si>
  <si>
    <t>-0.367123777605207;0.192603583768866;-0.0269626877161018;-3.42948976005311;-3.31858414614146;-1.87909266150274;-1.87909266150274;-1.69892273149677</t>
  </si>
  <si>
    <t>CNC(=O)N(c1ccccc1)c2ccccc2</t>
  </si>
  <si>
    <t>C14H14N2O</t>
  </si>
  <si>
    <t>C10H11NO4;C10H11NO4;C10H11NO4;C10H11NO4;C10H11NO4;C10H11NO4;C10H11NO4;C10H11NO4;C10H11NO4;C10H13NO5;C9H9NO2;C9H9NO2;C9H9NO2;C9H9NO2;C9H9NO2;C11H15O3P;C12H15ClO2;C12H15ClO2;C12H12O;C12H12O;C9H19Br</t>
  </si>
  <si>
    <t>0.00993910060128881;0.00993910060128881;0.00993910060128881;0.00993910060128881;0.00993910060128881;0.00993910060128881;0.00993910060128881;0.00993910060128881;0.00993910060128881;0.00993910060128881;0.00993910060128881;0.00993910060128881;0.00993910060128881;0.00993910060128881;0.00993910060128881;-0.483733824215426;-0.534932721869818;-0.534932721869818;-0.534932721869818;-0.534932721869818;-0.951697366588283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</si>
  <si>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-4.3821168976358</t>
  </si>
  <si>
    <t>0.734175145740171;0.734175145740171;0.734175145740171;0.734175145740171;0.734175145740171;0.734175145740171;0.734175145740171;0.734175145740171;0.734175145740171;0.734175145740171;0.1627465743116;0.1627465743116;0.1627465743116;0.1627465743116;0.1627465743116;-1.47378349336226;-1.52498239101665;-1.52498239101665;-1.52498239101665;-1.52498239101665;-6.33381426422409</t>
  </si>
  <si>
    <t>677;2675;6296;6858;11964;29236;34857;63706;66086;21874;3322;3440;19588;20039;66106;9702;17028;21592;2311;66454;6039</t>
  </si>
  <si>
    <t>[M-H]-;[M-H]-;[M-H]-;[M-H]-;[M-H]-;[M-H]-;[M-H]-;[M-H]-;[M-H]-;[M-H-H2O]-;[M+CH2O2-H]-;[M+CH2O2-H]-;[M+CH2O2-H]-;[M+CH2O2-H]-;[M+CH2O2-H]-;[M-H-H2O]-;[M-H-H2O]-;[M-H-H2O]-;[M+Cl]-;[M+Cl]-;[M-H]-</t>
  </si>
  <si>
    <t>;0;0.5;0.5;0.5;0.5;0.5;0.5;0.5;0;0;0.5;0.5;0;0;0;0;0.5;0;0;0.5;0</t>
  </si>
  <si>
    <t>0;-0.5;-0.5;0;-0.5;-0.5;-0.5;-0.5;0;0;0;0;0;0;0;0;0;0;-0.5;-0.5;-0.5</t>
  </si>
  <si>
    <t>1;1;1;1;1;1;1;1;1;0;0;0;0;0;0;0;0;0;0;0;1</t>
  </si>
  <si>
    <t>0.854832156731591;0.854832156731591;0.854832156731591;0.854832156731591;0.854832156731591;0.854832156731591;0.854832156731591;0.854832156731591;0.854832156731591;0.606854273331622;0.854832156731591;0.854832156731591;0.854832156731591;0.854832156731591;0.854832156731591;0;0;0;0;0;0</t>
  </si>
  <si>
    <t>-0.776307826456864;-1.28551974495863;-1.28551974495863;-0.725193018129871;-1.33865250276308;-1.28551974495863;-1.28551974495863;-1.33865250276308;-0.999075805789328;-0.834304839818549;-1.12565620919895;-0.711623200303234;-1.00093501061596;-2.4770710232648</t>
  </si>
  <si>
    <t>1.8126994760149;-1.28551974495863;-1.28551974495863;2.36381428434189;-1.33865250276308;-1.28551974495863;-1.28551974495863;-1.33865250276308;1.58993149668243;0.506724579253241;0.39192252184424;0.805955530739956;0.0166437204272345;-1.45949229222161;-1.45949229222161;-3.04834286864325;-2.94418733574622;-4.44931522388661;-2.45455684024095;-1.49385041955314;-4.34278271426003</t>
  </si>
  <si>
    <t>OC(=O)CNC(=O)OCc1ccccc1</t>
  </si>
  <si>
    <t>C10H11NO4</t>
  </si>
  <si>
    <t>C10H9BrO4;C10H12O6;C10H12O6;C10H12O6;C10H12O6;C10H10O5;C10H10O5;C10H10O5;C10H10O5;C10H10O5;C9H8O3;C9H8O3;C9H8O3;C9H8O3;C9H8O3;C9H8O3;C9H8O3;C9H8O3;C9H8O3;C9H8O3;C9H8O3;C9H8O3</t>
  </si>
  <si>
    <t>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;0.00848094153499543</t>
  </si>
  <si>
    <t>0.00995033085316809;-2.3924812908237;-2.3924812908237;-2.3924812908237;-2.3924812908237;-2.78097711509353;-2.78097711509353;-2.78097711509353;-2.78097711509353;-2.78097711509353;-3.93907443020436;-3.93907443020436;-3.93907443020436;-3.93907443020436;-3.93907443020436;-3.93907443020436;-3.93907443020436;-3.93907443020436;-3.93907443020436;-3.93907443020436;-3.93907443020436;-3.93907443020436</t>
  </si>
  <si>
    <t>0.518431272388164;-1.8840003492887;-1.8840003492887;-1.8840003492887;-1.8840003492887;-2.27249617355854;-2.27249617355854;-2.27249617355854;-2.27249617355854;-2.27249617355854;-3.43059348866937;-3.43059348866937;-3.43059348866937;-3.43059348866937;-3.43059348866937;-3.43059348866937;-3.43059348866937;-3.43059348866937;-3.43059348866937;-3.43059348866937;-3.43059348866937;-3.43059348866937</t>
  </si>
  <si>
    <t>52025;12310;17540;52105;64052;12189;39729;53559;63931;67683;1522;1887;4269;6267;6410;7668;9293;9373;12984;53120;64726;69044</t>
  </si>
  <si>
    <t>[M-Br+O]-;[M-H-H2O]-;[M-H-H2O]-;[M-H-H2O]-;[M-H-H2O]-;[M-H]-;[M-H]-;[M-H]-;[M-H]-;[M-H]-;[M+CH2O2-H]-;[M+CH2O2-H]-;[M+CH2O2-H]-;[M+CH2O2-H]-;[M+CH2O2-H]-;[M+CH2O2-H]-;[M+CH2O2-H]-;[M+CH2O2-H]-;[M+CH2O2-H]-;[M+CH2O2-H]-;[M+CH2O2-H]-;[M+CH2O2-H]-</t>
  </si>
  <si>
    <t>0;0;0;0;0;0;0;0;0;0;0;0;0;0;0;0;0;0;0;0;0;0</t>
  </si>
  <si>
    <t>0.5;0;0;0;0;1;1;1;1;1;0;0;0;0;0;0;0;0;0;0;0;0</t>
  </si>
  <si>
    <t>0;0.394714251929792;0.394714251929792;0.394714251929792;0.394714251929792;0.996658026695385;0.996658026695385;0.996658026695385;0.996658026695385;0.996658026695385;0.992273861172934;0.992273861172934;0.992273861172934;0.992273861172934;0.992273861172934;0.992273861172934;0.992273861172934;0.992273861172934;0.992273861172934;0.992273861172934;0.992273861172934;0.992273861172934</t>
  </si>
  <si>
    <t>-0.362332424554027;-3.32465647670852;-1.73373447722733;-1.49458295686659;-3.32465647670852;-0.657111797076435;-1.20668099519556;-0.79558251876067;-0.657111797076435;-0.863187409322546;-0.862950018688123;-1.00671536968427;-1.0820724726056;-1.44451710862757</t>
  </si>
  <si>
    <t>0.656098847834133;-4.81394257406743;-3.22302057458624;-2.9838690542255;-4.81394257406743;-0.93294994393959;-1.48251914205871;-1.07142066562383;-0.93294994393959;-1.1390255561857;-3.30126964618456;-3.44503499718071;-3.52039210010204;-3.88283673612401;-3.30818539995709;-3.23215106071721;-3.5396922817141;-3.88283673612401;-3.30126964618456;-3.88283673612401;-3.30126964618456;-3.27300986037167</t>
  </si>
  <si>
    <t>COC(=O)c1cc(Br)cc(c1)C(=O)OC</t>
  </si>
  <si>
    <t>C10H9BrO4</t>
  </si>
  <si>
    <t>Antibacterial</t>
  </si>
  <si>
    <t>dimethyl 5-bromobenzene-1,3-dicarboxylate</t>
  </si>
  <si>
    <t>C10H10O5;C10H10O5;C10H10O5;C10H10O5;C10H10O5;C10H9BrO4;C10H12O6;C10H12O6;C10H12O6;C10H12O6;C9H8O3;C9H8O3;C9H8O3;C9H8O3;C9H8O3;C9H8O3;C9H8O3;C9H8O3;C9H8O3;C9H8O3;C9H8O3;C9H8O3;C4H14Cl2N2</t>
  </si>
  <si>
    <t>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0.00979003661423668;-0.686806945558447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</si>
  <si>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</si>
  <si>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0.144740367467405;0.144740367467405;0.144740367467405;0.144740367467405;0.144740367467405;0.144740367467405;0.144740367467405;0.144740367467405;0.144740367467405;0.144740367467405;-0.105259632532595;-0.105259632532595;-0.105259632532595;-0.105259632532595;-0.105259632532595;-0.105259632532595;-0.105259632532595;-0.105259632532595;-0.105259632532595;-0.105259632532595;-0.105259632532595;-0.105259632532595;-1.55185661470528</t>
  </si>
  <si>
    <t>12189;39729;40433;53559;63931;67683;52025;12310;17540;52105;64052;1522;1887;4418;6267;6410;7668;9293;9373;12984;53120;64726;4269</t>
  </si>
  <si>
    <t>[M-H]-;[M-H]-;[M-H]-;[M-H]-;[M-H]-;[M-Br+O]-;[M-H-H2O]-;[M-H-H2O]-;[M-H-H2O]-;[M-H-H2O]-;[M+CH2O2-H]-;[M+CH2O2-H]-;[M+CH2O2-H]-;[M+CH2O2-H]-;[M+CH2O2-H]-;[M+CH2O2-H]-;[M+CH2O2-H]-;[M+CH2O2-H]-;[M+CH2O2-H]-;[M+CH2O2-H]-;[M+CH2O2-H]-;[M+CH2O2-H]-;[M+CH2O2-H]-</t>
  </si>
  <si>
    <t>;0;0.5;0;0;0;0;0;0.5;0.5;0;0.5;0;0.5;0;0;0;0;0;0.5;0;0.5;0;0</t>
  </si>
  <si>
    <t>0;0;0;0;0;0;0;0;0;0;0;0;0;0;0;0;0;0;0;0;0;0;0</t>
  </si>
  <si>
    <t>1;1;1;1;1;0.5;0;0;0;0;0;0;0;0;0;0;0;0;0;0;0;0;0</t>
  </si>
  <si>
    <t>0.997049038621049;0.997049038621049;0.997049038621049;0.997049038621049;0.997049038621049;0;0.684805526731863;0.684805526731863;0.684805526731863;0.684805526731863;0.997049038621049;0.997049038621049;0.997049038621049;0.997049038621049;0.997049038621049;0.997049038621049;0.997049038621049;0.997049038621049;0.997049038621049;0.997049038621049;0.997049038621049;0.997049038621049;0</t>
  </si>
  <si>
    <t>-0.589337417288661;-1.11418400599602;-2.09944992031788;-0.72082332720819;-0.589337417288661;-0.785239880884253;-0.312480298510197;-3.16990562604185;-1.62249596715582;-1.39143303068435;-3.16990562604185;-0.785013462983394;-0.922389078007223;-1.422199765150</t>
  </si>
  <si>
    <t>1.55245198879979;1.52760540009243;0.042339485770567;1.42096607888026;1.55245198879979;-0.140499513416848;0.517065595689071;-1.84035973184258;-0.292950072956545;-0.561887136485084;-1.7781162199534;0.10677594310506;0.469400328081227;-0.530410359061693;-0.451351308578327;0.10017923520105;0.172632815825009;-0.121296838306829;0.0486486914216688;0.10677594310506;0.0486486914216688;0.10677594310506;-2.54643587881722</t>
  </si>
  <si>
    <t>COC(=O)c1ccc(O)c(c1)C(=O)OC</t>
  </si>
  <si>
    <t>C10H10O5</t>
  </si>
  <si>
    <t>Pharmaceutical?</t>
  </si>
  <si>
    <t>dimethyl 4-hydroxybenzene-1,3-dicarboxylate</t>
  </si>
  <si>
    <t>C11H16O5;C11H16O5;C11H16O5;C11H14O4;C11H14O4;C11H14O4;C11H14O4;C11H14O4;C11H14O4;C11H14O4;C11H14O4;C11H14O4;C11H14O4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;C10H12O2</t>
  </si>
  <si>
    <t>-0.304398905146239;-0.304398905146239;-0.304398905146239;-0.304398905146239;-0.304398905146239;-0.304398905146239;-0.304398905146239;-0.304398905146239;-0.304398905146239;-0.304398905146239;-0.304398905146239;-0.304398905146239;-0.304398905146239;-0.30439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</si>
  <si>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</si>
  <si>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0.134122854278358;0.134122854278358;0.134122854278358;-0.151591431435928;-0.151591431435928;-0.151591431435928;-0.151591431435928;-0.151591431435928;-0.151591431435928;-0.151591431435928;-0.151591431435928;-0.151591431435928;-0.151591431435928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;-0.865877145721642</t>
  </si>
  <si>
    <t>10733;18137;62475;7937;9059;9403;10703;16222;20356;29262;62445;66557;71535;457;1018;1032;1158;1562;1698;2169;2353;2387;2526;2527;2697;3389;3423;3439;4760;4772;4838;4967;5442;6406;7598;7651;7941;8356;8372;8459;9100;9155;10210;12050;12646;13130;13170;18821;20982;23151;39879;61952;63792;64388;64872;64912;66112;68401;69709;69797;70198;70698;70699;70775;70779;71586</t>
  </si>
  <si>
    <t>[M-H-H2O]-;[M-H-H2O]-;[M-H-H2O]-;[M-H]-;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</si>
  <si>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;0.5;0.5;0.5;0.5;0.5;0.5;0.5;0;0;0;0.5;0.5;0;0;0.5;0.5;0;0.5;0.5;0.5;0.5;0;0;0;0;0.5;0.5;0.5;0;0.5;0;0;0.5;0.5;0;0;0.5;0;0.5;0;0;0;0.5;0;0.5;0.5;0.5;0;0;0.5;0.5;0.5;0;0.5;0.5;0.5;0.5;0;0;0;0;0;0;0.5;0;0</t>
  </si>
  <si>
    <t>0;0;0;-0.5;0;-0.5;-0.5;0;-0.5;0;-0.5;0;0;0;0;0;0;0;0;0;0;0;0;0;0;0;0;0;0;0;0;0;0;0;0;0;0;0;0;0;0;0;0;0;0;0;0;0;0;0;0;0;0;0;0;0;0;0;0;0;0;0;0;0;0;0</t>
  </si>
  <si>
    <t>0;0;0;1;1;1;1;1;1;1;1;1;1;0;0;0;0;0;0;0;0;0;0;0;0;0;0;0;0;0;0;0;0;0;0;0;0;0;0;0;0;0;0;0;0;0;0;0;0;0;0;0;0;0;0;0;0;0;0;0;0;0;0;0;0;0</t>
  </si>
  <si>
    <t>0.362092347803812;0.362092347803812;0.362092347803812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;0.898330565741326</t>
  </si>
  <si>
    <t>-1.7532752159986;-1.49104539761713;-1.7532752159986;-1.21506439086918;-1.25034822711138;-1.15646829104191;-1.24199605789524;-1.40883369455836;-1.01691007384581;-1.27794639044235;-1.24199605789524;-1.16539201457151;-0.516057406360822;-0.698217791593565;-0.</t>
  </si>
  <si>
    <t>-0.757060013916429;-0.494830195534957;-0.757060013916429;-1.21506439086918;0.996390907194021;-1.15646829104191;-1.24199605789524;0.337905439747042;-1.01691007384581;0.468792743863051;-1.24199605789524;1.08134711973389;1.23068172794458;-0.665764371573881;-</t>
  </si>
  <si>
    <t>CCOC(=O)c1c(C)cc(OC)cc1O</t>
  </si>
  <si>
    <t>C11H14O4</t>
  </si>
  <si>
    <t>C13H10O4;C13H10O4;C13H10O4;C13H10O4;C7H16BrNO;C8H14Cl2N2;C8H14Cl2N2;C8H14Cl2N2</t>
  </si>
  <si>
    <t>0.00935927105866744;0.00935927105866744;0.00935927105866744;0.00935927105866744;-0.487990661454675;-0.689955220928666;-0.689955220928666;-0.689955220928666</t>
  </si>
  <si>
    <t>-0.980690398088164;-0.980690398088164;-0.980690398088164;-0.980690398088164;-1.47804033060151;-1.6800048900755;-1.6800048900755;-1.6800048900755</t>
  </si>
  <si>
    <t>6865;10408;62150;69540;57653;1602;4961;54862</t>
  </si>
  <si>
    <t>[M-H-H2O]-;[M-H-H2O]-;[M-H-H2O]-;[M-H-H2O]-;[M]-;[M-H]-;[M-H]-;[M-H]-</t>
  </si>
  <si>
    <t>0;0;0;0;-0.5;0;-0.5;0</t>
  </si>
  <si>
    <t>0;0;0;0;0.5;1;1;1</t>
  </si>
  <si>
    <t>1;1;1;1;0;0;0;0</t>
  </si>
  <si>
    <t>-0.0509550314281858;-0.0328614488319201;-0.0328614488319201;-0.00100947493558478;-0.269349044815009;-0.00214057759171806;-0.00566141521694175;-0.00214057759171806</t>
  </si>
  <si>
    <t>-0.0316454295163499;-0.0135518469200842;-0.0135518469200842;0.0183001269762511;-0.269349044815009;-0.682145467667218;-0.00566141521694175;-0.682145467667218</t>
  </si>
  <si>
    <t>CC(=O)Oc1ccc2cc(ccc2c1)C(O)=O</t>
  </si>
  <si>
    <t>C13H10O4</t>
  </si>
  <si>
    <t>C10H11O5;C10H12O5;C10H12O5;C10H12O5;C10H12O5;C10H12O5;C10H14O6;C10H14O6;C10H14O6;C10H14O6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;C9H10O3</t>
  </si>
  <si>
    <t>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;0.00937303337246738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</si>
  <si>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</si>
  <si>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0.557784902687174;0.557784902687174;0.557784902687174;0.557784902687174;0.557784902687174;0.557784902687174;0.557784902687174;0.557784902687174;0.557784902687174;0.557784902687174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;-0.365292020389749</t>
  </si>
  <si>
    <t>4769;69179;3270;3378;5185;22359;54750;5479;14455;14763;15466;17809;21985;1078;1504;2298;2315;2374;3282;3351;3390;3443;3965;4788;4827;5091;5670;6279;7787;8184;8993;10330;10360;11198;11533;11878;12736;12817;16444;16555;16659;18083;21015;22216;27582;54059;62072;62102;62940;63275;63620;64478;64559;66990;70038;70237</t>
  </si>
  <si>
    <t>[M]-;[M-H]-;[M-H]-;[M-H]-;[M-H]-;[M-H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</si>
  <si>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;0;0;0;0;0.5;0.5;0.5;0.5;0.5;0.5;0.5;0.5;0;0.5;0;0;0;0;0;0;0;0.5;0.5;0;0.5;0.5;0.5;0;0.5;0.5;0.5;0.5;0.5;0;0.5;0;0;0;0.5;0.5;0;0.5;0;0.5;0.5;0.5;0.5;0.5;0;0.5;0.5;0;0;0.5;0;0.5</t>
  </si>
  <si>
    <t>-0.5;0;0;0;0;0;0;0;0;0;0;0;0;0;0;0;0;0;0;0;0;0;0;0;0;0;0;0;0;0;0;0;0;0;0;0;0;0;0;0;0;0;0;0;0;0;0;0;0;0;0;0;0;0;0;0</t>
  </si>
  <si>
    <t>0.5;1;1;1;1;1;0;0;0;0;0;0;0;0;0;0;0;0;0;0;0;0;0;0;0;0;0;0;0;0;0;0;0;0;0;0;0;0;0;0;0;0;0;0;0;0;0;0;0;0;0;0;0;0;0;0</t>
  </si>
  <si>
    <t>0.851675830346208;0.921044485336581;0.921044485336581;0.921044485336581;0.921044485336581;0.921044485336581;0.601300582265225;0.601300582265225;0.601300582265225;0.601300582265225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;0.921044485336581</t>
  </si>
  <si>
    <t>-1.69365535168765;-0.466135824628795;-1.36734437891002;-0.789030622440599;-1.19975982749221;-1.55006971291068;-1.10425460107535;-3.90195665088999;-1.41182548388141;-2.06968888597511;-2.12495402380596;-1.73091985705043;-1.08950545598535;-1.22135351476028;-</t>
  </si>
  <si>
    <t>-1.69365535168765;2.01269356339497;1.11148500911374;1.68979876558316;1.77906956053155;1.42875967511308;0.55483088387705;-2.24287116593759;0.247260001070989;-0.41060340102271;-1.06920155885913;-0.675167392103598;-0.533752991038517;-0.165601049813454;-0.617</t>
  </si>
  <si>
    <t>COc1cc(cc(OC)c1OC)C(O)=O</t>
  </si>
  <si>
    <t>C10H12O5</t>
  </si>
  <si>
    <t>C14H12O2;C14H12O2;C14H12O2;C14H12O2;C14H12O2;C14H12O2;C14H12O2;C14H12O2;C14H12O2;C14H12O2;C14H12O2;C14H12O2;C14H12O2;C14H12O2;C14H11BrO;C14H11BrO;C14H14O3;C14H14O3;C14H14O3;C14H14O3;C13H10;C8H20BrN</t>
  </si>
  <si>
    <t>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0.00993805444223722;-0.490939315375637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</si>
  <si>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</si>
  <si>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0.353221718628739;-0.146778281371261;-1.3143223178558</t>
  </si>
  <si>
    <t>1517;1519;3232;3324;5993;6104;11232;12852;20307;23273;62974;64594;65580;70239;380;7409;1243;1928;16178;67445;2011;69565</t>
  </si>
  <si>
    <t>[M-H]-;[M-H]-;[M-H]-;[M-H]-;[M-H]-;[M-H]-;[M-H]-;[M-H]-;[M-H]-;[M-H]-;[M-H]-;[M-H]-;[M-H]-;[M-H]-;[M-Br+O]-;[M-Br+O]-;[M-H-H2O]-;[M-H-H2O]-;[M-H-H2O]-;[M-H-H2O]-;[M+CH2O2-H]-;[M]-</t>
  </si>
  <si>
    <t>;0;0;0.5;0.5;0;0;0;0;0.5;0;0;0;0.5;0;0.5;0.5;0.5;0;0;0;0;0</t>
  </si>
  <si>
    <t>-0.5;-0.5;0;0;0;-0.5;0;0;-0.5;0;0;0;0;-0.5;0;0;0;0;0;0;0;-0.5</t>
  </si>
  <si>
    <t>1;1;1;1;1;1;1;1;1;1;1;1;1;1;0.5;0.5;0;0;0;0;0;0.5</t>
  </si>
  <si>
    <t>1;1;1;1;1;1;1;1;1;1;1;1;1;1;0.990029051989764;0.990029051989764;0.0530617653117831;0.0530617653117831;0.0530617653117831;0.0530617653117831;0;0</t>
  </si>
  <si>
    <t>-1.01543937320354;-1.01543937320354;-0.60412780395517;-0.347831844603793;-0.958635381666416;-0.980683604498617;-0.700651717735641;-1.05105602655182;-0.717859276042645;-0.723228543566883;-0.700651717735641;-1.05105602655182;-0.347831844603793;-0.8589353427</t>
  </si>
  <si>
    <t>-1.01543937320354;-1.01543937320354;2.24909391467357;2.50538987402495;1.39458633696232;-0.980683604498617;1.6525700008931;1.30216569207692;-0.717859276042645;1.62999317506186;1.6525700008931;1.30216569207692;2.50538987402495;-0.858935342740831;1.065559887</t>
  </si>
  <si>
    <t>OC(c1ccccc1)C(=O)c2ccccc2</t>
  </si>
  <si>
    <t>C14H12O2</t>
  </si>
  <si>
    <t>C12H12N4;C12H12N4;C12H12N4;C12H22S2</t>
  </si>
  <si>
    <t>0.00150580610965872;0.00150580610965872;0.00150580610965872;NA</t>
  </si>
  <si>
    <t>0.00995033085316809;0.00995033085316809;0.00995033085316809;-4.50600568113967</t>
  </si>
  <si>
    <t>0.0114561369628268;0.0114561369628268;0.0114561369628268;-5.50449987503001</t>
  </si>
  <si>
    <t>1575;4803;70424;9130</t>
  </si>
  <si>
    <t>[M-H]-;[M-H]-;[M-H]-;[M-H-H2O]-</t>
  </si>
  <si>
    <t>;0;0;0;0</t>
  </si>
  <si>
    <t>-0.5;0;0;0</t>
  </si>
  <si>
    <t>1;1;1;0</t>
  </si>
  <si>
    <t>-0.656357567155872;-0.340917667865;-0.340917667865;-0.00110763670726647</t>
  </si>
  <si>
    <t>-0.656357567155872;1.67053846909783;1.67053846909783;-5.50560751173728</t>
  </si>
  <si>
    <t>Nc1ccc(N=Nc2ccccc2)c(N)c1</t>
  </si>
  <si>
    <t>C12H12N4</t>
  </si>
  <si>
    <t>C12H11N3O</t>
  </si>
  <si>
    <t>;0.5</t>
  </si>
  <si>
    <t>Nc1ccc(NN=C2C=CC(=O)C=C2)cc1</t>
  </si>
  <si>
    <t>C14H14O2;C14H14O2;C14H14O2;C14H14O2;C14H14O2;C14H14O2;C14H16O3;C14H16O3;C13H12;C13H12;C13H12;C13H12</t>
  </si>
  <si>
    <t>-0.00145564762116581;-0.00145564762116581;-0.00145564762116581;-0.00145564762116581;-0.00145564762116581;-0.00145564762116581;-0.00145564762116581;-0.00145564762116581;-0.00145564762116581;-0.00145564762116581;-0.00145564762116581;-0.00145564762116581</t>
  </si>
  <si>
    <t>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</si>
  <si>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1.008494683232;1.008494683232;1.008494683232;1.008494683232;1.008494683232;1.008494683232;1.008494683232;1.008494683232;-0.658171983434664;-0.658171983434664;-0.658171983434664;-0.658171983434664</t>
  </si>
  <si>
    <t>1492;2699;8257;10108;20260;61850;9941;28558;1686;5946;5948;18819</t>
  </si>
  <si>
    <t>[M-H]-;[M-H]-;[M-H]-;[M-H]-;[M-H]-;[M-H]-;[M-H-H2O]-;[M-H-H2O]-;[M+CH2O2-H]-;[M+CH2O2-H]-;[M+CH2O2-H]-;[M+CH2O2-H]-</t>
  </si>
  <si>
    <t>;0;0;0;0;0;0;0;0;0;0;0;0</t>
  </si>
  <si>
    <t>0;-0.5;-0.5;-0.5;-0.5;-0.5;0;0;0;0;0;0</t>
  </si>
  <si>
    <t>1;1;1;1;1;1;0;0;0;0;0;0</t>
  </si>
  <si>
    <t>0.97543961566402;0.97543961566402;0.97543961566402;0.97543961566402;0.97543961566402;0.97543961566402;0.643102097236801;0.643102097236801;0;0;0;0</t>
  </si>
  <si>
    <t>-0.388256512918366;-0.402526623361196;-0.336287011841993;-0.490405919325896;-0.259456334710531;-0.490405919325896;-0.352382595306214;-0.204938110186702;-0.517060142164651;-0.693144987546144;-0.693144987546144;-0.693144987546144</t>
  </si>
  <si>
    <t>2.59567778597765;-0.402526623361196;-0.336287011841993;-0.490405919325896;-0.259456334710531;-0.490405919325896;1.29921418516259;1.4466586702821;-1.17523212559932;-1.35131697098081;-1.35131697098081;-1.35131697098081</t>
  </si>
  <si>
    <t>Cc1cc(ccc1O)c2ccc(O)c(C)c2</t>
  </si>
  <si>
    <t>C14H14O2</t>
  </si>
  <si>
    <t>C13H26O2;C13H26O2;C13H26O2;C13H26O2;C13H26O2;C13H26O2;C13H26O2;C13H26O2;C13H26O2;C13H26O2;C13H26O2;C13H26O2;C13H26O2;C13H26O2;C13H26O2;C13H26O2;C13H26O2;C13H26O2;C13H26O2;C13H26O2;C13H26O2;C13H26O2;C13H26O2;C13H26O2;C13H28O3;C13H28O3;C13H28O3;C13H28O3;C12H24;C12H24;C12H24;C12H24;C12H24;C12H24;C12H24;C12H24;C12H24;C12H24;C12H24;C12H24;C12H24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</si>
  <si>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</si>
  <si>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</si>
  <si>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</si>
  <si>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3116;5824;5916;5924;8107;9487;11983;13450;14710;17518;19653;22377;22850;23541;41619;43724;57189;59013;60620;60955;63725;65192;68942;71334;876;19090;27404;52818;689;3484;4162;4326;11138;14799;22184;22588;29152;35234;60822;62880;68734</t>
  </si>
  <si>
    <t>[M-H]-;[M-H]-;[M-H]-;[M-H]-;[M-H]-;[M-H]-;[M-H]-;[M-H]-;[M-H]-;[M-H]-;[M-H]-;[M-H]-;[M-H]-;[M-H]-;[M-H]-;[M-H]-;[M-H]-;[M-H]-;[M-H]-;[M-H]-;[M-H]-;[M-H]-;[M-H]-;[M-H]-;[M-H-H2O]-;[M-H-H2O]-;[M-H-H2O]-;[M-H-H2O]-;[M+CH2O2-H]-;[M+CH2O2-H]-;[M+CH2O2-H]-;[M+CH2O2-H]-;[M+CH2O2-H]-;[M+CH2O2-H]-;[M+CH2O2-H]-;[M+CH2O2-H]-;[M+CH2O2-H]-;[M+CH2O2-H]-;[M+CH2O2-H]-;[M+CH2O2-H]-;[M+CH2O2-H]-</t>
  </si>
  <si>
    <t>-0.5;-0.5;-0.5;0;-0.5;0;-0.5;-0.5;0;0;-0.5;-0.5;-0.5;0;-0.5;-0.5;-0.5;-0.5;0;-0.5;-0.5;-0.5;-0.5;-0.5;0;0;0;0;0;0;0;0;0;0;0;0;0;0;0;0;0</t>
  </si>
  <si>
    <t>1;1;1;1;1;1;1;1;1;1;1;1;1;1;1;1;1;1;1;1;1;1;1;1;0;0;0;0;0;0;0;0;0;0;0;0;0;0;0;0;0</t>
  </si>
  <si>
    <t>-0.00626945997961406;-0.0142786004790096;-0.0315964566330256;-6.11033431757307e-05;-0.037868030565284;-0.00706025664177788;-0.031596456633026;-0.037868030565284;-0.0006081175341192;-0.0006081175341192;-0.0639371285000058;-0.037868030565284;-0.094650515599</t>
  </si>
  <si>
    <t>-0.00626945997961406;-0.0142786004790096;-0.0315964566330256;1.01005310003897;-0.037868030565284;1.00305394674037;-0.031596456633026;-0.037868030565284;1.00950608584803;1.00950608584803;-0.0639371285000058;-0.037868030565284;-0.0946505155999044;1.00305394</t>
  </si>
  <si>
    <t>CCCCCCCCCCCCC(O)=O</t>
  </si>
  <si>
    <t>C13H26O2</t>
  </si>
  <si>
    <t>C12H25NO2;C12H25NO2;C12H25NO2;C12H27NO3;C14H29Cl;C14H29Cl</t>
  </si>
  <si>
    <t>0.00976562731642227;0.00976562731642227;0.00976562731642227;NA;0.00976562731642227;NA</t>
  </si>
  <si>
    <t>0.00995033085316809;0.00995033085316809;0.00995033085316809;0.00995033085316809;0.00995033085316809;0.00995033085316809</t>
  </si>
  <si>
    <t>0.448287386741019;0.448287386741019;0.448287386741019;0.448287386741019;-0.98028404183041;-0.98028404183041</t>
  </si>
  <si>
    <t>6038;18445;32779;25906;8601;20142</t>
  </si>
  <si>
    <t>[M-H]-;[M-H]-;[M-H]-;[M-H-H2O]-;[M-H-H2O]-;[M-H-H2O]-</t>
  </si>
  <si>
    <t>;0.5;0.5;0;0.5;0;0</t>
  </si>
  <si>
    <t>0;0;0;0;0;0</t>
  </si>
  <si>
    <t>1;1;1;0;0;0</t>
  </si>
  <si>
    <t>1;1;1;0.584555627444426;0;0</t>
  </si>
  <si>
    <t>-0.0682335589521165;-0.0029358178873412;-0.0322622835941316;-0.00766025493536693;-2.20809285532215;-1.99052959123932</t>
  </si>
  <si>
    <t>2.8800538277889;2.94535156885368;2.41602510314689;1.52518275925007;-3.18837689715256;-2.97081363306973</t>
  </si>
  <si>
    <t>CCCCCCCC[N+](C)(C)CC([O-])=O</t>
  </si>
  <si>
    <t>C12H25NO2</t>
  </si>
  <si>
    <t>C13H14O4;C13H11O3;C13H12O3;C13H12O3;C13H12O3;C13H12O3;C13H12O3;C12H10O;C12H10O;C12H10O;C12H10O;C12H10O;C12H10O;C12H10O;C8H18Cl2N2;C8H20Cl2N2O;C8H20Cl2N2O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</si>
  <si>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-0.689885911218937;-0.689885911218937;-0.689885911218937</t>
  </si>
  <si>
    <t>1.01011420338215;0.694324729697941;0.694324729697941;0.694324729697941;0.694324729697941;0.694324729697941;0.694324729697941;-0.568833165038901;-0.568833165038901;-0.568833165038901;-0.568833165038901;-0.568833165038901;-0.568833165038901;-0.568833165038901;-1.67993558036577;-1.67993558036577;-1.67993558036577</t>
  </si>
  <si>
    <t>16125;8400;2323;16175;23705;56075;68684;857;1689;2177;2270;2303;5358;6548;57470;31147;58041</t>
  </si>
  <si>
    <t>[M-H-H2O]-;[M]-;[M-H]-;[M-H]-;[M-H]-;[M-H]-;[M-H]-;[M+CH2O2-H]-;[M+CH2O2-H]-;[M+CH2O2-H]-;[M+CH2O2-H]-;[M+CH2O2-H]-;[M+CH2O2-H]-;[M+CH2O2-H]-;[M-H]-;[M-H-H2O]-;[M-H-H2O]-</t>
  </si>
  <si>
    <t>;0;0;0.5;0;0;0;0.5;0;0;0;0;0.5;0.5;0.5;0;0;0</t>
  </si>
  <si>
    <t>0;-0.5;0;-0.5;-0.5;0;0;0;0;0;0;0;0;0;0;0;0</t>
  </si>
  <si>
    <t>0;0.5;1;1;1;1;1;0;0;0;0;0;0;0;1;0;0</t>
  </si>
  <si>
    <t>0.358807685086208;0.280592847372253;1;1;1;1;1;1;1;1;1;1;1;1;0;0;0</t>
  </si>
  <si>
    <t>-0.180131717246649;-0.154406725340233;-0.113928160759457;-0.0734739828082467;-0.193396535368438;-0.0884138531272261;-0.239239398675919;-0.366138165098491;-0.34524250038756;-0.366138165098491;-0.366138165098491;-0.246316153989691;-0.246316153989691;-0.2463</t>
  </si>
  <si>
    <t>1.18879017122171;-0.154406725340233;3.08039656893848;-0.0734739828082467;-0.193396535368438;2.60591087657071;2.95508533102202;0.0650286698626079;0.0859243345735393;0.0650286698626079;0.0650286698626079;0.684850680971408;0.684850680971408;0.684850680971408;-0.689797640536508;-1.79958108001877;-1.70514985567448</t>
  </si>
  <si>
    <t>CC(O)C(=O)Oc1ccc2ccccc2c1</t>
  </si>
  <si>
    <t>C13H12O3</t>
  </si>
  <si>
    <t>C12H26O4;C12H26O4;C12H24O3;C12H24O3;C12H24O3;C12H24O3;C12H24O3;C12H24O3;C12H24O3;C12H24O3;C12H24O3;C12H24O3;C12H24O3;C12H24O3;C12H23BrO2;C11H22O;C11H22O;C11H22O;C11H22O;C11H22O;C11H22O;C11H22O;C11H22O;C11H22O;C11H22O;C11H22O;C11H22O;C11H22O;C11H22O;C11H22O;C11H22O;C11H22O;C11H22O;C11H22O;C11H22O;C11H22O;C11H22O;C11H22O;C11H22O;C11H22O;C11H22O;C11H22O;C11H22O;C11H22O;C12H26O4;C12H26O4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</si>
  <si>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</si>
  <si>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-4.13165525085207;-4.13165525085207</t>
  </si>
  <si>
    <t>1.01156184358934;1.01156184358934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-0.988438156410661;-3.1300437381159;-3.1300437381159</t>
  </si>
  <si>
    <t>24528;34849;896;8559;9939;13198;17429;25855;51792;55385;64940;67932;69501;71053;3091;691;692;3139;6483;7656;8154;8631;11950;17703;17906;17907;20881;21809;22857;35460;37487;39481;41118;41540;43793;52672;53179;53637;55820;58551;58635;63692;71426;71682;8306;17736</t>
  </si>
  <si>
    <t>[M-H-H2O]-;[M-H-H2O]-;[M-H]-;[M-H]-;[M-H]-;[M-H]-;[M-H]-;[M-H]-;[M-H]-;[M-H]-;[M-H]-;[M-H]-;[M-H]-;[M-H]-;[M-Br+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-H-H2O]-;[M-H-H2O]-</t>
  </si>
  <si>
    <t>0;0;0;-0.5;-0.5;-0.5;0;-0.5;-0.5;0;-0.5;-0.5;0;-0.5;0;0;0;0;0;0;0;0;0;0;0;0;0;0;0;0;0;0;0;0;0;0;0;0;0;0;0;0;0;0;0;0</t>
  </si>
  <si>
    <t>0;0;1;1;1;1;1;1;1;1;1;1;1;1;0.5;0;0;0;0;0;0;0;0;0;0;0;0;0;0;0;0;0;0;0;0;0;0;0;0;0;0;0;0;0;0;0</t>
  </si>
  <si>
    <t>1;1;0;0;0;0;0;0;0;0;0;0;0;0;1;0;0;0;0;0;0;0;0;0;0;0;0;0;0;0;0;0;0;0;0;0;0;0;0;0;0;0;0;0;1;1</t>
  </si>
  <si>
    <t>-0.0606346281496977;-0.0538088655659999;-0.0505323724085371;-0.497789906654131;-0.0297334586599582;-0.230621120322272;-0.0505323724085371;-0.260715647873894;-0.107099828856586;-0.249255562856449;-0.230621120322272;-0.674631586070122;-0.24256034838986;-0.5</t>
  </si>
  <si>
    <t>1.95092721543964;1.95775297802334;-0.0389705288191981;-0.497789906654131;-0.0297334586599582;-0.230621120322272;-0.0389705288191981;-0.260715647873894;-0.107099828856586;-0.23769371926711;-0.230621120322272;-0.674631586070122;-0.230998504800521;-0.555250199819304;-0.872258699423383;-1.68108812108919;-2.02212081817175;-1.65829755109418;-1.52308605077484;-1.37980756464662;-1.47495815409601;-1.55444346514008;-1.63101066886331;-1.26197153322033;-1.35447661837757;-1.39039856707374;-1.50308801454485;-1.70425877891613;-1.38899931053949;-1.39199261187475;-1.4228907562841;-1.52308605077484;-1.30297102733329;-1.65358309514597;-1.32214711479158;-1.51486071421539;-1.40614710300053;-1.637913073864;-1.47920542045144;-1.43814576159455;-1.41419879224548;-1.63101066886331;-1.51785062787817;-1.87296596234855;-2.65179268516395;-2.13004931812327</t>
  </si>
  <si>
    <t>CC(C)C(OCCO)C(C)(C)COCCO</t>
  </si>
  <si>
    <t>C12H26O4</t>
  </si>
  <si>
    <t>C6H4ClN3O4;C6H4ClN3O4;C8H8Cl2N2O2;C8H8Cl2N2O2;C8H8Cl2N2O2;C8H5ClN2O;C3H11Br2N3S</t>
  </si>
  <si>
    <t>0.00979283699421871;0.00979283699421871;-0.690633421861379;-0.690633421861379;-0.690633421861379;-0.690633421861379;-0.418917706619663</t>
  </si>
  <si>
    <t>0.00995033085316809;0.00995033085316809;0.00995033085316809;0.00995033085316809;0.00995033085316809;0.00995033085316809;-4.57194468364522</t>
  </si>
  <si>
    <t>0.419743167847387;0.419743167847387;-0.680683091008211;-0.680683091008211;-0.680683091008211;-1.18068309100821;-5.99086239026488</t>
  </si>
  <si>
    <t>66090;71204;12269;55122;64011;8609;105</t>
  </si>
  <si>
    <t>[M-H]-;[M-H]-;[M-H-H2O]-;[M-H-H2O]-;[M-H-H2O]-;[M+Cl]-;[M-Br+O]-</t>
  </si>
  <si>
    <t>;0;0;0;0;0;0;0</t>
  </si>
  <si>
    <t>0;0;0;0;0;0;-0.5</t>
  </si>
  <si>
    <t>1;1;0;0;0;0;0.5</t>
  </si>
  <si>
    <t>0;0;0;0;0;0;0</t>
  </si>
  <si>
    <t>-1.70176567759729;-1.13978784647175;-0.666524923116756;-2.24648047153745;-0.666524923116756;-0.416462926007904;-0.546344235584577</t>
  </si>
  <si>
    <t>-0.282022509749897;0.27995532137564;-1.34720801412497;-2.92716356254566;-1.34720801412497;-1.59714601701611;-0.546344235584577</t>
  </si>
  <si>
    <t>Nc1c(Cl)cc(cc1[N+]([O-])=O)[N+]([O-])=O</t>
  </si>
  <si>
    <t>C6H4ClN3O4</t>
  </si>
  <si>
    <t>2-chloro-4,6-dinitroaniline</t>
  </si>
  <si>
    <t>C6H3ClN2O5</t>
  </si>
  <si>
    <t>;0</t>
  </si>
  <si>
    <t>Oc1c(cc(Cl)cc1[N+]([O-])=O)[N+]([O-])=O</t>
  </si>
  <si>
    <t>4-chloro-2,6-dinitrophenol</t>
  </si>
  <si>
    <t>Yellow Disperse Dye Intermediate</t>
  </si>
  <si>
    <t>https://core.ac.uk/download/pdf/82641253.pdf</t>
  </si>
  <si>
    <t>C8H10O5S;C7H8O3S;C7H8O3S;C7H8O3S;C7H8O3S;C6H14ClO2PS</t>
  </si>
  <si>
    <t>-0.170681938645156;-0.170681938645156;-0.170681938645156;-0.170681938645156;-0.170681938645156;-0.549665638278958</t>
  </si>
  <si>
    <t>0.00995033085316809;0.00995033085316809;0.00995033085316809;0.00995033085316809;0.00995033085316809;-4.56125836893536</t>
  </si>
  <si>
    <t>0.172601725541346;-1.16073160779199;-1.16073160779199;-1.16073160779199;-1.16073160779199;-6.11092400721432</t>
  </si>
  <si>
    <t>1151;7603;56629;1112;2041;8959</t>
  </si>
  <si>
    <t>[M-H]-;[M+CH2O2-H]-;[M+CH2O2-H]-;[M+CH2O2-H]-;[M+CH2O2-H]-;[M]-</t>
  </si>
  <si>
    <t>;0;0;0;0;0;0</t>
  </si>
  <si>
    <t>0;0;0;0;0;-0.5</t>
  </si>
  <si>
    <t>1;0;0;0;0;0.5</t>
  </si>
  <si>
    <t>0.985709561807742;0.985709561807742;0.985709561807742;0.985709561807742;0.985709561807742;0</t>
  </si>
  <si>
    <t>-1.27632364097457;-0.355111018267614;-0.0462278009443891;-0.83277065638055;-0.7029790360824;-0.0272455622339868</t>
  </si>
  <si>
    <t>0.881987646374516;-0.530133064251862;-0.221249846928637;-1.0077927023648;-0.878001082066648;-0.0272455622339868</t>
  </si>
  <si>
    <t>COc1ccc(cc1)C(O)[S](O)(=O)=O</t>
  </si>
  <si>
    <t>C8H10O5S</t>
  </si>
  <si>
    <t>C13H11ClO;C13H11ClO;C13H11ClO;C13H10O;C13H10O;C13H10O;C13H10O</t>
  </si>
  <si>
    <t>0.00845119237492367;0.00845119237492367;0.00845119237492367;0.00845119237492367;0.00845119237492367;0.00845119237492367;0.00845119237492367</t>
  </si>
  <si>
    <t>0.00995033085316809;0.00995033085316809;0.00995033085316809;0.00995033085316809;0.00995033085316809;0.00995033085316809;0.00995033085316809</t>
  </si>
  <si>
    <t>1.01840152322809;1.01840152322809;1.01840152322809;1.01840152322809;1.01840152322809;1.01840152322809;1.01840152322809</t>
  </si>
  <si>
    <t>21321;3325;19781;70228;2283;7777;70012</t>
  </si>
  <si>
    <t>[M-H]-;[M-H]-;[M-H]-;[M+Cl]-;[M+Cl]-;[M+Cl]-;[M+Cl]-</t>
  </si>
  <si>
    <t>0;-0.5;0;-0.5;-0.5;-0.5;-0.5</t>
  </si>
  <si>
    <t>1;1;1;0;0;0;0</t>
  </si>
  <si>
    <t>-0.0547327749809198;-0.00513789140914855;-0.049669633265916;-0.0543859291951138;-0.000453731264467598;-0.0150571887822181;-0.0137447054268887</t>
  </si>
  <si>
    <t>2.96366874824717;-0.00513789140914855;2.96873188996217;-0.0543859291951138;-0.000453731264467598;-0.0150571887822181;-0.0137447054268887</t>
  </si>
  <si>
    <t>Oc1ccc(Cl)cc1Cc2ccccc2</t>
  </si>
  <si>
    <t>C13H11ClO</t>
  </si>
  <si>
    <t>Chlorophene</t>
  </si>
  <si>
    <t>Disinfectant</t>
  </si>
  <si>
    <t>2-benzyl-4-chlorophenol</t>
  </si>
  <si>
    <t>C12H9BO4;C12H10O4;C12H10O4;C12H10O4;C12H10O4;C12H10O4;C12H10O4;C12H12O5;C12H12O5;C12H12O5;C12H12O5;C11H8O2;C11H8O2;C11H8O2;C11H8O2</t>
  </si>
  <si>
    <t>0.00161151273617091;0.00161151273617091;0.00161151273617091;0.00161151273617091;0.00161151273617091;0.00161151273617091;0.00161151273617091;0.00161151273617091;0.00161151273617091;0.00161151273617091;0.00161151273617091;0.00161151273617091;0.00161151273617091;0.00161151273617091;0.00161151273617091</t>
  </si>
  <si>
    <t>-0.988438156410661;-0.988438156410661;-0.988438156410661;-0.988438156410661;-0.988438156410661;-0.988438156410661;-0.988438156410661;-0.988438156410661;-0.988438156410661;-0.988438156410661;-0.988438156410661;-0.988438156410661;-0.988438156410661;-0.98843</t>
  </si>
  <si>
    <t>16502;2796;4898;9765;11217;62959;69332;9189;23573;61582;68703;172;2002;2304;70683</t>
  </si>
  <si>
    <t>[M]-;[M-H]-;[M-H]-;[M-H]-;[M-H]-;[M-H]-;[M-H]-;[M-H-H2O]-;[M-H-H2O]-;[M-H-H2O]-;[M-H-H2O]-;[M+CH2O2-H]-;[M+CH2O2-H]-;[M+CH2O2-H]-;[M+CH2O2-H]-</t>
  </si>
  <si>
    <t>-0.5;0;0;-0.5;0;0;0;0;0;0;0;0;0;0;0</t>
  </si>
  <si>
    <t>0.5;1;1;1;1;1;1;0;0;0;0;0;0;0;0</t>
  </si>
  <si>
    <t>0;0;0;0;0;0;0;0.701665966805833;0.701665966805833;0.701665966805833;0.701665966805833;0;0;0;0</t>
  </si>
  <si>
    <t>-0.229187316623328;-0.0073718318545113;-0.0842242978149691;-0.00147951429090495;-0.0842242978149691;-0.0842242978149691;-0.0192933189413304;-0.000163903956044157;-0.00867743172747099;-0.00369293236856185;-0.00272093847523404;-0.00639440185217642;-0.189030</t>
  </si>
  <si>
    <t>-0.229187316623328;0.0041900117348277;-0.0726624542256301;-0.00147951429090495;-0.0726624542256301;-0.0726624542256301;-0.00773147535199145;-0.286936093560872;-0.295449621332299;-0.29046512197339;-0.289493128080062;-0.994832558262837;-1.17746907678913;-1.</t>
  </si>
  <si>
    <t>Oc1ccc(O)cc1.O=C2C=CC(=O)C=C2</t>
  </si>
  <si>
    <t>C12H10O4</t>
  </si>
  <si>
    <t>C13H14O3;C13H16O4;C13H16O4;C13H16O4;C13H16O4;C13H16O4;C13H16O4;C13H16O4;C12H12O;C12H12O;C8H20Cl2N2</t>
  </si>
  <si>
    <t>0.000163872528983912;0.000163872528983912;0.000163872528983912;0.000163872528983912;0.000163872528983912;0.000163872528983912;0.000163872528983912;0.000163872528983912;0.000163872528983912;0.000163872528983912;-0.689885911218937</t>
  </si>
  <si>
    <t>0.00995033085316809;0.00995033085316809;0.00995033085316809;0.00995033085316809;0.00995033085316809;0.00995033085316809;0.00995033085316809;0.00995033085316809;0.00995033085316809;0.00995033085316809;0.00995033085316809</t>
  </si>
  <si>
    <t>1.01011420338215;1.01011420338215;1.01011420338215;1.01011420338215;1.01011420338215;1.01011420338215;1.01011420338215;1.01011420338215;-0.089885796617848;-0.089885796617848;-1.67993558036577</t>
  </si>
  <si>
    <t>71504;1239;12284;15143;20601;32209;57171;64026;2311;66454;53356</t>
  </si>
  <si>
    <t>[M-H]-;[M-H-H2O]-;[M-H-H2O]-;[M-H-H2O]-;[M-H-H2O]-;[M-H-H2O]-;[M-H-H2O]-;[M-H-H2O]-;[M+CH2O2-H]-;[M+CH2O2-H]-;[M-H]-</t>
  </si>
  <si>
    <t>;0;0.5;0.5;0.5;0;0.5;0;0.5;0;0;0</t>
  </si>
  <si>
    <t>-0.5;0;0;0;0;0;0;0;0;0;0</t>
  </si>
  <si>
    <t>0;0;0;0;0;0;0;0;1;1;0</t>
  </si>
  <si>
    <t>0.270609385638997;0.270609385638997;0.270609385638997;0.270609385638997;0.270609385638997;0.270609385638997;0.270609385638997;0.270609385638997;0.145839412900491;0.145839412900491;0</t>
  </si>
  <si>
    <t>-0.00236658784111074;-0.223877045659516;-0.12896708990119;-0.0302223008203299;-0.457862227844444;-0.122225654951173;-0.0398704955794831;-0.12896708990119;-0.454800269433411;-0.108845894486776;-0.0359909643391643</t>
  </si>
  <si>
    <t>-0.00236658784111074;1.55684654336163;1.65175649911996;1.75050128820082;0.822861361176706;1.65849793406998;1.24085309344167;1.65175649911996;0.601153346849229;0.947107721795863;-1.71592654470493</t>
  </si>
  <si>
    <t>CC(=C)C(=O)OCC(O)COc1ccccc1</t>
  </si>
  <si>
    <t>C13H16O4</t>
  </si>
  <si>
    <t>C12H26O3;C12H26O3;C12H26O3;C12H26O3;C12H26O3;C11H24O;C11H24O;C11H24O;C11H24O;C11H24O;C11H24O;C11H24O;C11H24O</t>
  </si>
  <si>
    <t>0.00974316643949076;0.00974316643949076;0.00974316643949076;0.00974316643949076;0.00974316643949076;0.00974316643949076;0.00974316643949076;0.00974316643949076;0.00974316643949076;0.00974316643949076;0.00974316643949076;0.00974316643949076;0.00974316643949076</t>
  </si>
  <si>
    <t>1.01969349729266;1.01969349729266;1.01969349729266;1.01969349729266;1.01969349729266;-0.980306502707341;-0.980306502707341;-0.980306502707341;-0.980306502707341;-0.980306502707341;-0.980306502707341;-0.980306502707341;-0.980306502707341</t>
  </si>
  <si>
    <t>715;4175;7636;39972;52327;5052;16003;52497;690;15670;19449;20005;35089</t>
  </si>
  <si>
    <t>[M-H]-;[M-H]-;[M-H]-;[M-H]-;[M-H]-;[M+CH2O2-H]-;[M+CH2O2-H]-;[M+CH2O2-H]-;[M+CH2O2-H]-;[M+CH2O2-H]-;[M+CH2O2-H]-;[M+CH2O2-H]-;[M+CH2O2-H]-</t>
  </si>
  <si>
    <t>;0;0;0;0;0;0;0;0;0;0;0;0;0</t>
  </si>
  <si>
    <t>-0.5;0;0;-0.5;-0.5;0;0;0;0;0;0;0;0</t>
  </si>
  <si>
    <t>1;1;1;1;1;0;0;0;0;0;0;0;0</t>
  </si>
  <si>
    <t>1;1;1;1;1;1;1;1;1;1;1;1;1</t>
  </si>
  <si>
    <t>-0.402537307070101;-0.535092657345176;-0.455112202602511;-0.528869011270029;-0.385209396757898;-0.184379698934555;-0.10032332334039;-0.184379698934555;-1.74540703462002;-1.55260206803204;-1.66678870657925;-1.45412914357506;-1.70158138241355</t>
  </si>
  <si>
    <t>-0.402537307070101;2.48460083994748;2.56458129469015;-0.528869011270029;-0.385209396757898;-0.164686201641896;-0.0806298260477313;-0.164686201641896;-1.72571353732736;-1.53290857073938;-1.64709520928659;-1.4344356462824;-1.68188788512089</t>
  </si>
  <si>
    <t>CCCCC(CC)COCCOCCO</t>
  </si>
  <si>
    <t>C12H26O3</t>
  </si>
  <si>
    <t>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22O3;C14H22O3;C14H22O3;C14H22O3;C14H22O3;C13H18;C13H18;C13H18;C13H18</t>
  </si>
  <si>
    <t>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-0.991505316767998;-0.991505316767998;-0.991505316767998;-0.991505316767998</t>
  </si>
  <si>
    <t>6099;8680;9183;9209;12314;12351;18538;21940;21956;22863;25868;27042;27057;30932;31621;32549;35458;39763;39817;53831;57207;58618;58644;59530;59978;60237;60970;61346;64056;64093;66197;67837;68296;71335;17516;19115;31857;39971;52932;4741;16405;54209</t>
  </si>
  <si>
    <t>[M-H]-;[M-H]-;[M-H]-;[M-H]-;[M-H]-;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;[M+CH2O2-H]-</t>
  </si>
  <si>
    <t>-0.5;-0.5;0;-0.5;-0.5;-0.5;0;0;-0.5;-0.5;-0.5;0;-0.5;0;-0.5;-0.5;-0.5;-0.5;-0.5;-0.5;-0.5;-0.5;-0.5;0;0;-0.5;-0.5;-0.5;-0.5;-0.5;-0.5;0;-0.5;0;0;0;0;0;0;0;0;0</t>
  </si>
  <si>
    <t>1;1;1;1;1;1;1;1;1;1;1;1;1;1;1;1;1;1;1;1;1;1;1;1;1;1;1;1;1;1;1;1;1;0;0;0;0;0;0;0;0;0</t>
  </si>
  <si>
    <t>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0.922191066895351;0.762207807004843;0.762207807004843;0.762207807004843;0.762207807004843;0.762207807004843;0.507525307750847;0.507525307750847;0.507525307750847;0.507525307750847</t>
  </si>
  <si>
    <t>-0.611336910845;-0.611336910845;-0.097643554334217;-0.35773561901059;-0.211139312981432;-0.28698247303591;-0.0829612357188303;-0.00879741006935827;-0.0272770224749315;-0.212155539055047;-0.0393687938969944;-0.441966756927804;-0.412375680724911;-0.09990018</t>
  </si>
  <si>
    <t>-0.611336910845;-0.611336910845;1.83304219579313;-0.35773561901059;-0.211139312981432;-0.28698247303591;1.84772451440852;1.92188834005799;-0.0272770224749315;-0.212155539055047;-0.0393687938969944;1.48871899319955;-0.412375680724911;1.83078556968083;-0.50</t>
  </si>
  <si>
    <t>CCCCCCCc1ccc(cc1)C(O)=O</t>
  </si>
  <si>
    <t>C14H20O2</t>
  </si>
  <si>
    <t>C13H16O3;C13H16O3;C13H16O3;C13H16O3;C13H16O3;C13H16O3;C13H16O3;C13H16O3;C13H16O3;C13H16O3;C13H16O3;C13H16O3;C13H16O3;C13H16O3;C13H17O3;C8H22Cl2N2</t>
  </si>
  <si>
    <t>0.00835213220019241;0.00835213220019241;0.00835213220019241;0.00835213220019241;0.00835213220019241;0.00835213220019241;0.00835213220019241;0.00835213220019241;0.00835213220019241;0.00835213220019241;0.00835213220019241;0.00835213220019241;0.00835213220019241;0.00835213220019241;0.00835213220019241;-0.689937707680552</t>
  </si>
  <si>
    <t>0.851635796386694;0.851635796386694;0.851635796386694;0.851635796386694;0.851635796386694;0.851635796386694;0.851635796386694;0.851635796386694;0.851635796386694;0.851635796386694;0.851635796386694;0.851635796386694;0.851635796386694;0.851635796386694;0.851635796386694;-1.51332071016072</t>
  </si>
  <si>
    <t>5947;13173;16079;20597;23706;24108;24366;24376;43692;57197;57203;60067;64915;71333;8365;13855</t>
  </si>
  <si>
    <t>[M]-;[M]-;[M]-;[M]-;[M]-;[M]-;[M]-;[M]-;[M]-;[M]-;[M]-;[M]-;[M]-;[M]-;[M-H]-;[M]-</t>
  </si>
  <si>
    <t>;0;0.5;0.5;0.5;0.5;0.5;0.5;0.5;0.5;0.5;0.5;0.5;0.5;0.5;0.5;0</t>
  </si>
  <si>
    <t>-0.5;-0.5;-0.5;-0.5;-0.5;-0.5;-0.5;-0.5;-0.5;-0.5;-0.5;-0.5;-0.5;-0.5;0;-0.5</t>
  </si>
  <si>
    <t>0.5;0.5;0.5;0.5;0.5;0.5;0.5;0.5;0.5;0.5;0.5;0.5;0.5;0.5;1;0.5</t>
  </si>
  <si>
    <t>0;0;0;0;0;0;0;0;0;0;0;0;0;0;0;0</t>
  </si>
  <si>
    <t>-0.0423620515846601;-0.134428504263358;-0.351542254149177;-0.246556189287214;-0.13261241134684;-0.473198786480117;-0.119862903721179;-0.400272504922746;-0.254016106729423;-0.400272504922746;-0.272141295070438;-0.0968113867304911;-0.134428504263358;-0.0154</t>
  </si>
  <si>
    <t>O=C(Cc1ccccc1)OCC2CCCO2</t>
  </si>
  <si>
    <t>C13H17O3</t>
  </si>
  <si>
    <t>C14H23NO;C14H23NO;C14H23NO;C14H23NO;C14H25NO2</t>
  </si>
  <si>
    <t>-0.00145564762116592;-0.00145564762116592;-0.00145564762116592;-0.00145564762116592;-0.00145564762116592</t>
  </si>
  <si>
    <t>0.00995033085316809;0.00995033085316809;0.00995033085316809;0.00995033085316809;0.00995033085316809</t>
  </si>
  <si>
    <t>0.00849468323200218;0.00849468323200218;0.00849468323200218;0.00849468323200218;0.00849468323200218</t>
  </si>
  <si>
    <t>22610;42758;66725;71502;29424</t>
  </si>
  <si>
    <t>[M-H]-;[M-H]-;[M-H]-;[M-H]-;[M-H-H2O]-</t>
  </si>
  <si>
    <t>0;-0.5;0;0;0</t>
  </si>
  <si>
    <t>1;1;1;1;0</t>
  </si>
  <si>
    <t>-0.606128897538058;-1.08547403280559;-0.308681533584084;-0.388772324514049;-1.68920514603148</t>
  </si>
  <si>
    <t>0.402365785693942;-1.08547403280559;0.699813149647916;0.619722358717951;-1.68071046279948</t>
  </si>
  <si>
    <t>CCCCCCCCc1ccc(O)c(N)c1</t>
  </si>
  <si>
    <t>C14H23NO</t>
  </si>
  <si>
    <t>C14H12N2O2;C14H12N2O2;C14H12N2O2;C14H12N2O2;C14H12N2O2;C14H12N2O2;C14H12N2O2;C14H12N2O2;C14H12N2O2</t>
  </si>
  <si>
    <t>0.00785677396323809;0.00785677396323809;0.00785677396323809;0.00785677396323809;0.00785677396323809;0.00785677396323809;0.00785677396323809;0.00785677396323809;0.00785677396323809</t>
  </si>
  <si>
    <t>1.01780710481641;1.01780710481641;1.01780710481641;1.01780710481641;1.01780710481641;1.01780710481641;1.01780710481641;1.01780710481641;1.01780710481641</t>
  </si>
  <si>
    <t>14864;1181;1988;3771;5301;6585;6871;11857;16905</t>
  </si>
  <si>
    <t>[M-H-H2O]-;[M-H-H2O]-;[M-H-H2O]-;[M-H-H2O]-;[M-H-H2O]-;[M-H-H2O]-;[M-H-H2O]-;[M-H-H2O]-;[M-H-H2O]-</t>
  </si>
  <si>
    <t>;0.5;0;0.5;0;0.5;0.5;0;0;0</t>
  </si>
  <si>
    <t>0;0;0;0;0;0;0;0;0</t>
  </si>
  <si>
    <t>0.934066274555303;0.934066274555303;0.934066274555303;0.934066274555303;0.934066274555303;0.934066274555303;0.934066274555303;0.934066274555303;0.934066274555303</t>
  </si>
  <si>
    <t>-1.44793851562886;-0.100517698629108;-1.75806678942366;-0.549900299279452;-1.03452910569796;-0.656148283241215;-0.297374163298253;-0.598681658797399;-1.47800888223612</t>
  </si>
  <si>
    <t>1.00393486374285;1.8513556807426;0.693806589948046;1.40197308009226;1.41734427367375;1.7957250961305;1.65449921607346;1.35319172057431;0.473864497135586</t>
  </si>
  <si>
    <t>CCn1c2ccccc2c3cc(ccc13)[N+]([O-])=O</t>
  </si>
  <si>
    <t>C14H12N2O2</t>
  </si>
  <si>
    <t>Dioxazine Dye Precursor</t>
  </si>
  <si>
    <t>9-ethyl-3-nitrocarbazole</t>
  </si>
  <si>
    <t>C8H20N2O2;C8H20N2O2;C8H20N2O2;C11H23NO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;C14H20O2</t>
  </si>
  <si>
    <t>0.00525965972463284;0.00525965972463284;0.00525965972463284;-0.53469438342068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;-0.483702966590528</t>
  </si>
  <si>
    <t>0.00995033085316809;0.00995033085316809;0.00995033085316809;0.00995033085316809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;-4.15345027155049</t>
  </si>
  <si>
    <t>0.0152099905778009;0.0152099905778009;0.0152099905778009;-0.524744052567512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;-4.63715323814101</t>
  </si>
  <si>
    <t>439;10244;53190;71335;6099;8680;9183;9209;12314;12351;18538;21940;21956;22863;25868;27042;27057;30932;31621;32549;35458;39763;39817;53831;57207;58618;58644;59530;59978;60237;60970;61346;64056;64093;66197;67837;68296</t>
  </si>
  <si>
    <t>[M+CH2O2-H]-;[M+CH2O2-H]-;[M+CH2O2-H]-;[M+Cl]-;[M]-;[M]-;[M]-;[M]-;[M]-;[M]-;[M]-;[M]-;[M]-;[M]-;[M]-;[M]-;[M]-;[M]-;[M]-;[M]-;[M]-;[M]-;[M]-;[M]-;[M]-;[M]-;[M]-;[M]-;[M]-;[M]-;[M]-;[M]-;[M]-;[M]-;[M]-;[M]-;[M]-</t>
  </si>
  <si>
    <t>0;0;0;-0.5;-0.5;-0.5;-0.5;-0.5;-0.5;-0.5;-0.5;-0.5;-0.5;-0.5;-0.5;-0.5;-0.5;-0.5;-0.5;-0.5;-0.5;-0.5;-0.5;-0.5;-0.5;-0.5;-0.5;-0.5;-0.5;-0.5;-0.5;-0.5;-0.5;-0.5;-0.5;-0.5;-0.5</t>
  </si>
  <si>
    <t>0;0;0;0;0.5;0.5;0.5;0.5;0.5;0.5;0.5;0.5;0.5;0.5;0.5;0.5;0.5;0.5;0.5;0.5;0.5;0.5;0.5;0.5;0.5;0.5;0.5;0.5;0.5;0.5;0.5;0.5;0.5;0.5;0.5;0.5;0.5</t>
  </si>
  <si>
    <t>-0.0079515413754945;-1.31049262456697;-1.2498287043733;-0.0983443450990001;-0.00371717066414523;-0.00371717066414523;-0.16681676269177;-0.0150802637833694;-0.0683366438026542;-0.0343006378225297;-0.187386690117906;-0.393276051395769;-0.308862726458783;-0.</t>
  </si>
  <si>
    <t>0.0072584492023064;-1.29528263398917;-1.23461871379549;-0.0983443450990001;-0.00371717066414523;-0.00371717066414523;-0.16681676269177;-0.0150802637833694;-0.0683366438026542;-0.0343006378225297;-0.187386690117906;-0.393276051395769;-0.308862726458783;-0.067760418194608;-0.273002127388112;-0.00314787883553091;-0.00620107827415819;-0.16389693700615;-0.000139297386303706;-0.0148446224712404;-0.0188128225694363;-0.025624840532781;-0.0230414422468295;-0.0128001183084674;-0.000877703129053996;-0.00393883925838255;-0.000986386100928832;-0.119841689317961;-0.154110693789679;-0.179815076633025;-0.000986386100928832;-0.0396050581431755;-0.0683366438026542;-0.0343006378225297;-0.0358519374173391;-0.291020603389417;-0.0591412311397747</t>
  </si>
  <si>
    <t>CC(O)CNCCNCC(C)O</t>
  </si>
  <si>
    <t>C8H20N2O2</t>
  </si>
  <si>
    <t>Adhesive?</t>
  </si>
  <si>
    <t>1-[2-(2-hydroxypropylamino)ethylamino]propan-2-ol</t>
  </si>
  <si>
    <t>C11H12O5;C11H12O5;C11H12O5;C11H12O5;C11H12O5;C11H12O5;C11H12O5;C11H14O6;C11H14O6;C10H10O3;C10H10O3;C10H10O3;C10H10O3;C10H10O3;C10H10O3;C10H10O3;C10H10O3;C10H10O3;C10H10O3;C10H10O3;C10H10O3;C10H10O3;C10H10O3;C10H10O3;C10H10O3;C9H18S3</t>
  </si>
  <si>
    <t>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0.00289109924490247;-0.492868492377632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</si>
  <si>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-2.88865233264417</t>
  </si>
  <si>
    <t>0.467386884643525;0.467386884643525;0.467386884643525;0.467386884643525;0.467386884643525;0.467386884643525;0.467386884643525;0.467386884643525;0.467386884643525;0.285568702825343;0.285568702825343;0.285568702825343;0.285568702825343;0.285568702825343;0.285568702825343;0.285568702825343;0.285568702825343;0.285568702825343;0.285568702825343;0.285568702825343;0.285568702825343;0.285568702825343;0.285568702825343;0.285568702825343;0.285568702825343;-4.3815208250218</t>
  </si>
  <si>
    <t>10830;19931;20174;33668;58162;62572;69417;23385;54199;66195;6284;6554;7717;8165;8425;11255;11621;18875;19617;19801;23655;62997;63363;66497;67680;6280</t>
  </si>
  <si>
    <t>[M-H]-;[M-H]-;[M-H]-;[M-H]-;[M-H]-;[M-H]-;[M-H]-;[M-H-H2O]-;[M-H-H2O]-;[M+CH2O2-H]-;[M+CH2O2-H]-;[M+CH2O2-H]-;[M+CH2O2-H]-;[M+CH2O2-H]-;[M+CH2O2-H]-;[M+CH2O2-H]-;[M+CH2O2-H]-;[M+CH2O2-H]-;[M+CH2O2-H]-;[M+CH2O2-H]-;[M+CH2O2-H]-;[M+CH2O2-H]-;[M+CH2O2-H]-;[M+CH2O2-H]-;[M+CH2O2-H]-;[M]-</t>
  </si>
  <si>
    <t>;0.5;0.5;0.5;0;0.5;0.5;0.5;0.5;0.5;0.5;0.5;0.5;0.5;0.5;0;0;0;0;0.5;0.5;0;0;0.5;0.5;0.5;0</t>
  </si>
  <si>
    <t>0;0;-0.5;0;0;0;0;0;0;0;0;0;0;0;0;0;0;0;0;0;0;0;0;0;0;-0.5</t>
  </si>
  <si>
    <t>1;1;1;1;1;1;1;0;0;0;0;0;0;0;0;0;0;0;0;0;0;0;0;0;0;0.5</t>
  </si>
  <si>
    <t>1;1;1;1;1;1;1;0;0;1;1;1;1;1;1;1;1;1;1;1;1;1;1;1;1;0</t>
  </si>
  <si>
    <t>-0.964087741421581;-1.19290532016577;-0.997696488855268;-0.572165598141321;-1.2552200881894;-0.964087741421581;-0.859715424302782;-2.95589642573579;-1.33071080685223;-2.11888134770501;-0.659896931843458;-0.659896931843458;-0.586684490822014;-0.92838784667</t>
  </si>
  <si>
    <t>2.00329914322194;1.77448156447775;-0.997696488855268;1.8952212865022;1.71216679645412;2.00329914322194;2.10767146034074;-1.98850954109226;-0.363323922208709;-0.333312644879667;1.12567177098188;1.12567177098188;1.19888421200333;0.857180856153744;0.520875194819842;0.100544860543393;0.341290776402306;0.271817887168268;0.977565590577333;1.1479113206885;0.593435488993559;0.100544860543393;0.841290776402306;1.42655492998074;1.05996132221206;-0.0516530610923433</t>
  </si>
  <si>
    <t>COCCOC(=O)c1ccccc1C(O)=O</t>
  </si>
  <si>
    <t>C11H12O5</t>
  </si>
  <si>
    <t>C13H12N4;C13H14N4O;C13H14N4O;C13H14N4O;C13H14N4O;C13H14N4O;C13H14N4O;C13H14N4O</t>
  </si>
  <si>
    <t>5.8167446865592e-05;5.8167446865592e-05;5.8167446865592e-05;5.8167446865592e-05;5.8167446865592e-05;5.8167446865592e-05;5.8167446865592e-05;5.8167446865592e-05</t>
  </si>
  <si>
    <t>0.0100084983000337;0.0100084983000337;0.0100084983000337;0.0100084983000337;0.0100084983000337;0.0100084983000337;0.0100084983000337;0.0100084983000337</t>
  </si>
  <si>
    <t>13868;4091;11710;13266;13810;32945;63452;65008</t>
  </si>
  <si>
    <t>[M-H]-;[M-H-H2O]-;[M-H-H2O]-;[M-H-H2O]-;[M-H-H2O]-;[M-H-H2O]-;[M-H-H2O]-;[M-H-H2O]-</t>
  </si>
  <si>
    <t>1;0;0;0;0;0;0;0</t>
  </si>
  <si>
    <t>-0.752873155590946;-0.185348311181189;-1.49758839362824;-0.0130025189349343;-1.56146743535263;-0.421912191650077;-1.49758839362824;-0.0130025189349343</t>
  </si>
  <si>
    <t>1.25713534270908;0.824660187118841;-0.48757989532821;0.997005979365096;-0.551458937052603;0.588096306649952;-0.48757989532821;0.997005979365096</t>
  </si>
  <si>
    <t>Nc1ccc(cc1)c2[nH]c3cc(N)ccc3n2</t>
  </si>
  <si>
    <t>C13H12N4</t>
  </si>
  <si>
    <t>C13H20O3;C13H20O3;C13H20O3;C13H20O3;C13H20O3;C13H20O3;C13H20O3;C13H20O3;C13H20O3;C13H20O3;C13H20O3;C13H20O3;C13H20O3;C13H22O4;C13H22O4;C13H22O4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;C12H18O</t>
  </si>
  <si>
    <t>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;0.00992316432398136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</si>
  <si>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</si>
  <si>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1.01987349517715;1.01987349517715;1.01987349517715;1.01987349517715;1.01987349517715;1.01987349517715;1.01987349517715;1.01987349517715;1.01987349517715;1.01987349517715;1.01987349517715;1.01987349517715;1.01987349517715;1.01987349517715;1.01987349517715;1.01987349517715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;-0.980126504822851</t>
  </si>
  <si>
    <t>6974;15893;16934;17096;18871;19575;20579;22129;22617;40833;58695;59278;70875;16742;21766;70944;1569;2052;2488;3432;6416;7439;7994;8106;8192;8661;10003;10467;11097;11376;11579;11625;11866;13398;14412;15361;16829;16947;17556;19724;20918;20970;21130;21447;23132;23506;23559;24814;25080;25081;27580;32339;32812;33608;35463;37297;38875;39528;40062;43637;44852;44960;45748;46913;52392;52531;52625;52626;53013;56092;58464;58634;58660;58728;61745;62209;62839;63118;63321;63367;63608;65140;71155</t>
  </si>
  <si>
    <t>[M-H]-;[M-H]-;[M-H]-;[M-H]-;[M-H]-;[M-H]-;[M-H]-;[M-H]-;[M-H]-;[M-H]-;[M-H]-;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</si>
  <si>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-0.5;-0.5;-0.5;-0.5;-0.5;0;-0.5;-0.5;-0.5;-0.5;-0.5;-0.5;-0.5;0;0;0;0;0;0;0;0;0;0;0;0;0;0;0;0;0;0;0;0;0;0;0;0;0;0;0;0;0;0;0;0;0;0;0;0;0;0;0;0;0;0;0;0;0;0;0;0;0;0;0;0;0;0;0;0;0;0;0;0;0;0;0;0;0;0;0;0;0;0</t>
  </si>
  <si>
    <t>1;1;1;1;1;1;1;1;1;1;1;1;1;0;0;0;0;0;0;0;0;0;0;0;0;0;0;0;0;0;0;0;0;0;0;0;0;0;0;0;0;0;0;0;0;0;0;0;0;0;0;0;0;0;0;0;0;0;0;0;0;0;0;0;0;0;0;0;0;0;0;0;0;0;0;0;0;0;0;0;0;0;0</t>
  </si>
  <si>
    <t>1;1;1;1;1;1;1;1;1;1;1;1;1;0.574819201008539;0.574819201008539;0.574819201008539;1;1;1;1;1;1;1;1;1;1;1;1;1;1;1;1;1;1;1;1;1;1;1;1;1;1;1;1;1;1;1;1;1;1;1;1;1;1;1;1;1;1;1;1;1;1;1;1;1;1;1;1;1;1;1;1;1;1;1;1;1;1;1;1;1;1;1</t>
  </si>
  <si>
    <t>-0.172716655051738;-0.172716655051738;-0.17478837137093;-0.134482905495381;-0.863871492536045;-0.529866196162718;-0.172716655051738;-0.736647897281274;-0.172716655051738;-0.571297579505204;-0.258437477177889;-0.171571038407927;-0.315491431324261;-0.353373</t>
  </si>
  <si>
    <t>-0.172716655051738;-0.172716655051738;-0.17478837137093;-0.134482905495381;-0.863871492536045;2.49000729901443;-0.172716655051738;-0.736647897281274;-0.172716655051738;-0.571297579505204;-0.258437477177889;-0.171571038407927;-0.315491431324261;1.241318769</t>
  </si>
  <si>
    <t>CC(C)(C)c1ccc(O)cc1.C=O.C2CO2</t>
  </si>
  <si>
    <t>C13H20O3</t>
  </si>
  <si>
    <t>C15H28O;C15H28O;C15H28O;C15H28O;C15H28O;C15H30O2;C15H30O2;C15H30O2;C15H30O2;C15H30O2;C15H30O2;C15H30O2;C15H30O2;C15H30O2;C15H30O2;C15H30O2;C15H30O2;C15H30O2;C15H30O2;C15H30O2;C15H30O2;C15H30O2;C15H30O2;C15H30O2;C15H30O2;C15H30O2;C15H30O2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</si>
  <si>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</si>
  <si>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</si>
  <si>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1338;24372;41536;56379;71197;3522;6629;8449;8682;8759;12640;18692;26606;30735;33681;35946;40103;41547;42143;45923;46574;48095;53675;54021;54849;64382;66371</t>
  </si>
  <si>
    <t>[M-H]-;[M-H]-;[M-H]-;[M-H]-;[M-H]-;[M-H-H2O]-;[M-H-H2O]-;[M-H-H2O]-;[M-H-H2O]-;[M-H-H2O]-;[M-H-H2O]-;[M-H-H2O]-;[M-H-H2O]-;[M-H-H2O]-;[M-H-H2O]-;[M-H-H2O]-;[M-H-H2O]-;[M-H-H2O]-;[M-H-H2O]-;[M-H-H2O]-;[M-H-H2O]-;[M-H-H2O]-;[M-H-H2O]-;[M-H-H2O]-;[M-H-H2O]-;[M-H-H2O]-;[M-H-H2O]-</t>
  </si>
  <si>
    <t>-0.5;-0.5;0;0;0;0;0;0;0;0;0;0;0;0;0;0;0;0;0;0;0;0;0;0;0;0;0</t>
  </si>
  <si>
    <t>1;1;1;1;1;0;0;0;0;0;0;0;0;0;0;0;0;0;0;0;0;0;0;0;0;0;0</t>
  </si>
  <si>
    <t>-0.121264288579345;-0.275277979296361;-0.0613668829075603;-0.353133495953074;-0.20660191649585;-0.0222645018145332;-0.00606060418236695;-0.0700290991658969;-0.230484962184151;-0.0613983682175923;-0.0237339761109485;-0.0359201492703673;-0.127936244803114;-</t>
  </si>
  <si>
    <t>-0.121264288579345;-0.275277979296361;0.94543000517144;0.653663392125926;0.80019497158315;-0.0154676137355348;0.000736283896631515;-0.0632322110868984;-0.223688074105152;-0.0546014801385938;-0.0169370880319501;-0.0291232611913689;-0.121139356724116;-0.016</t>
  </si>
  <si>
    <t>CCCCCCCCC[C@@](C)(CC=C)C=O</t>
  </si>
  <si>
    <t>C15H28O</t>
  </si>
  <si>
    <t>C13H11N3O;C13H13N3O2;C12H18O3S;C12H18O3S</t>
  </si>
  <si>
    <t>0.00987210695598704;0.00987210695598704;-0.484785708492392;-0.484785708492392</t>
  </si>
  <si>
    <t>0.00995033085316809;0.00995033085316809;0.00995033085316809;0.00995033085316809</t>
  </si>
  <si>
    <t>0.448393866380584;0.448393866380584;-1.18912109192494;-1.18912109192494</t>
  </si>
  <si>
    <t>8649;22889;9790;55538</t>
  </si>
  <si>
    <t>[M-H]-;[M-H-H2O]-;[M-H-H2O]-;[M-H-H2O]-</t>
  </si>
  <si>
    <t>0;0;0;0</t>
  </si>
  <si>
    <t>1;0;0;0</t>
  </si>
  <si>
    <t>1;0.357925094540611;0;0</t>
  </si>
  <si>
    <t>-0.0627430436657322;-1.15838763696242;-0.403983446707516;-0.463221938267775</t>
  </si>
  <si>
    <t>2.38565082271485;-0.352068676041223;-1.59310453863246;-1.65234303019271</t>
  </si>
  <si>
    <t>Cc1ccc(O)c(c1)n2nc3ccccc3n2</t>
  </si>
  <si>
    <t>C13H11N3O</t>
  </si>
  <si>
    <t>Drometrizole</t>
  </si>
  <si>
    <t>Phenol</t>
  </si>
  <si>
    <t>Used in building materials and food packaging</t>
  </si>
  <si>
    <t>2-(benzotriazol-2-yl)-4-methylphenol</t>
  </si>
  <si>
    <t>C10H10O6;C9H8O4;C9H8O4;C9H8O4;C9H8O4;C9H8O4;C9H8O4;C9H8O4;C9H8O4;C9H8O4;C9H8O4;C9H8O4;C9H8O4;C9H8O4;C9H8O4</t>
  </si>
  <si>
    <t>0.00408415384693643;0.00408415384693643;0.00408415384693643;0.00408415384693643;0.00408415384693643;0.00408415384693643;0.00408415384693643;0.00408415384693643;0.00408415384693643;0.00408415384693643;0.00408415384693643;0.00408415384693643;0.00408415384693643;0.00408415384693643;0.00408415384693643</t>
  </si>
  <si>
    <t>0.514034484700104;0.347367818033438;0.347367818033438;0.347367818033438;0.347367818033438;0.347367818033438;0.347367818033438;0.347367818033438;0.347367818033438;0.347367818033438;0.347367818033438;0.347367818033438;0.347367818033438;0.347367818033438;0.347367818033438</t>
  </si>
  <si>
    <t>70962;20;2118;4383;7765;8474;9214;11153;12066;12294;16974;20183;62895;63808;64036</t>
  </si>
  <si>
    <t>[M-H]-;[M+CH2O2-H]-;[M+CH2O2-H]-;[M+CH2O2-H]-;[M+CH2O2-H]-;[M+CH2O2-H]-;[M+CH2O2-H]-;[M+CH2O2-H]-;[M+CH2O2-H]-;[M+CH2O2-H]-;[M+CH2O2-H]-;[M+CH2O2-H]-;[M+CH2O2-H]-;[M+CH2O2-H]-;[M+CH2O2-H]-</t>
  </si>
  <si>
    <t>;0.5;0.5;0.5;0;0.5;0.5;0.5;0.5;0;0.5;0;0;0.5;0;0.5</t>
  </si>
  <si>
    <t>0;0;0;0;0;0;0;0;0;0;0;0;0;0;0</t>
  </si>
  <si>
    <t>0;1;1;1;1;1;1;1;1;1;1;1;1;1;1</t>
  </si>
  <si>
    <t>1;1;1;1;1;1;1;1;1;1;1;1;1;1;1</t>
  </si>
  <si>
    <t>-1.34191078437738;-0.890356093538325;-1.08066640390112;-0.88666067598348;-0.813411089554061;-0.890356093538325;-0.913192945445203;-0.751650036504927;-1.06371344774867;-1.11506568393203;-0.76893792904465;-1.02874959920277;-0.751650036504927;-1.063713447748</t>
  </si>
  <si>
    <t>0.672123700322721;1.95701172449512;1.76670141413232;1.46070714204996;2.03395672847938;1.95701172449512;1.93417487258824;2.09571778152851;1.28365437028477;1.73230213410141;1.57842988898879;1.31861821883067;2.09571778152851;1.28365437028477;1.73230213410141</t>
  </si>
  <si>
    <t>Cc1ccc(C(O)=O)c(c1)C(O)=O</t>
  </si>
  <si>
    <t>C9H8O4</t>
  </si>
  <si>
    <t>C14H10O3;C14H10O3;C14H10O3;C14H12O4;C14H12O4;C14H12O4;C14H12O4;C13H8O;C8H18BrNO</t>
  </si>
  <si>
    <t>-0.00145564762116581;-0.00145564762116581;-0.00145564762116581;-0.00145564762116581;-0.00145564762116581;-0.00145564762116581;-0.00145564762116581;-0.00145564762116581;-0.490814301477409</t>
  </si>
  <si>
    <t>0.00849468323200229;0.00849468323200229;0.00849468323200229;0.00849468323200229;0.00849468323200229;0.00849468323200229;0.00849468323200229;0.00849468323200229;-0.480863970624241</t>
  </si>
  <si>
    <t>798;1330;2355;3937;6308;19048;71445;67417;8804</t>
  </si>
  <si>
    <t>[M-H]-;[M-H]-;[M-H]-;[M-H-H2O]-;[M-H-H2O]-;[M-H-H2O]-;[M-H-H2O]-;[M+CH2O2-H]-;[M]-</t>
  </si>
  <si>
    <t>0;0;-0.5;0;0;0;0;0;-0.5</t>
  </si>
  <si>
    <t>1;1;1;0;0;0;0;0;0.5</t>
  </si>
  <si>
    <t>-0.0110533368906692;-0.11455082608027;-0.352196647401558;-0.191179551478038;-0.108523840686069;-0.00993483904502343;-0.0605366850614134;-0.170017235169512;-0.00480527164267116</t>
  </si>
  <si>
    <t>0.997441346341331;0.89394385715173;-0.352196647401558;-0.182684868246035;-0.100029157454066;-0.00144015581302114;-0.0520420018294111;-0.16152255193751;-0.00480527164267116</t>
  </si>
  <si>
    <t>OC(=O)[C@@]1(O)c2ccccc2c3ccccc13</t>
  </si>
  <si>
    <t>C14H10O3</t>
  </si>
  <si>
    <t>C15H14O2;C15H14O2;C15H14O2;C15H14O2;C15H14O2;C15H14O2;C15H14O2;C15H14O2;C15H14O2;C15H14O2;C14H12;C14H12;C14H12;C6H15N3O6;C6H17N3O7;C6H17N3O7</t>
  </si>
  <si>
    <t>0.00994239365855443;0.00994239365855443;0.00994239365855443;0.00994239365855443;0.00994239365855443;0.00994239365855443;0.00994239365855443;0.00994239365855443;0.00994239365855443;0.00994239365855443;0.00994239365855443;0.00994239365855443;0.00994239365855443;-0.483837781071604;-0.483837781071604;-0.483837781071604</t>
  </si>
  <si>
    <t>0.353226057845056;0.353226057845056;0.353226057845056;0.353226057845056;0.353226057845056;0.353226057845056;0.353226057845056;0.353226057845056;0.353226057845056;0.353226057845056;-0.646773942154944;-0.646773942154944;-0.646773942154944;-1.47388745021844;-1.47388745021844;-1.47388745021844</t>
  </si>
  <si>
    <t>1696;1710;2380;3401;5674;17006;21963;23632;33658;71193;878;1023;4892;36215;10366;62108</t>
  </si>
  <si>
    <t>[M-H]-;[M-H]-;[M-H]-;[M-H]-;[M-H]-;[M-H]-;[M-H]-;[M-H]-;[M-H]-;[M-H]-;[M+CH2O2-H]-;[M+CH2O2-H]-;[M+CH2O2-H]-;[M-H]-;[M-H-H2O]-;[M-H-H2O]-</t>
  </si>
  <si>
    <t>;0.5;0.5;0;0.5;0.5;0.5;0;0;0;0.5;0;0;0;0.5;0.5;0.5</t>
  </si>
  <si>
    <t>-0.5;-0.5;-0.5;-0.5;0;-0.5;-0.5;-0.5;-0.5;-0.5;0;0;0;0;0;0</t>
  </si>
  <si>
    <t>1;1;1;1;1;1;1;1;1;1;0;0;0;1;0;0</t>
  </si>
  <si>
    <t>1;1;1;1;1;1;1;1;1;1;1;1;1;0;0;0</t>
  </si>
  <si>
    <t>-0.135464122187005;-0.082456293625727;-0.146450675624712;-0.135464122187005;-0.0350895904517107;-0.00616713705482641;-0.211347598449833;-0.273772382429256;-0.0543043699504512;-0.020296672894193;-0.365984477984338;-0.365984477984338;-0.421748220993479;-1.3</t>
  </si>
  <si>
    <t>-0.135464122187005;-0.082456293625727;-0.146450675624712;-0.135464122187005;2.81813646739335;-0.00616713705482641;-0.211347598449833;-0.273772382429256;-0.0543043699504512;-0.020296672894193;-0.012758420139282;-0.012758420139282;-0.0685221631484226;-1.284</t>
  </si>
  <si>
    <t>OC(=O)CC(c1ccccc1)c2ccccc2</t>
  </si>
  <si>
    <t>C15H14O2</t>
  </si>
  <si>
    <t>C15H30O;C15H30O;C15H30O;C15H30O;C15H30O;C15H30O;C15H30O;C15H32O2;C15H32O2;C15H32O2</t>
  </si>
  <si>
    <t>-0.00315344277416963;-0.00315344277416963;-0.00315344277416963;-0.00315344277416963;-0.00315344277416963;-0.00315344277416963;-0.00315344277416963;-0.00315344277416963;-0.00315344277416963;-0.00315344277416963</t>
  </si>
  <si>
    <t>0.00679688807899846;0.00679688807899846;0.00679688807899846;0.00679688807899846;0.00679688807899846;0.00679688807899846;0.00679688807899846;0.00679688807899846;0.00679688807899846;0.00679688807899846</t>
  </si>
  <si>
    <t>8473;9399;11619;15658;33845;59273;63361;17125;52522;60698</t>
  </si>
  <si>
    <t>[M-H]-;[M-H]-;[M-H]-;[M-H]-;[M-H]-;[M-H]-;[M-H]-;[M-H-H2O]-;[M-H-H2O]-;[M-H-H2O]-</t>
  </si>
  <si>
    <t>-0.5;0;0;-0.5;0;-0.5;0;0;0;0</t>
  </si>
  <si>
    <t>1;1;1;1;1;1;1;0;0;0</t>
  </si>
  <si>
    <t>-0.0418238540894122;-3.91418049163662e-05;-0.0739191886002274;-0.0234817440258105;-0.0974651009817412;-0.14988248989156;-0.0739191886002274;-0.20603057139488;-0.119763484048751;-0.335865957061026</t>
  </si>
  <si>
    <t>-0.0418238540894122;1.00675774627408;0.932877699478773;-0.0234817440258105;0.909331787097259;-0.14988248989156;0.932877699478773;-0.199233683315882;-0.112966595969752;-0.329069068982028</t>
  </si>
  <si>
    <t>CCCCCCCCCCCCCCC=O</t>
  </si>
  <si>
    <t>C15H30O</t>
  </si>
  <si>
    <t>C12H21NO3;C12H21NO3;C11H19NO;C11H19NO;C11H19NO;C14H22;C14H22;C14H22;C14H22;C14H22</t>
  </si>
  <si>
    <t>0.00602258694064838;0.00602258694064838;0.00602258694064838;0.00602258694064838;0.00602258694064838;-0.535136076546544;-0.535136076546544;-0.535136076546544;-0.535136076546544;-0.535136076546544</t>
  </si>
  <si>
    <t>-0.539582637761739;-0.539582637761739;-0.984027082206184;-0.984027082206184;-0.984027082206184;-1.30296352347115;-1.30296352347115;-1.30296352347115;-1.30296352347115;-1.30296352347115</t>
  </si>
  <si>
    <t>21627;20108;24648;69035;3396;57464;1572;8330;13774;17183</t>
  </si>
  <si>
    <t>[M-H]-;[M-H]-;[M+CH2O2-H]-;[M+CH2O2-H]-;[M+CH2O2-H]-;[M+Cl]-;[M+Cl]-;[M+Cl]-;[M+Cl]-;[M+Cl]-</t>
  </si>
  <si>
    <t>0;0;0;0;0;-0.5;-0.5;-0.5;-0.5;-0.5</t>
  </si>
  <si>
    <t>1;1;0;0;0;0;0;0;0;0</t>
  </si>
  <si>
    <t>0.902856063654311;0.902856063654311;0.902856063654311;0.902856063654311;0.902856063654311;0;0;0;0;0</t>
  </si>
  <si>
    <t>-0.608770706334248;-3.40970643783025;-0.00178358819669357;-0.0362931934714475;-2.15621302520387;-2.2329595867222;-0.0448460180097126;-0.000563239467111158;-0.0484230207759415;-0.00178358819669357</t>
  </si>
  <si>
    <t>0.754502719558322;-2.04643301193768;-0.0829546067485665;-0.11746421202332;-2.23738404375574;-2.2329595867222;-0.0448460180097126;-0.000563239467111158;-0.0484230207759415;-0.00178358819669357</t>
  </si>
  <si>
    <t>[OH-].C[N+](CCO)(CCO)Cc1ccccc1</t>
  </si>
  <si>
    <t>C12H21NO3</t>
  </si>
  <si>
    <t>Photoresistor Material</t>
  </si>
  <si>
    <t>benzyl-bis(2-hydroxyethyl)-methylazanium;hydroxide</t>
  </si>
  <si>
    <t>C10H12O6;C10H12O6;C10H12O6;C10H12O6;C9H10O4;C9H10O4;C9H10O4;C9H10O4;C9H10O4;C9H10O4;C9H10O4;C9H10O4;C9H10O4;C9H10O4;C9H10O4;C9H10O4;C9H10O4;C9H10O4;C9H10O4;C9H10O4;C9H10O4;C9H10O4;C14H13ClN2;C14H13ClN2;C6H14NO6P</t>
  </si>
  <si>
    <t>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0.00980379624285051;NA;NA;0.00980379624285051;0.00980379624285051;0.00867751253671656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</si>
  <si>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-2.60294330960911</t>
  </si>
  <si>
    <t>1.01975412709602;1.01975412709602;1.01975412709602;1.01975412709602;0.448325555667447;0.448325555667447;0.448325555667447;0.448325555667447;0.448325555667447;0.448325555667447;0.448325555667447;0.448325555667447;0.448325555667447;0.448325555667447;0.448325555667447;0.448325555667447;0.448325555667447;0.448325555667447;0.448325555667447;0.448325555667447;0.448325555667447;0.447199271961313;-0.980245872903981;-0.980245872903981;-2.16569436850097</t>
  </si>
  <si>
    <t>12310;17540;52105;64052;306;1772;2302;3986;4668;6843;7380;7530;7987;10929;13778;22343;22992;29814;31665;53459;69711;62671;22951;68109;40031</t>
  </si>
  <si>
    <t>[M-H]-;[M-H]-;[M-H]-;[M-H]-;[M+CH2O2-H]-;[M+CH2O2-H]-;[M+CH2O2-H]-;[M+CH2O2-H]-;[M+CH2O2-H]-;[M+CH2O2-H]-;[M+CH2O2-H]-;[M+CH2O2-H]-;[M+CH2O2-H]-;[M+CH2O2-H]-;[M+CH2O2-H]-;[M+CH2O2-H]-;[M+CH2O2-H]-;[M+CH2O2-H]-;[M+CH2O2-H]-;[M+CH2O2-H]-;[M+CH2O2-H]-;[M+CH2O2-H]-;[M-H-H2O]-;[M-H-H2O]-;[M]-</t>
  </si>
  <si>
    <t>;0.5;0;0.5;0.5;0;0.5;0;0;0;0;0.5;0.5;0;0;0.5;0;0.5;0.5;0.5;0;0;0;0;0;0</t>
  </si>
  <si>
    <t>-0.5;0;0;-0.5;0;0;0;0;0;0;0;0;0;0;0;0;0;0;0;0;0;0;0;0;-0.5</t>
  </si>
  <si>
    <t>1;1;1;1;0;0;0;0;0;0;0;0;0;0;0;0;0;0;0;0;0;0;0;0;0.5</t>
  </si>
  <si>
    <t>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0.537066927594005;0;0;0</t>
  </si>
  <si>
    <t>-3.7852805292763;-2.07051724261264;-1.80834465221453;-3.7852805292763;-1.12693366245091;-1.62111169698274;-1.28952114868989;-1.50138234729661;-0.68874943646285;-1.12693366245091;-1.12693366245091;-0.933274469453971;-1.2676659633347;-1.28952114868989;-0.93</t>
  </si>
  <si>
    <t>-3.7852805292763;0.486303812077391;1.2484764024755;-3.7852805292763;-0.141541179189462;-0.135719213721293;-0.304128665428443;-0.515989864035155;0.296643046798602;-0.141541179189462;0.358458820810536;0.552118013807479;-0.282273480073245;-0.304128665428443;</t>
  </si>
  <si>
    <t>CC(=C)C(=O)OCCOC(=O)\C=C/C(O)=O</t>
  </si>
  <si>
    <t>C10H12O6</t>
  </si>
  <si>
    <t>C14H12O3;C14H12O3;C14H12O3;C14H12O3;C14H12O3;C14H12O3;C14H12O3;C14H14O4;C14H14O4;C14H14O4;C14H14O4;C14H14O4;C14H14O4;C14H14O4;C14H14O4;C13H10O;C13H10O;C13H10O;C13H10O</t>
  </si>
  <si>
    <t>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;0.00986810817526871</t>
  </si>
  <si>
    <t>0.797596216806215;0.797596216806215;0.797596216806215;0.797596216806215;0.797596216806215;0.797596216806215;0.797596216806215;0.797596216806215;0.797596216806215;0.797596216806215;0.797596216806215;0.797596216806215;0.797596216806215;0.797596216806215;0.797596216806215;-0.535737116527119;-0.535737116527119;-0.535737116527119;-0.535737116527119</t>
  </si>
  <si>
    <t>653;2366;3280;3941;5681;6110;9791;1583;1908;3930;11790;15360;54213;61383;63532;2283;7777;70012;71097</t>
  </si>
  <si>
    <t>[M-H]-;[M-H]-;[M-H]-;[M-H]-;[M-H]-;[M-H]-;[M-H]-;[M-H-H2O]-;[M-H-H2O]-;[M-H-H2O]-;[M-H-H2O]-;[M-H-H2O]-;[M-H-H2O]-;[M-H-H2O]-;[M-H-H2O]-;[M+CH2O2-H]-;[M+CH2O2-H]-;[M+CH2O2-H]-;[M+CH2O2-H]-</t>
  </si>
  <si>
    <t>;0.5;0;0;0;0;0;0;0;0;0;0;0.5;0;0;0;0;0;0;0</t>
  </si>
  <si>
    <t>0;0;0;0;0;0;-0.5;0;0;0;0;0;0;0;0;0;0;0;0</t>
  </si>
  <si>
    <t>1;1;1;1;1;1;1;0;0;0;0;0;0;0;0;0;0;0;0</t>
  </si>
  <si>
    <t>1;1;1;1;1;1;1;0.90485491078883;0.90485491078883;0.90485491078883;0.90485491078883;0.90485491078883;0.90485491078883;0.90485491078883;0.90485491078883;0.977830211566769;0.977830211566769;0.977830211566769;0.977830211566769</t>
  </si>
  <si>
    <t>-0.00180108469807067;-0.0345162148531602;-0.0925618988555461;-0.065212328723543;-0.148334622966893;-0.0345162148531602;-0.000430138816044925;-0.0222826217062425;-0.0222826217062425;-0.0222826217062423;-0.0688763838251762;-0.00274118769330109;-0.0057498427</t>
  </si>
  <si>
    <t>3.29579513210815;2.76308000195306;2.70503431795067;2.73238388808268;2.64926159383933;2.76308000195306;-0.000430138816044925;1.6801685058888;1.6801685058888;1.6801685058888;1.63357474376986;2.19970993990174;1.69670128483148;1.63252865554078;1.63357474376986;0.413592707999788;0.441477466117563;0.371996601725718;0.359494869264668</t>
  </si>
  <si>
    <t>OC(=O)C(O)(c1ccccc1)c2ccccc2</t>
  </si>
  <si>
    <t>C14H12O3</t>
  </si>
  <si>
    <t>Benzilic Acid</t>
  </si>
  <si>
    <t>Chemical Warfare Agent (precursor)</t>
  </si>
  <si>
    <t>C14H12O3;C14H12O3;C14H12O3;C14H12O3;C14H12O3;C14H12O3;C14H12O3;C14H14O4;C14H14O4;C14H14O4;C14H14O4;C14H14O4;C14H14O4;C14H14O4;C14H14O4;C13H10O;C13H10O;C13H10O;C13H10O;C11H14ClNO2</t>
  </si>
  <si>
    <t>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0.00854774802694309;-0.0414526953766213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</si>
  <si>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-4.3530772805902</t>
  </si>
  <si>
    <t>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0.0184980788801112;-4.39452997596682</t>
  </si>
  <si>
    <t>653;2366;3280;3941;5681;6110;9791;1583;1908;3930;11790;15360;54213;61383;63532;2283;7777;70012;71097;60725</t>
  </si>
  <si>
    <t>[M-H]-;[M-H]-;[M-H]-;[M-H]-;[M-H]-;[M-H]-;[M-H]-;[M-H-H2O]-;[M-H-H2O]-;[M-H-H2O]-;[M-H-H2O]-;[M-H-H2O]-;[M-H-H2O]-;[M-H-H2O]-;[M-H-H2O]-;[M+CH2O2-H]-;[M+CH2O2-H]-;[M+CH2O2-H]-;[M+CH2O2-H]-;[M]-</t>
  </si>
  <si>
    <t>0;0;0;0;0;0;-0.5;0;0;0;0;0;0;0;0;0;0;0;0;0</t>
  </si>
  <si>
    <t>1;1;1;1;1;1;1;0;0;0;0;0;0;0;0;0;0;0;0;0.5</t>
  </si>
  <si>
    <t>-0.0923993272461672;-0.28323382212098;-0.423347550510908;-0.36213773828894;-0.535171409833329;-0.28323382212098;-0.134800262827117;-0.245704027436346;-0.245704027436346;-0.245704027436345;-0.00705073566462205;-0.159016011651778;-0.178286180457679;-0.00672</t>
  </si>
  <si>
    <t>0.926098751633943;0.73526425675913;0.595150528369201;0.65636034059117;0.483326669046781;0.73526425675913;-0.134800262827117;-0.227205948556235;-0.227205948556235;-0.227205948556234;0.0114473432154891;-0.140517932771667;-0.159788101577568;0.0117768357268875;0.0114473432154891;-0.246966286514075;-0.119308908520869;-0.355029697768076;-0.383218096056116;-4.58675381935506</t>
  </si>
  <si>
    <t>C15H16O2;C15H16O2;C15H16O2;C15H16O2;C15H16O2;C15H18O3;C15H18O3;C14H14;C14H14;C14H14;C14H14;C14H14;C14H14;C14H14</t>
  </si>
  <si>
    <t>0.00994532884751497;0.00994532884751497;0.00994532884751497;0.00994532884751497;0.00994532884751497;0.00994532884751497;0.00994532884751497;0.00994532884751497;0.00994532884751497;0.00994532884751497;0.00994532884751497;0.00994532884751497;0.00994532884751497;0.00994532884751497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</si>
  <si>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</si>
  <si>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0.353228993034016;0.353228993034016;0.353228993034016;0.353228993034016;0.353228993034016;0.353228993034016;0.353228993034016;-0.980104340299317;-0.980104340299317;-0.980104340299317;-0.980104340299317;-0.980104340299317;-0.980104340299317;-0.980104340299317</t>
  </si>
  <si>
    <t>1103;6302;18288;58803;71122;67406;68251;1022;1477;5653;18510;20553;22072;70413</t>
  </si>
  <si>
    <t>[M-H]-;[M-H]-;[M-H]-;[M-H]-;[M-H]-;[M-H-H2O]-;[M-H-H2O]-;[M+CH2O2-H]-;[M+CH2O2-H]-;[M+CH2O2-H]-;[M+CH2O2-H]-;[M+CH2O2-H]-;[M+CH2O2-H]-;[M+CH2O2-H]-</t>
  </si>
  <si>
    <t>0;0;0;0;0;0;0;0;0;0;0;0;0;0</t>
  </si>
  <si>
    <t>1;1;1;1;1;0;0;0;0;0;0;0;0;0</t>
  </si>
  <si>
    <t>1;1;1;1;1;0;0;1;1;1;1;1;1;1</t>
  </si>
  <si>
    <t>-1.24782737166367;-1.12105979842634;-1.24782737166367;-1.1576032556989;-0.862063196768377;-0.188253566103029;-1.02510325921421;-1.13193644734755;-1.15852999785696;-1.42360233706448;-1.16567376013937;-1.44144817568118;-1.15852999785696;-1.42360233706447</t>
  </si>
  <si>
    <t>1.10540162137035;1.23216919460768;1.10540162137035;1.19562573733512;1.49116579626564;0.164975426930987;-0.671874266180191;-1.11204078764687;-1.13863433815628;-1.40370667736379;-1.14577810043869;-1.4215525159805;-1.13863433815628;-1.40370667736379</t>
  </si>
  <si>
    <t>Cc1ccc(O)c(Cc2cc(C)ccc2O)c1</t>
  </si>
  <si>
    <t>C15H16O2</t>
  </si>
  <si>
    <t>(BPA)</t>
  </si>
  <si>
    <t>Plastics Precursor</t>
  </si>
  <si>
    <t>Isomer of BPA</t>
  </si>
  <si>
    <t>C14H28O2;C14H28O2;C14H28O2;C14H28O2;C14H28O2;C14H28O2;C14H28O2;C14H28O2;C14H28O2;C14H28O2;C14H28O2;C14H28O2;C14H28O2;C14H28O2;C14H28O2;C14H28O2;C14H28O2;C14H28O2;C14H28O2;C14H28O2;C14H28O2;C14H28O2;C14H28O2;C14H28O2;C14H28O2;C14H28O2;C14H28O2;C14H28O2;C14H30O3;C14H30O3;C14H30O3;C14H30O3;C14H30O3;C13H26;C13H26;C13H26</t>
  </si>
  <si>
    <t>-0.00214853377851068;-0.00214853377851068;-0.00214853377851068;-0.00214853377851068;-0.00214853377851068;-0.00214853377851068;-0.00214853377851068;-0.00214853377851068;-0.00214853377851068;-0.00214853377851068;-0.00214853377851068;-0.00214853377851068;-0.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</si>
  <si>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</si>
  <si>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;0.00780179707465741</t>
  </si>
  <si>
    <t>14657;15956;709;2795;3049;6567;6735;7834;9488;11981;13394;16268;16998;19568;19569;20590;30715;32810;32966;37525;42573;47947;54173;54269;58950;59535;61384;63723;65136;69355;13404;26243;28571;52819;65146;8638</t>
  </si>
  <si>
    <t>[M-H]-;[M-H]-;[M-H]-;[M-H]-;[M-H]-;[M-H]-;[M-H]-;[M-H]-;[M-H]-;[M-H]-;[M-H]-;[M-H]-;[M-H]-;[M-H]-;[M-H]-;[M-H]-;[M-H]-;[M-H]-;[M-H]-;[M-H]-;[M-H]-;[M-H]-;[M-H]-;[M-H]-;[M-H]-;[M-H]-;[M-H]-;[M-H]-;[M-H-H2O]-;[M-H-H2O]-;[M-H-H2O]-;[M-H-H2O]-;[M-H-H2O]-;[M+CH2O2-H]-;[M+CH2O2-H]-;[M+CH2O2-H]-</t>
  </si>
  <si>
    <t>-0.5;-0.5;0;-0.5;-0.5;-0.5;0;-0.5;-0.5;-0.5;0;-0.5;-0.5;-0.5;-0.5;-0.5;-0.5;-0.5;-0.5;0;0;-0.5;-0.5;-0.5;-0.5;-0.5;-0.5;-0.5;0;0;0;0;0;0;0;0</t>
  </si>
  <si>
    <t>1;1;1;1;1;1;1;1;1;1;1;1;1;1;1;1;1;1;1;1;1;1;1;1;1;1;1;1;0;0;0;0;0;0;0;0</t>
  </si>
  <si>
    <t>-0.0483316826345938;-0.0483316826345938;-0.0290560768259904;-0.0397806153633606;-0.00770437145559581;-0.186680913138419;-0.0664152728170952;-0.0253247782300364;-0.0268904307197069;-0.0664152728170958;-0.0753803295895568;-0.111502618779614;-0.0268904307197</t>
  </si>
  <si>
    <t>-0.0483316826345938;-0.0483316826345938;0.97874572024867;-0.0397806153633606;-0.00770437145559581;-0.186680913138419;0.941386524257565;-0.0253247782300364;-0.0268904307197069;-0.0664152728170958;0.932421467485103;-0.111502618779614;-0.0268904307197069;-0.</t>
  </si>
  <si>
    <t>CCCCCCCCCCCCCC(O)=O</t>
  </si>
  <si>
    <t>C14H28O2</t>
  </si>
  <si>
    <t>Myristic Acid</t>
  </si>
  <si>
    <t>Tetradecanoic acid</t>
  </si>
  <si>
    <t>C14H14O4;C14H14O4;C14H14O4;C14H14O4;C14H14O4;C14H14O4;C14H14O4;C14H14O4;C14H12O3;C14H12O3;C14H12O3;C14H12O3;C14H12O3;C14H12O3;C14H12O3;C13H10O;C13H10O;C13H10O;C13H10O;C6H18N2O6S;C9H18ClNO;C9H18ClNO</t>
  </si>
  <si>
    <t>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0.00867343819748603;-0.297061587376879;-4.60098794272935;-4.60098794272935</t>
  </si>
  <si>
    <t>0.00995033085316809;0.00995033085316809;0.00995033085316809;0.00995033085316809;0.00995033085316809;0.00995033085316809;0.00995033085316809;0.00995033085316809;-2.11495771620006;-2.11495771620006;-2.11495771620006;-2.11495771620006;-2.11495771620006;-2.11495771620006;-2.11495771620006;-3.06403657432052;-3.06403657432052;-3.06403657432052;-3.06403657432052;-4.26947239876602;-4.4361741522084;-4.4361741522084</t>
  </si>
  <si>
    <t>0.0186237690506541;0.0186237690506541;0.0186237690506541;0.0186237690506541;0.0186237690506541;0.0186237690506541;0.0186237690506541;0.0186237690506541;-2.27295094466924;-2.27295094466924;-2.27295094466924;-2.27295094466924;-2.27295094466924;-2.27295094466924;-2.27295094466924;-4.05536313612303;-4.05536313612303;-4.05536313612303;-4.05536313612303;-5.23320065280957;-9.37049542827109;-9.37049542827109</t>
  </si>
  <si>
    <t>1583;1908;3930;11790;15360;54213;61383;63532;653;2366;3280;3941;5681;6110;9791;2283;7777;70012;71097;14963;6266;20989</t>
  </si>
  <si>
    <t>[M-H-H2O]-;[M-H-H2O]-;[M-H-H2O]-;[M-H-H2O]-;[M-H-H2O]-;[M-H-H2O]-;[M-H-H2O]-;[M-H-H2O]-;[M-H]-;[M-H]-;[M-H]-;[M-H]-;[M-H]-;[M-H]-;[M-H]-;[M+CH2O2-H]-;[M+CH2O2-H]-;[M+CH2O2-H]-;[M+CH2O2-H]-;[M-H-H2O]-;[M+Cl]-;[M+Cl]-</t>
  </si>
  <si>
    <t>;0;0;0;0;0.5;0;0;0;0.5;0;0;0;0;0;0;0;0;0;0;0;0.5;0.5</t>
  </si>
  <si>
    <t>0;0;0;0;0;0;0;0;0;0;0;0;0;0;-0.5;0;0;0;0;0;-0.5;-0.5</t>
  </si>
  <si>
    <t>0;0;0;0;0;0;0;0;1;1;1;1;1;1;1;0;0;0;0;0;0;0</t>
  </si>
  <si>
    <t>0.873029018935004;0.873029018935004;0.873029018935004;0.873029018935004;0.873029018935004;0.873029018935004;0.873029018935004;0.873029018935004;1;1;1;1;1;1;1;0;0;0;0;0.965176645750373;0;0</t>
  </si>
  <si>
    <t>-0.0222826217062425;-0.0222826217062425;-0.0222826217062423;-0.0688763838251762;-0.00274118769330109;-0.005749842763562;-0.0699224720542614;-0.0688763838251762;-0.00180108469807067;-0.0345162148531602;-0.0925618988555461;-0.065212328723543;-0.148334622966</t>
  </si>
  <si>
    <t>0.869370166279415;0.869370166279415;0.869370166279416;0.822776404160482;1.38891160029236;0.885902945222096;0.821730315931397;0.822776404160482;0.225247970632689;-0.3074671595224;-0.365512843524786;-0.338163273392783;-0.421285567636133;-0.3074671595224;-0.000430138816044925;-4.08386352316289;-4.05597876504512;-4.12545962943696;-4.13796136189801;-5.03571643025955;-0.0907003217938266;-0.0907003217938266</t>
  </si>
  <si>
    <t>CCCC(=O)Oc1ccc2C(=CC(=O)Oc2c1)C</t>
  </si>
  <si>
    <t>C14H14O4</t>
  </si>
  <si>
    <t>C14H14O3;C14H14O3;C14H14O3;C14H14O3;C14H16O4;C14H16O4;C14H16O4;C14H16O4;C13H12O;C13H12O;C13H12O;C13H12O;C13H12O;C13H12O;C13H12O;C13H12O;C9H22Cl2N2O</t>
  </si>
  <si>
    <t>-0.00257918014509254;-0.00257918014509254;-0.00257918014509254;-0.00257918014509254;-0.00257918014509254;-0.00257918014509254;-0.00257918014509254;-0.00257918014509254;-0.00257918014509254;-0.00257918014509254;-0.00257918014509254;-0.00257918014509254;-0.</t>
  </si>
  <si>
    <t>1.00737115070808;1.00737115070808;1.00737115070808;1.00737115070808;1.00737115070808;1.00737115070808;1.00737115070808;1.00737115070808;-0.437073293736369;-0.437073293736369;-0.437073293736369;-0.437073293736369;-0.437073293736369;-0.437073293736369;-0.437073293736369;-0.437073293736369;-1.23687633441343</t>
  </si>
  <si>
    <t>1243;1928;16178;67445;23733;54207;67060;68112;1499;1990;2197;7799;10450;18894;62192;69801;23361</t>
  </si>
  <si>
    <t>[M-H]-;[M-H]-;[M-H]-;[M-H]-;[M-H-H2O]-;[M-H-H2O]-;[M-H-H2O]-;[M-H-H2O]-;[M+CH2O2-H]-;[M+CH2O2-H]-;[M+CH2O2-H]-;[M+CH2O2-H]-;[M+CH2O2-H]-;[M+CH2O2-H]-;[M+CH2O2-H]-;[M+CH2O2-H]-;[M-H-H2O]-</t>
  </si>
  <si>
    <t>;0.5;0;0;0;0.5;0.5;0;0;0;0;0;0;0;0;0;0;0</t>
  </si>
  <si>
    <t>-0.5;-0.5;-0.5;-0.5;0;0;0;0;0;0;0;0;0;0;0;0;0</t>
  </si>
  <si>
    <t>0;0;0;0;0;0;0;0;1;1;1;1;1;1;1;1;0</t>
  </si>
  <si>
    <t>1;1;1;1;0.660281477778205;0.660281477778205;0.660281477778205;0.660281477778205;1;1;1;1;1;1;1;1;0</t>
  </si>
  <si>
    <t>-0.00218262245607763;-0.212195629705659;-0.171774315541883;-0.327269204385668;-0.0232796033107329;-0.332843926219762;-0.269041553590927;-0.365926375036643;-0.514719348942119;-0.514719348942119;-0.175628858265722;-0.539982258215375;-0.539982258215375;-0.33</t>
  </si>
  <si>
    <t>-0.00218262245607763;-0.212195629705659;-0.171774315541883;-0.327269204385668;2.14437302517556;1.83480870226653;1.39861107489536;1.30172625344965;1.04820735732151;1.04820735732151;1.38729784799791;1.02294444804826;1.02294444804826;1.22581897551519;1.02294</t>
  </si>
  <si>
    <t>Oc1ccc(O)c(CCC(=O)C2CCCC2=O)c1</t>
  </si>
  <si>
    <t>C14H16O4</t>
  </si>
  <si>
    <t>C15H18O2;C15H18O2;C15H18O2;C15H18O2;C15H18O2;C15H20O3;C15H20O3;C15H20O3;C14H16;C14H16;C14H16</t>
  </si>
  <si>
    <t>-0.00315344277416963;-0.00315344277416963;-0.00315344277416963;-0.00315344277416963;-0.00315344277416963;-0.00315344277416963;-0.00315344277416963;-0.00315344277416963;-0.00315344277416963;-0.00315344277416963;-0.00315344277416963</t>
  </si>
  <si>
    <t>0.00679688807899846;0.00679688807899846;0.00679688807899846;0.00679688807899846;0.00679688807899846;0.00679688807899846;0.00679688807899846;0.00679688807899846;0.00679688807899846;0.00679688807899846;0.00679688807899846</t>
  </si>
  <si>
    <t>15402;17222;24106;30292;65790;23664;35367;57756;13408;18850;23833</t>
  </si>
  <si>
    <t>[M-H]-;[M-H]-;[M-H]-;[M-H]-;[M-H]-;[M-H-H2O]-;[M-H-H2O]-;[M-H-H2O]-;[M+CH2O2-H]-;[M+CH2O2-H]-;[M+CH2O2-H]-</t>
  </si>
  <si>
    <t>-0.5;0;-0.5;-0.5;-0.5;0;0;0;0;0;0</t>
  </si>
  <si>
    <t>1;1;1;1;1;0;0;0;0;0;0</t>
  </si>
  <si>
    <t>-0.176524078281824;-0.4576651964445;-0.174903671420902;-0.212278565100883;-0.281823872911725;-0.283944222207025;-0.0822952091378474;-0.00098034728746372;-0.446363478819292;-0.445625882132103;-0.405293912163236</t>
  </si>
  <si>
    <t>-0.176524078281824;0.5491316916345;-0.174903671420902;-0.212278565100883;-0.281823872911725;-0.277147334128027;-0.0754983210588489;0.00581654079153474;-0.439566590740293;-0.438828994053105;-0.398497024084237</t>
  </si>
  <si>
    <t>OC(=O)C=C.C=CC=C.C=Cc1ccccc1</t>
  </si>
  <si>
    <t>C15H18O2</t>
  </si>
  <si>
    <t>C16H22O;C16H22O;C16H22O;C16H22O;C16H22O;C16H24O2;C16H24O2;C16H24O2;C16H24O2;C16H24O2;C16H24O2;C16H24O2;C16H24O2;C16H24O2;C16H24O2;C16H24O2</t>
  </si>
  <si>
    <t>0.00974177374744247;0.00974177374744247;0.00974177374744247;0.00974177374744247;0.00974177374744247;0.00974177374744247;0.00974177374744247;0.00974177374744247;0.00974177374744247;0.00974177374744247;0.00974177374744247;0.00974177374744247;0.00974177374744247;0.00974177374744247;0.00974177374744247;0.00974177374744247</t>
  </si>
  <si>
    <t>0.0196921046006106;0.0196921046006106;0.0196921046006106;0.0196921046006106;0.0196921046006106;0.0196921046006106;0.0196921046006106;0.0196921046006106;0.0196921046006106;0.0196921046006106;0.0196921046006106;0.0196921046006106;0.0196921046006106;0.0196921046006106;0.0196921046006106;0.0196921046006106</t>
  </si>
  <si>
    <t>66689;14780;15916;46342;53671;57635;326;3412;11990;15635;18038;29784;52549;55813;59537;63732</t>
  </si>
  <si>
    <t>[M-H]-;[M-H]-;[M-H]-;[M-H]-;[M-H]-;[M-H-H2O]-;[M-H-H2O]-;[M-H-H2O]-;[M-H-H2O]-;[M-H-H2O]-;[M-H-H2O]-;[M-H-H2O]-;[M-H-H2O]-;[M-H-H2O]-;[M-H-H2O]-;[M-H-H2O]-</t>
  </si>
  <si>
    <t>1;1;1;1;1;0;0;0;0;0;0;0;0;0;0;0</t>
  </si>
  <si>
    <t>0.481205253412304;0.481205253412304;0.481205253412304;0.481205253412304;0.481205253412304;0.236605427139518;0.236605427139518;0.236605427139518;0.236605427139518;0.236605427139518;0.236605427139518;0.236605427139518;0.236605427139518;0.236605427139518;0.236605427139518;0.236605427139518</t>
  </si>
  <si>
    <t>-6.25001086274982;-2.6030684110549e-05;-0.0067489233978639;-0.00505622329547848;-0.0140656465256682;-0.0140656465256682;-0.143557441912142;-0.0105933901383915;-0.0240592459205785;-0.0910403302784611;-0.0370645996859803;-0.0932950932565363;-0.0193852659009</t>
  </si>
  <si>
    <t>-4.74911350473691;1.5008713273288;1.49414843461505;1.49584113471743;1.48683171148724;0.242231885214461;0.112740089827987;0.245704141601737;0.23223828581955;0.165257201461668;0.219232932054149;0.163002438483593;0.236912265839168;0.199028124254171;0.1964818</t>
  </si>
  <si>
    <t>CCCCCCC\C(C=O)=C/c1ccccc1</t>
  </si>
  <si>
    <t>C16H22O</t>
  </si>
  <si>
    <t>C14H30O2;C14H30O2;C14H30O2;C14H30O2;C14H30O2;C14H30O2;C14H30O2;C14H30O2;C14H30O2;C13H28;C13H28</t>
  </si>
  <si>
    <t>-0.00145564762116581;-0.00145564762116581;-0.00145564762116581;-0.00145564762116581;-0.00145564762116581;-0.00145564762116581;-0.00145564762116581;-0.00145564762116581;-0.00145564762116581;-0.00145564762116581;-0.00145564762116581</t>
  </si>
  <si>
    <t>0.00849468323200229;0.00849468323200229;0.00849468323200229;0.00849468323200229;0.00849468323200229;0.00849468323200229;0.00849468323200229;0.00849468323200229;0.00849468323200229;-0.991505316767998;-0.991505316767998</t>
  </si>
  <si>
    <t>11559;11895;14969;15843;22200;24371;63301;63637;65672;1785;29453</t>
  </si>
  <si>
    <t>[M-H]-;[M-H]-;[M-H]-;[M-H]-;[M-H]-;[M-H]-;[M-H]-;[M-H]-;[M-H]-;[M+CH2O2-H]-;[M+CH2O2-H]-</t>
  </si>
  <si>
    <t>0;-0.5;-0.5;0;0;-0.5;0;-0.5;0;0;0</t>
  </si>
  <si>
    <t>1;1;1;1;1;1;1;1;1;0;0</t>
  </si>
  <si>
    <t>-0.000492978607391285;-0.000749300236549252;-0.0276425623362762;-0.0195945826488946;-0.0259500841223633;-0.00830951213944482;-0.000492978607391285;-0.000749300236549252;-0.000492978607391285;-0.444874195338854;-0.422689464373174</t>
  </si>
  <si>
    <t>2.00800170462461;-0.000749300236549252;-0.0276425623362762;1.98890010058311;1.98254459910964;-0.00830951213944482;2.00800170462461;-0.000749300236549252;2.00800170462461;-1.43637951210685;-1.41419478114117</t>
  </si>
  <si>
    <t>CCCCCCCCCCCCOCCO</t>
  </si>
  <si>
    <t>C14H30O2</t>
  </si>
  <si>
    <t>C12H10ClN3;C9H13NO4S;C9H12BrNO3S;C8H11NO2S;C8H11NO2S</t>
  </si>
  <si>
    <t>-0.0198458297828749;-0.0823437792769431;-0.0823437792769431;-0.0823437792769431;-0.0823437792769431</t>
  </si>
  <si>
    <t>0.00995033085316809;0.00995033085316809;0.00995033085316809;-1.95769576114914;-1.95769576114914</t>
  </si>
  <si>
    <t>0.434548945514738;-0.516837892868219;-1.07239344842377;-3.04003954042608;-3.04003954042608</t>
  </si>
  <si>
    <t>25753;13011;18802;5935;5986</t>
  </si>
  <si>
    <t>[M-H]-;[M-H]-;[M-Br+O]-;[M+CH2O2-H]-;[M+CH2O2-H]-</t>
  </si>
  <si>
    <t>;0;0;0;0;0</t>
  </si>
  <si>
    <t>0;0;-0.5;0;0</t>
  </si>
  <si>
    <t>0;0;0.5;0;0</t>
  </si>
  <si>
    <t>0.855177307615664;0;0;0;0</t>
  </si>
  <si>
    <t>-0.000231153984251165;-1.20649401784681;-0.02005933127435;-0.506828550887439;-0.690787135239282</t>
  </si>
  <si>
    <t>1.28949509914615;-1.72333191071503;-0.02005933127435;-3.54686809131352;-3.73082667566536</t>
  </si>
  <si>
    <t>Nc1ccc(N=Nc2ccccc2)c(Cl)c1</t>
  </si>
  <si>
    <t>C12H10ClN3</t>
  </si>
  <si>
    <t>Chlorinated Azo Dye</t>
  </si>
  <si>
    <t>C13H8O2;C13H9ClO2;C12H11O4P;C12H12N2S2;C12H12N2S2</t>
  </si>
  <si>
    <t>NA;-0.051498932671041;-0.051498932671041;0.00161151273617091;NA</t>
  </si>
  <si>
    <t>0.00995033085316809;0.00995033085316809;0.00995033085316809;-2.6175890851706;-2.6175890851706</t>
  </si>
  <si>
    <t>0.344895176922672;0.29178473151546;-0.374881935151206;-3.61597757243443;-3.66908801784164</t>
  </si>
  <si>
    <t>15619;7754;6304;6107;6862</t>
  </si>
  <si>
    <t>[M+Cl]-;[M-H]-;[M-H-H2O]-;[M-H-H2O]-;[M-H-H2O]-</t>
  </si>
  <si>
    <t>-0.5;-0.5;0;0;0</t>
  </si>
  <si>
    <t>0;1;0;0;0</t>
  </si>
  <si>
    <t>0;0.738172050289802;1;0;0</t>
  </si>
  <si>
    <t>-0.0743954504692038;-0.0248740768891491;-0.216433359229553;-0.157359390577139;-0.157359390577139</t>
  </si>
  <si>
    <t>-0.0743954504692038;-0.0248740768891491;0.408684705619241;-3.77333696301157;-3.82644740841878</t>
  </si>
  <si>
    <t>O[P](=O)(Oc1ccccc1)Oc2ccccc2</t>
  </si>
  <si>
    <t>C12H11O4P</t>
  </si>
  <si>
    <t>DPP</t>
  </si>
  <si>
    <t>OPFR</t>
  </si>
  <si>
    <t>C13H14O5;C13H14O5;C13H14O5;C12H10O2;C12H10O2;C12H10O2;C12H10O2;C12H10O2;C12H10O2;C12H10O2;C12H10O2;C12H10O2;C12H10O2;C12H10O2;C12H10O2;C12H10O2;C8H18Cl2N2O;C10H14ClNO3;C10H14ClNO3;C12H16Cl2;C12H16Cl2;C12H16Cl2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</si>
  <si>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-0.689885911218937;-0.0470967035494735;-0.0470967035494735;-0.693317114407205;-0.693317114407205;-0.693317114407205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</si>
  <si>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-4.43660826357796;-4.43660826357796;-4.55416510153338;-4.55416510153338;-4.55416510153338</t>
  </si>
  <si>
    <t>0.610114203382152;0.610114203382152;0.610114203382152;-0.589885796617848;-0.589885796617848;-0.589885796617848;-0.589885796617848;-0.589885796617848;-0.589885796617848;-0.589885796617848;-0.589885796617848;-0.589885796617848;-0.589885796617848;-0.589885796617848;-0.589885796617848;-0.589885796617848;-1.67993558036577;-4.68370496712744;-4.68370496712744;-6.24748221594059;-6.24748221594059;-6.24748221594059</t>
  </si>
  <si>
    <t>13097;52101;64839;1899;2017;2223;2288;6286;6293;7470;7915;9301;19907;23947;66770;70690;60133;22358;33963;12948;64690;70103</t>
  </si>
  <si>
    <t>[M-H-H2O]-;[M-H-H2O]-;[M-H-H2O]-;[M+CH2O2-H]-;[M+CH2O2-H]-;[M+CH2O2-H]-;[M+CH2O2-H]-;[M+CH2O2-H]-;[M+CH2O2-H]-;[M+CH2O2-H]-;[M+CH2O2-H]-;[M+CH2O2-H]-;[M+CH2O2-H]-;[M+CH2O2-H]-;[M+CH2O2-H]-;[M+CH2O2-H]-;[M-H]-;[M]-;[M]-;[M]-;[M]-;[M]-</t>
  </si>
  <si>
    <t>;0.5;0;0.5;0;0.5;0;0;0.5;0;0.5;0;0;0;0;0.5;0;0.5;0.5;0.5;0;0;0</t>
  </si>
  <si>
    <t>0;0;0;0;0;0;0;0;0;0;0;0;0;0;0;0;0;-0.5;-0.5;-0.5;-0.5;-0.5</t>
  </si>
  <si>
    <t>0;0;0;1;1;1;1;1;1;1;1;1;1;1;1;1;0;0.5;0.5;0.5;0.5;0.5</t>
  </si>
  <si>
    <t>0.307637429487244;0.307637429487244;0.307637429487244;1;1;1;1;1;1;1;1;1;1;1;1;1;0;0;0;0;0;0</t>
  </si>
  <si>
    <t>-0.098334671729481;-0.108518184906224;-0.098334671729481;-0.216820879853889;-0.118818144070594;-0.260197145069015;-0.216820879853889;-0.194185037391157;-0.200811689045364;-0.194185037391157;-0.216820879853889;-0.239871572160559;-0.216820879853889;-0.21682</t>
  </si>
  <si>
    <t>1.31941696113992;0.809233447963172;1.31941696113992;1.19329332352826;1.79129605931156;1.14991705831314;1.19329332352826;1.71592916599099;1.20930251433679;1.71592916599099;1.19329332352826;1.17024263122159;1.19329332352826;1.19329332352826;1.69329332352826;1.18420057191729;-1.19073685490276;-0.0028142380082126;-0.00320796743645717;-0.451656526205884;-0.451656526205884;-0.777753558513336</t>
  </si>
  <si>
    <t>OC(=O)Cc1cccc2ccccc12</t>
  </si>
  <si>
    <t>C12H10O2</t>
  </si>
  <si>
    <t>C13H14O5;C13H14O5;C12H10O2;C12H10O2;C12H10O2;C12H10O2;C12H10O2;C12H10O2;C12H10O2;C12H10O2;C12H10O2;C12H10O2;C8H18Cl2N2O;C10H14ClNO3;C10H14ClNO3;C12H16Cl2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</si>
  <si>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-0.689885911218937;-0.0470967035494735;-0.0470967035494735;-0.693317114407205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</si>
  <si>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-4.43660826357796;-4.43660826357796;-4.55416510153338</t>
  </si>
  <si>
    <t>0.610114203382152;0.610114203382152;-0.589885796617848;-0.589885796617848;-0.589885796617848;-0.589885796617848;-0.589885796617848;-0.589885796617848;-0.589885796617848;-0.589885796617848;-0.589885796617848;-0.589885796617848;-1.67993558036577;-4.68370496712744;-4.68370496712744;-6.24748221594059</t>
  </si>
  <si>
    <t>13097;52101;1899;2017;2223;2288;6286;6293;7470;7915;9301;19907;60133;22358;33963;12948</t>
  </si>
  <si>
    <t>[M-H-H2O]-;[M-H-H2O]-;[M+CH2O2-H]-;[M+CH2O2-H]-;[M+CH2O2-H]-;[M+CH2O2-H]-;[M+CH2O2-H]-;[M+CH2O2-H]-;[M+CH2O2-H]-;[M+CH2O2-H]-;[M+CH2O2-H]-;[M+CH2O2-H]-;[M-H]-;[M]-;[M]-;[M]-</t>
  </si>
  <si>
    <t>;0.5;0;0;0.5;0;0;0.5;0;0.5;0;0;0;0.5;0.5;0.5;0</t>
  </si>
  <si>
    <t>0;0;0;0;0;0;0;0;0;0;0;0;0;-0.5;-0.5;-0.5</t>
  </si>
  <si>
    <t>0;0;1;1;1;1;1;1;1;1;1;1;0;0.5;0.5;0.5</t>
  </si>
  <si>
    <t>0.307637429487244;0;1;0.0470119757251715;0.745585940114757;1;0.185796056634553;0.98679020220925;0.396252875046053;1;1;1;0;0;0;0</t>
  </si>
  <si>
    <t>-0.098334671729481;-0.108518184906224;-0.216820879853889;-0.118818144070594;-0.260197145069015;-0.216820879853889;-0.194185037391157;-0.200811689045364;-0.194185037391157;-0.216820879853889;-0.239871572160559;-0.216820879853889;-0.0108012745369855;-0.0028</t>
  </si>
  <si>
    <t>1.31941696113992;0.501596018475928;1.19329332352826;0.838308035036729;0.895502998427895;1.19329332352826;0.901725222625543;1.19609271654604;1.11218204103705;1.19329332352826;1.17024263122159;1.19329332352826;-1.19073685490276;-0.0028142380082126;-0.00320796743645717;-0.451656526205884</t>
  </si>
  <si>
    <t>COC(=O)C(=Cc1ccc(OC)cc1)C(=O)OC</t>
  </si>
  <si>
    <t>C13H14O5</t>
  </si>
  <si>
    <t>C14H16O3;C14H16O3;C14H18O4;C14H18O4;C14H18O4;C14H18O4;C14H18O4;C14H18O4;C14H18O4;C14H18O4;C14H18O4;C13H14O;C11H18ClNO2</t>
  </si>
  <si>
    <t>0.00995033085316809;0.00995033085316809;0.00995033085316809;0.00995033085316809;0.00995033085316809;0.00995033085316809;0.00995033085316809;0.00995033085316809;0.00995033085316809;0.00995033085316809;0.00995033085316809;0.00995033085316809;-3.92963924349436</t>
  </si>
  <si>
    <t>0.00849468323200229;0.00849468323200229;0.00849468323200229;0.00849468323200229;0.00849468323200229;0.00849468323200229;0.00849468323200229;0.00849468323200229;0.00849468323200229;0.00849468323200229;0.00849468323200229;0.00849468323200229;-3.97807577768155</t>
  </si>
  <si>
    <t>9941;28558;2674;3929;5654;5679;20602;39682;44045;52460;61382;15769;9442</t>
  </si>
  <si>
    <t>[M-H]-;[M-H]-;[M-H-H2O]-;[M-H-H2O]-;[M-H-H2O]-;[M-H-H2O]-;[M-H-H2O]-;[M-H-H2O]-;[M-H-H2O]-;[M-H-H2O]-;[M-H-H2O]-;[M+CH2O2-H]-;[M]-</t>
  </si>
  <si>
    <t>0;-0.5;0;0;0;0;0;0;0;0;0;0;-0.5</t>
  </si>
  <si>
    <t>0;0;0;0;0;0;0;0;0;0;0;1;0.5</t>
  </si>
  <si>
    <t>-0.308733399652389;-0.171993104504734;-0.0616439787863408;-0.300297123176624;-0.365204747899448;-0.144486802060353;-0.551949122008145;-0.491523833871214;-0.19365262412459;-0.0230706602558488;-0.0119672394270149;-0.181019692046377;-0.0297743172122397</t>
  </si>
  <si>
    <t>-0.300238716420387;-0.171993104504734;-0.0531492955543385;-0.291802439944622;-0.356710064667446;-0.135992118828351;-0.543454438776143;-0.483029150639211;-0.185157940892588;-0.0145759770238465;-0.00347255619501264;0.827474991185623;-0.0297743172122397</t>
  </si>
  <si>
    <t>CC(=O)C(/C)=C/C=C/c1ccccc1</t>
  </si>
  <si>
    <t>C13H14O</t>
  </si>
  <si>
    <t>C12H11NO2S;C12H11NO2S;C12H13NO3S;C12H13NO3S;C12H13NO3S;C12H13NO3S;C11H9NS;C6H14ClN3O2</t>
  </si>
  <si>
    <t>0.000620607378245763;0.000620607378245763;0.000620607378245763;0.000620607378245763;0.000620607378245763;0.000620607378245763;0.000620607378245763;-0.491780626692074</t>
  </si>
  <si>
    <t>1.01057093823141;1.01057093823141;1.01057093823141;1.01057093823141;1.01057093823141;1.01057093823141;1.01057093823141;0.518169704161094</t>
  </si>
  <si>
    <t>59923;11120;62862;16928;23483;52169;27259;69141</t>
  </si>
  <si>
    <t>[M-H]-;[M-H]-;[M-H-H2O]-;[M-H-H2O]-;[M-H-H2O]-;[M-H-H2O]-;[M+CH2O2-H]-;[M+Cl]-</t>
  </si>
  <si>
    <t>1;1;0;0;0;0;0;0</t>
  </si>
  <si>
    <t>1;1;1;1;1;1;1;0</t>
  </si>
  <si>
    <t>-4.71714746365201;-1.18443099884792;-1.18443099884792;-0.569982045750412;-0.349712646711829;-0.349712646711829;-0.0740497618068552;-1.02038205902414</t>
  </si>
  <si>
    <t>-1.7065765254206;1.82613993938349;0.826139939383488;1.440588892481;1.66085829151958;1.66085829151958;1.93652117642455;-0.502212354863047</t>
  </si>
  <si>
    <t>S(c1ccccc1)c2ccncc2</t>
  </si>
  <si>
    <t>C11H9NS</t>
  </si>
  <si>
    <t>C13H14O4;C12H12O2;C12H12O2;C12H12O2;C12H12O2;C12H12O2;C12H12O2;C12H12O2;C12H12O2;C12H12O2;C8H20Cl2N2O;C8H20Cl2N2O</t>
  </si>
  <si>
    <t>0.000163872528983912;0.000163872528983912;0.000163872528983912;0.000163872528983912;0.000163872528983912;0.000163872528983912;0.000163872528983912;0.000163872528983912;0.000163872528983912;0.000163872528983912;-0.689885911218937;-0.689885911218937</t>
  </si>
  <si>
    <t>1.01011420338215;0.282841476109425;0.282841476109425;0.282841476109425;0.282841476109425;0.282841476109425;0.282841476109425;0.282841476109425;0.282841476109425;0.282841476109425;-1.13448103491122;-1.13448103491122</t>
  </si>
  <si>
    <t>16125;5080;7978;11173;16176;21334;53213;53214;62915;70691;31147;58041</t>
  </si>
  <si>
    <t>[M-H]-;[M+CH2O2-H]-;[M+CH2O2-H]-;[M+CH2O2-H]-;[M+CH2O2-H]-;[M+CH2O2-H]-;[M+CH2O2-H]-;[M+CH2O2-H]-;[M+CH2O2-H]-;[M+CH2O2-H]-;[M-H]-;[M-H]-</t>
  </si>
  <si>
    <t>;0;0;0.5;0.5;0;0;0;0;0.5;0;0;0</t>
  </si>
  <si>
    <t>0;0;0;0;0;0;0;0;0;0;0;0</t>
  </si>
  <si>
    <t>0;1;1;1;1;1;1;1;1;1;0;0</t>
  </si>
  <si>
    <t>0.516040753993706;0.516040753993706;0.516040753993706;0.516040753993706;0.516040753993706;0.516040753993706;0.516040753993706;0.516040753993706;0.516040753993706;0.516040753993706;0;0</t>
  </si>
  <si>
    <t>-0.203416613742766;-0.448540374016185;-0.190937880013016;-0.127065202176489;-0.013273193197919;-0.116196538276284;-0.424822280415379;-0.424822280415379;-0.127065202176489;-0.116196538276284;-0.101952532573338;-0.0174747238271998</t>
  </si>
  <si>
    <t>1.32273834363309;1.35034185608694;2.10794435009011;2.17181702792664;1.78560903690521;1.68268569182685;1.37405994968775;1.37405994968775;2.17181702792664;1.68268569182685;-1.23643356748456;-1.15195575873842</t>
  </si>
  <si>
    <t>CC(=O)C(=Cc1ccccc1)C(C)=O</t>
  </si>
  <si>
    <t>C12H12O2</t>
  </si>
  <si>
    <t>C15H22O2;C15H22O2;C15H22O2;C15H22O2;C15H22O2;C15H22O2;C15H22O2;C15H22O2;C15H22O2;C15H22O2;C15H22O2;C15H22O2;C15H22O2;C15H22O2;C15H22O2;C15H22O2;C15H22O2;C15H22O2;C15H22O2;C15H22O2;C15H24O3;C15H24O3;C15H24O3;C14H20;C14H20;C14H20;C14H20;C14H20;C14H20</t>
  </si>
  <si>
    <t>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;0.00733768808544935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</si>
  <si>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</si>
  <si>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0.517288018938617;-0.982711981061383;-0.982711981061383;-0.982711981061383;-0.982711981061383;-0.982711981061383;-0.982711981061383</t>
  </si>
  <si>
    <t>2383;7939;10440;11960;11982;16935;22584;27215;32971;53863;54605;59538;60975;60976;61474;61484;62182;63702;63724;65978;66500;20728;25682;58005;1144;6950;12639;15289;54162</t>
  </si>
  <si>
    <t>[M-H]-;[M-H]-;[M-H]-;[M-H]-;[M-H]-;[M-H]-;[M-H]-;[M-H]-;[M-H]-;[M-H]-;[M-H]-;[M-H]-;[M-H]-;[M-H]-;[M-H]-;[M-H]-;[M-H]-;[M-H]-;[M-H]-;[M-H]-;[M-H-H2O]-;[M-H-H2O]-;[M-H-H2O]-;[M+CH2O2-H]-;[M+CH2O2-H]-;[M+CH2O2-H]-;[M+CH2O2-H]-;[M+CH2O2-H]-;[M+CH2O2-H]-</t>
  </si>
  <si>
    <t>;0;0;0;0;0.5;0;0.5;0;0;0.5;0.5;0.5;0.5;0;0;0;0;0.5;0.5;0;0.5;0;0;0;0;0;0;0;0</t>
  </si>
  <si>
    <t>-0.5;-0.5;0;-0.5;-0.5;0;-0.5;-0.5;-0.5;-0.5;-0.5;-0.5;-0.5;-0.5;-0.5;0;-0.5;-0.5;-0.5;-0.5;0;0;0;0;0;0;0;0;0</t>
  </si>
  <si>
    <t>1;1;1;1;1;1;1;1;1;1;1;1;1;1;1;1;1;1;1;1;0;0;0;0;0;0;0;0;0</t>
  </si>
  <si>
    <t>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0.906554282355253;0.732505859882533;0.732505859882533;0.732505859882533;0.906554282355253;0.906554282355253;0.906554282355253;0.906554282355253;0.906554282355253;0.906554282355253</t>
  </si>
  <si>
    <t>-0.140473834763371;-0.84483727038558;-0.0730627472014786;-0.202412162468469;-0.404503232973511;-0.215794278243532;-0.340845151343048;-0.3883186399275;-0.793856583293628;-0.195027219932275;-0.133900238886403;-0.358477378103961;-0.936294232183003;-0.9362942</t>
  </si>
  <si>
    <t>-0.140473834763371;-0.84483727038558;2.35077955409239;-0.202412162468469;-0.404503232973511;2.20804802305034;-0.340845151343048;-0.3883186399275;-0.793856583293628;-0.195027219932275;-0.133900238886403;-0.358477378103961;-0.936294232183003;-0.936294232183</t>
  </si>
  <si>
    <t>CCCCCCCCc1ccc(cc1)C(O)=O</t>
  </si>
  <si>
    <t>C15H22O2</t>
  </si>
  <si>
    <t xml:space="preserve">4-Octylbenzoic Acid </t>
  </si>
  <si>
    <t>Fatty Acid, Unsaturated</t>
  </si>
  <si>
    <t xml:space="preserve">4-octylbenzoic acid </t>
  </si>
  <si>
    <t>C15H22O2;C15H22O2;C15H22O2;C15H22O2;C15H22O2;C15H22O2;C15H22O2;C15H22O2;C15H22O2;C15H22O2;C15H22O2;C15H22O2;C15H22O2;C15H22O2;C15H22O2;C15H24O3;C15H24O3;C15H24O3;C14H20;C14H20;C14H20;C14H20;C14H20;C12H27PS</t>
  </si>
  <si>
    <t>-0.0461200106334372;-0.0461200106334372;-0.0461200106334372;-0.0461200106334372;-0.0461200106334372;-0.0461200106334372;-0.0461200106334372;-0.0461200106334372;-0.0461200106334372;-0.0461200106334372;-0.0461200106334372;-0.0461200106334372;-0.046120010633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</si>
  <si>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-2.66363161982046</t>
  </si>
  <si>
    <t>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0.463830320219731;-1.03616967978027;-1.03616967978027;-1.03616967978027;-1.03616967978027;-1.03616967978027;-8.26720493437755</t>
  </si>
  <si>
    <t>2383;7939;10440;11960;11982;16935;22584;27215;32971;53863;54605;59538;60975;60976;61474;61484;20728;25682;58005;1144;6950;12639;15289;10956</t>
  </si>
  <si>
    <t>[M-H]-;[M-H]-;[M-H]-;[M-H]-;[M-H]-;[M-H]-;[M-H]-;[M-H]-;[M-H]-;[M-H]-;[M-H]-;[M-H]-;[M-H]-;[M-H]-;[M-H]-;[M-H-H2O]-;[M-H-H2O]-;[M-H-H2O]-;[M+CH2O2-H]-;[M+CH2O2-H]-;[M+CH2O2-H]-;[M+CH2O2-H]-;[M+CH2O2-H]-;[M]-</t>
  </si>
  <si>
    <t>;0;0;0;0;0.5;0;0.5;0;0;0.5;0.5;0.5;0.5;0;0;0.5;0;0;0;0;0;0;0;0</t>
  </si>
  <si>
    <t>-0.5;-0.5;0;-0.5;-0.5;0;-0.5;-0.5;-0.5;-0.5;-0.5;-0.5;-0.5;-0.5;-0.5;0;0;0;0;0;0;0;0;-0.5</t>
  </si>
  <si>
    <t>1;1;1;1;1;1;1;1;1;1;1;1;1;1;1;0;0;0;0;0;0;0;0;0.5</t>
  </si>
  <si>
    <t>0.204899528566711;0.0252475798684594;0.296712790762561;0.241851449228725;0.041596677352803;0.334579467888601;0.123118876190715;0.00529559860495301;0.0268740898099393;0;0;0;0;0;0;1;1;0;0;0;0;0;0;0</t>
  </si>
  <si>
    <t>-0.140473834763371;-0.84483727038558;1.68748036378081;-0.202412162468469;-0.404503232973511;1.5826155098648;-0.340845151343048;-0.3883186399275;-0.793856583293628;-0.195027219932275;-0.133900238886403;-0.358477378103961;-0.936294232183003;-0.9362942321830</t>
  </si>
  <si>
    <t>C15H24O3</t>
  </si>
  <si>
    <t>C16H14O3;C16H14O3;C16H14O3;C16H14O3;C16H12O2;C16H12O2;C16H12O2;C16H12O2</t>
  </si>
  <si>
    <t>-0.00497128715286257;-0.00497128715286257;-0.00497128715286257;-0.00497128715286257;-0.00497128715286257;-0.00497128715286257;-0.00497128715286257;-0.00497128715286257</t>
  </si>
  <si>
    <t>0.433550472271734;0.433550472271734;0.433550472271734;0.433550472271734;-0.137878099156837;-0.137878099156837;-0.137878099156837;-0.137878099156837</t>
  </si>
  <si>
    <t>9035;815;9002;16449;56318;1280;6584;7463</t>
  </si>
  <si>
    <t>[M-H-H2O]-;[M-H-H2O]-;[M-H-H2O]-;[M-H-H2O]-;[M-H]-;[M-H]-;[M-H]-;[M-H]-</t>
  </si>
  <si>
    <t>;0.5;0;0.5;0.5;0;0.5;0;0.5</t>
  </si>
  <si>
    <t>0;0;0;0;-0.5;-0.5;-0.5;-0.5</t>
  </si>
  <si>
    <t>0;0;0;0;1;1;1;1</t>
  </si>
  <si>
    <t>-0.0326842243750097;-0.0109235475312502;-0.135577729061176;-0.0140295413120389;-0.173646322046583;-0.110107260667502;-0.0326842243750097;-0.105215225264366</t>
  </si>
  <si>
    <t>1.90086624789672;1.42262692474048;1.79797274321055;1.91952093095969;-0.173646322046583;-0.110107260667502;-0.0326842243750097;-0.105215225264366</t>
  </si>
  <si>
    <t>Cc1ccc(OC(=O)CC(=O)c2ccccc2)cc1</t>
  </si>
  <si>
    <t>C16H14O3</t>
  </si>
  <si>
    <t>C14H20O3;C14H20O3;C14H20O3;C14H20O3;C14H20O3;C14H20O3;C14H20O3;C14H20O3;C14H20O3;C14H22O4;C14H22O4;C14H22O4;C14H22O4;C14H22O4;C14H22O4;C13H18O;C13H18O;C13H18O;C13H18O;C13H18O;C13H18O;C13H18O;C13H18O;C13H18O;C13H18O;C13H18O;C13H18O;C13H18O;C13H18O;C13H18O;C13H18O;C13H18O;C13H18O;C13H18O;C13H18O;C13H18O;C13H18O;C13H18O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</si>
  <si>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</si>
  <si>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1.008494683232;1.008494683232;1.008494683232;1.008494683232;1.008494683232;1.008494683232;1.008494683232;1.008494683232;1.008494683232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;-0.991505316767998</t>
  </si>
  <si>
    <t>1907;10557;11584;16691;37524;52470;55190;62299;63326;8807;19384;40873;54265;55742;56761;1074;8436;12591;13842;15493;16861;16867;21802;23645;23707;27607;28208;39718;39720;41349;52644;58638;58639;58664;64333;70212;70890;71085</t>
  </si>
  <si>
    <t>[M-H]-;[M-H]-;[M-H]-;[M-H]-;[M-H]-;[M-H]-;[M-H]-;[M-H]-;[M-H]-;[M-H-H2O]-;[M-H-H2O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</si>
  <si>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0;-0.5;0;-0.5;-0.5;0;0;-0.5;0;0;0;0;0;0;0;0;0;0;0;0;0;0;0;0;0;0;0;0;0;0;0;0;0;0;0;0;0;0</t>
  </si>
  <si>
    <t>0;0;0;0;0;0;0;0;0;0;0;0;0;0;0;1;1;1;1;1;1;1;1;1;1;1;1;1;1;1;1;1;1;1;1;1;1;1</t>
  </si>
  <si>
    <t>0.998878171542741;0.998878171542741;0.998878171542741;0.998878171542741;0.998878171542741;0.998878171542741;0.998878171542741;0.998878171542741;0.998878171542741;0.553707601304227;0.553707601304227;0.553707601304227;0.553707601304227;0.553707601304227;0.553707601304227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;0.998878171542741</t>
  </si>
  <si>
    <t>-0.0281482242936905;-0.14966091143838;-0.0267348186146404;-0.34203394043864;-0.14091570596719;-0.442840137962693;-0.0392623392874709;-0.14966091143838;-0.0267348186146404;-0.499985196884175;-0.671495230369395;-0.521253093195382;-0.304613695162469;-0.23185</t>
  </si>
  <si>
    <t>1.97922463048105;-0.14966091143838;1.9806380361601;-0.34203394043864;-0.14091570596719;1.56453271681205;1.96811051548727;-0.14966091143838;1.9806380361601;1.06221708765206;0.890707054166835;1.04094919134085;1.25758858937376;1.33035214164553;1.23271755067443;0.877808973669614;0.649003601466885;0.832472702901214;0.762650146305156;0.85887618613475;0.749921489369041;0.749921489369041;0.96589250884761;0.998054119602906;0.650654644750188;0.713704931827634;0.968220803624685;0.994140310601118;0.977342176177953;0.877808973669614;0.857169392927004;0.755495039806116;0.755495039806116;0.949717750778473;0.832472702901214;0.649003601466885;0.956531382093981;0.733861357561403</t>
  </si>
  <si>
    <t>CCCCCCCC(=O)c1cc(O)ccc1O</t>
  </si>
  <si>
    <t>C14H20O3</t>
  </si>
  <si>
    <t>3-[2-[3-[3-(2-carboxyethyl)-1,3-benzothiazol-2-ylidene]-2-methylprop-1-enyl]-1,3-benzothiazol-3-ium-3-yl]propanoate</t>
  </si>
  <si>
    <t>C13H16O4;C13H16O4;C13H16O4;C13H16O4;C13H16O4;C13H16O4;C13H16O4;C13H18O5;C13H18O5;C13H18O5;C12H14O2;C12H14O2;C12H14O2;C12H14O2;C12H14O2;C12H14O2;C12H14O2;C12H14O2;C12H14O2;C12H14O2;C12H14O2;C12H14O2;C12H14O2;C12H14O2;C12H14O2;C12H14O2;C12H14O2;C12H14O2;C12H14O2;C12H14O2;C12H14O2;C12H14O2;C12H14O2;C12H14O2;C12H14O2;C12H14O2;C12H14O2;C12H14O2;C8H16N2O6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</si>
  <si>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-4.47926460043946</t>
  </si>
  <si>
    <t>-0.473696894867188;-0.473696894867188;-0.473696894867188;-0.473696894867188;-0.473696894867188;-0.473696894867188;-0.473696894867188;-0.473696894867188;-0.473696894867188;-0.473696894867188;-0.473696894867188;-0.473696894867188;-0.473696894867188;-0.47369</t>
  </si>
  <si>
    <t>1239;12284;15143;20601;32209;57171;64026;23256;31605;56398;1042;4283;7186;11078;11193;11805;12311;13382;13407;14764;21792;21793;22320;24374;40874;58698;62820;62935;63547;64053;65124;65149;65725;66078;68121;69232;71249;71496;67676</t>
  </si>
  <si>
    <t>[M-H]-;[M-H]-;[M-H]-;[M-H]-;[M-H]-;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</si>
  <si>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-0.5;-0.5;0;0;-0.5;-0.5;-0.5;0;0;0;0;0;0;0;0;0;0;0;0;0;0;0;0;0;0;0;0;0;0;0;0;0;0;0;0;0;0;0;-0.5</t>
  </si>
  <si>
    <t>0;0;0;0;0;0;0;0;0;0;1;1;1;1;1;1;1;1;1;1;1;1;1;1;1;1;1;1;1;1;1;1;1;1;1;1;1;1;0.5</t>
  </si>
  <si>
    <t>-0.211870313725644;-0.11989400509996;-0.0259154871480502;-0.440620391947482;-0.113397271617994;-0.0348991834158538;-0.11989400509996;-0.0377605474032043;-0.0531882089784179;-0.254553579745974;-0.193237575266511;-0.33994160463917;-0.121815918496002;-0.1933</t>
  </si>
  <si>
    <t>-0.211870313725644;-0.11989400509996;-0.499612382015238;-0.91431728681467;-0.113397271617994;-0.0348991834158538;-0.11989400509996;-0.511457442270392;-0.526885103845606;-0.728250474613162;0.333065529866301;0.186361500493642;0.40448718663681;0.332931789247</t>
  </si>
  <si>
    <t>COc1ccc(cc1)C(\C)=C/C(C)=O</t>
  </si>
  <si>
    <t>C12H14O2</t>
  </si>
  <si>
    <t>C15H10O3;C15H10O3;C15H12O4;C10H16Cl2N2;C10H16Cl2N2;C10H16Cl2N2</t>
  </si>
  <si>
    <t>0.00985747712504033;0.00985747712504033;0.00985747712504033;-0.692820009504727;-0.692820009504727;-0.692820009504727</t>
  </si>
  <si>
    <t>1.01980780797821;1.01980780797821;1.01980780797821;-1.51620301198489;-1.51620301198489;-1.51620301198489</t>
  </si>
  <si>
    <t>837;1217;63958;12216;42861;54593</t>
  </si>
  <si>
    <t>[M-H]-;[M-H]-;[M-H-H2O]-;[M-H]-;[M-H]-;[M-H]-</t>
  </si>
  <si>
    <t>;0;0;0.5;0;0;0</t>
  </si>
  <si>
    <t>0;-0.5;0;-0.5;0;-0.5</t>
  </si>
  <si>
    <t>1;1;0;1;1;1</t>
  </si>
  <si>
    <t>1;1;0.95994680249443;0;0;0</t>
  </si>
  <si>
    <t>-3.97563877377638e-05;-0.073646502044055;-0.268812820338779;-0.268812820338779;-0.00376338608559238;-0.0298049297755194</t>
  </si>
  <si>
    <t>3.01976805159047;-0.073646502044055;2.21094179013386;-0.268812820338779;-0.519966398070482;-0.0298049297755194</t>
  </si>
  <si>
    <t>OC1=C(Oc2ccccc2C1=O)c3ccccc3</t>
  </si>
  <si>
    <t>C15H10O3</t>
  </si>
  <si>
    <t>3-Hydroxyflavone</t>
  </si>
  <si>
    <t>Flavonol</t>
  </si>
  <si>
    <t>Can be found in cabbage</t>
  </si>
  <si>
    <t>C12H14O5;C12H14O5;C12H16O6;C12H16O6;C12H16O6;C11H12O3;C11H12O3;C11H12O3;C11H12O3;C11H12O3;C11H12O3;C11H12O3;C11H12O3;C11H12O3;C11H12O3;C11H12O3;C11H12O3;C11H12O3;C11H12O3;C11H12O3;C11H12O3;C6H18Cl2N2;C6H18Cl2N2</t>
  </si>
  <si>
    <t>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0.00942259953168372;-0.688792123826896;-0.688792123826896</t>
  </si>
  <si>
    <t>0.352706263718185;0.352706263718185;0.352706263718185;0.352706263718185;0.352706263718185;-0.313960402948481;-0.313960402948481;-0.313960402948481;-0.313960402948481;-0.313960402948481;-0.313960402948481;-0.313960402948481;-0.313960402948481;-0.313960402948481;-0.313960402948481;-0.313960402948481;-0.313960402948481;-0.313960402948481;-0.313960402948481;-0.313960402948481;-0.313960402948481;-1.67884179297373;-1.67884179297373</t>
  </si>
  <si>
    <t>2181;19049;5298;7375;16611;1901;2359;3354;6956;8233;13163;16609;20405;20595;23595;32528;41595;53332;64905;65847;66108;12252;63994</t>
  </si>
  <si>
    <t>[M-H]-;[M-H]-;[M-H-H2O]-;[M-H-H2O]-;[M-H-H2O]-;[M+CH2O2-H]-;[M+CH2O2-H]-;[M+CH2O2-H]-;[M+CH2O2-H]-;[M+CH2O2-H]-;[M+CH2O2-H]-;[M+CH2O2-H]-;[M+CH2O2-H]-;[M+CH2O2-H]-;[M+CH2O2-H]-;[M+CH2O2-H]-;[M+CH2O2-H]-;[M+CH2O2-H]-;[M+CH2O2-H]-;[M+CH2O2-H]-;[M+CH2O2-H]-;[M+CH2O2-H]-;[M+CH2O2-H]-</t>
  </si>
  <si>
    <t>0;-0.5;0;0;0;0;0;0;0;0;0;0;0;0;0;0;0;0;0;0;0;0;0</t>
  </si>
  <si>
    <t>1;1;0;0;0;0;0;0;0;0;0;0;0;0;0;0;0;0;0;0;0;0;0</t>
  </si>
  <si>
    <t>0.779573504193118;0.779573504193118;0.690635329614131;0.690635329614131;0.690635329614131;0.779573504193118;0.779573504193118;0.779573504193118;0.779573504193118;0.779573504193118;0.779573504193118;0.779573504193118;0.779573504193118;0.779573504193118;0.779573504193118;0.779573504193118;0.779573504193118;0.779573504193118;0.779573504193118;0.779573504193118;0.779573504193118;0;0</t>
  </si>
  <si>
    <t>-4.51746875860633e-05;-0.00157338128952264;-0.406011216041656;-0.0869079139974913;-0.154963731064626;-1.92298758590048e-05;-0.0751948727587217;-0.0132448930045399;-0.0107595443565676;-0.00692280968701478;-0.0508484937681052;-2.37959169994742e-05;-0.000335</t>
  </si>
  <si>
    <t>2.13223459322371;-0.00157338128952264;0.637330377290664;0.956433679334829;0.888377862267694;0.465593871368778;0.390418228485915;0.452368208240097;0.454853556888069;0.458690291557622;0.414764607476532;0.465589305327638;0.465277633576916;0.404662780140166;0.414140066910885;0.465431521180786;0.281339570406596;0.414140066910885;0.414764607476532;0.390197867934121;0.441178847071477;-1.7231608794613;-1.7231608794613</t>
  </si>
  <si>
    <t>COc1cc(\C=C\C(O)=O)cc(OC)c1OC</t>
  </si>
  <si>
    <t>C12H14O5</t>
  </si>
  <si>
    <t>C14H21ClO;C14H20O;C14H20O;C14H20O;C14H20O;C14H20O;C14H20O;C14H20O;C14H20O;C14H20O;C14H20O;C14H20O;C14H20O;C14H20O;C14H20O;C14H20O;C14H20O;C14H20O;C14H20O;C14H20O;C14H20O</t>
  </si>
  <si>
    <t>-0.00302066789011628;-0.00302066789011628;-0.00302066789011628;-0.00302066789011628;-0.00302066789011628;-0.00302066789011628;-0.00302066789011628;-0.00302066789011628;-0.00302066789011628;-0.00302066789011628;-0.00302066789011628;-0.00302066789011628;-0.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</si>
  <si>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</si>
  <si>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;0.00692966296305181</t>
  </si>
  <si>
    <t>15227;1133;1232;1690;8114;12628;13151;14326;16548;19442;21801;23131;23147;31856;43745;47085;51998;54778;64370;64893;70892</t>
  </si>
  <si>
    <t>[M-H]-;[M+Cl]-;[M+Cl]-;[M+Cl]-;[M+Cl]-;[M+Cl]-;[M+Cl]-;[M+Cl]-;[M+Cl]-;[M+Cl]-;[M+Cl]-;[M+Cl]-;[M+Cl]-;[M+Cl]-;[M+Cl]-;[M+Cl]-;[M+Cl]-;[M+Cl]-;[M+Cl]-;[M+Cl]-;[M+Cl]-</t>
  </si>
  <si>
    <t>0;-0.5;-0.5;-0.5;-0.5;-0.5;-0.5;-0.5;-0.5;-0.5;-0.5;-0.5;-0.5;-0.5;-0.5;-0.5;-0.5;-0.5;-0.5;-0.5;-0.5</t>
  </si>
  <si>
    <t>1;0;0;0;0;0;0;0;0;0;0;0;0;0;0;0;0;0;0;0;0</t>
  </si>
  <si>
    <t>-0.000129624297071066;-0.372110989649768;-0.236495764555981;-0.481563951886784;-0.236495764555981;-0.319851402323204;-0.591017545122248;-0.133292148419734;-1.10453560815998;-0.275588012417443;-0.123985061598976;-0.689626444662867;-0.689626444662867;-0.650</t>
  </si>
  <si>
    <t>1.00680003866598;-0.372110989649768;-0.236495764555981;-0.481563951886784;-0.236495764555981;-0.319851402323204;-0.591017545122248;-0.133292148419734;-1.10453560815998;-0.275588012417443;-0.123985061598976;-0.689626444662867;-0.689626444662867;-0.650610158321042;-0.532450374802479;-0.611570325943988;-0.234084930599852;-0.372110989649768;-0.319851402323204;-0.591017545122248;-0.13982246299042</t>
  </si>
  <si>
    <t>CC(C)(C)CC(C)(C)c1ccc(O)c(Cl)c1</t>
  </si>
  <si>
    <t>C14H21ClO</t>
  </si>
  <si>
    <t>2-Chloro-4-tert-octylphenol</t>
  </si>
  <si>
    <t>Color Photographic Material</t>
  </si>
  <si>
    <t>http://patft.uspto.gov/netacgi/nph-Parser?d=PALL&amp;p=1&amp;u=%2Fnetahtml%2FPTO%2Fsrchnum.htm&amp;r=1&amp;f=G&amp;l=50&amp;s1=5541045.PN.&amp;OS=PN/5541045&amp;RS=PN/5541045</t>
  </si>
  <si>
    <t>2-chloro-4-(2,4,4-trimethylpentan-2-yl)phenol</t>
  </si>
  <si>
    <t>C13H21O4;C13H20O4;C13H20O4;C13H20O4;C13H20O4</t>
  </si>
  <si>
    <t>0.00977465936326228;0.00977465936326228;0.00977465936326228;0.00977465936326228;0.00977465936326228</t>
  </si>
  <si>
    <t>0.282882884953272;0.177619727058536;0.177619727058536;0.177619727058536;0.177619727058536</t>
  </si>
  <si>
    <t>17762;8101;38746;41548;68426</t>
  </si>
  <si>
    <t>[M-H]-;[M]-;[M]-;[M]-;[M]-</t>
  </si>
  <si>
    <t>;0.5;0;0;0;0</t>
  </si>
  <si>
    <t>0;-0.5;-0.5;-0.5;-0.5</t>
  </si>
  <si>
    <t>0;0.5;0.5;0.5;0.5</t>
  </si>
  <si>
    <t>0;0;0;0;0</t>
  </si>
  <si>
    <t>-0.133683366954102;-0.0601236554054967;-2.00914504738864e-06;-0.00572519519225534;-0.0634173810864379</t>
  </si>
  <si>
    <t>0.649199517999169;-0.0601236554054967;-2.00914504738864e-06;-0.00572519519225534;-0.0634173810864379</t>
  </si>
  <si>
    <t>COC(=O)C(C)=C.CC(C)C\C=C(/C)C([O-])=O</t>
  </si>
  <si>
    <t>C13H21O4</t>
  </si>
  <si>
    <t>Polymer, 2 units</t>
  </si>
  <si>
    <t>(E)-2,5-dimethylhex-2-enoate;methyl 2-methylprop-2-enoate</t>
  </si>
  <si>
    <t>C14H10O4;C14H10O4;C14H10O4;C14H10O4;C14H10O4;C14H10O4;C14H10O4;C14H12O5;C14H12O5;C13H8O2;C8H18BrNO2;C11H12ClNO3</t>
  </si>
  <si>
    <t>0.00988349298217277;0.00988349298217277;0.00988349298217277;0.00988349298217277;0.00988349298217277;0.00988349298217277;0.00988349298217277;0.00988349298217277;0.00988349298217277;0.00988349298217277;-0.490862074057787;-0.0422743527357118</t>
  </si>
  <si>
    <t>0.00995033085316809;0.00995033085316809;0.00995033085316809;0.00995033085316809;0.00995033085316809;0.00995033085316809;0.00995033085316809;0.00995033085316809;0.00995033085316809;0.00995033085316809;0.00995033085316809;-4.57178996344424</t>
  </si>
  <si>
    <t>0.0198338238353409;0.0198338238353409;0.0198338238353409;0.0198338238353409;0.0198338238353409;0.0198338238353409;0.0198338238353409;0.0198338238353409;0.0198338238353409;0.0198338238353409;-0.480911743204619;-4.61406431617995</t>
  </si>
  <si>
    <t>1868;2376;4746;4921;4922;5299;6537;8206;15341;18773;4415;52330</t>
  </si>
  <si>
    <t>[M-H]-;[M-H]-;[M-H]-;[M-H]-;[M-H]-;[M-H]-;[M-H]-;[M-H-H2O]-;[M-H-H2O]-;[M+CH2O2-H]-;[M]-;[M]-</t>
  </si>
  <si>
    <t>-0.5;0;0;0;0;0;0;0;0;0;-0.5;-0.5</t>
  </si>
  <si>
    <t>1;1;1;1;1;1;1;0;0;0;0.5;0.5</t>
  </si>
  <si>
    <t>-0.0133876824171409;-0.149594946127945;-0.0820931441026233;-0.0133876824171409;-0.0133876824171409;-0.127594529520055;-0.0133876824171409;-0.0133876824171409;-0.00363441598095504;-0.115384980079183;-0.0407655102574397;-0.0105177813977023</t>
  </si>
  <si>
    <t>-0.0133876824171409;0.870238877707395;0.937740679732717;1.0064461414182;1.0064461414182;0.892239294315285;1.0064461414182;0.00644614141820003;0.0161994078543859;-0.0955511562438423;-0.0407655102574397;-0.0105177813977023</t>
  </si>
  <si>
    <t>Oc1c2ccccc2c(O)c3C(=O)CCC(=O)c13</t>
  </si>
  <si>
    <t>C14H10O4</t>
  </si>
  <si>
    <t>C12H10N4O2;C12H10N4O2;C14H14ClN3;C11H14BrNO2S;C11H17NO4S;C11H17NO4S;C10H13NOS</t>
  </si>
  <si>
    <t>0.00970006916904609;0.00970006916904609;-0.484728348226928;-0.484728348226928;-0.484728348226928;-0.484728348226928;NA</t>
  </si>
  <si>
    <t>0.00995033085316809;0.00995033085316809;0.00995033085316809;-2.63455900764424;-3.38919629872447;-3.38919629872447;-4.45123021113268</t>
  </si>
  <si>
    <t>0.57520595557777;0.57520595557777;-0.808111350707094;-3.00817624476006;-3.54059131361807;-3.54059131361807;-4.55264125307474</t>
  </si>
  <si>
    <t>6115;6116;1996;55850;22940;68499;55862</t>
  </si>
  <si>
    <t>[M-H]-;[M-H]-;[M-H-H2O]-;[M-Br+O]-;[M-H-H2O]-;[M-H-H2O]-;[M+CH2O2-H]-</t>
  </si>
  <si>
    <t>0;0;0;-0.5;0;0;0</t>
  </si>
  <si>
    <t>1;1;0;0.5;0;0;0</t>
  </si>
  <si>
    <t>0.984428388918429;0.984428388918429;0;0;0;0;0</t>
  </si>
  <si>
    <t>-0.183389759582211;-0.183389759582211;-0.0491610835119884;-0.302718564171211;-1.04298505976896;-1.40858882256661;-0.62993531897689</t>
  </si>
  <si>
    <t>2.37624458491399;2.37624458491399;-0.857272434219082;-0.302718564171211;-4.58357637338703;-4.94918013618468;-5.18257657205163</t>
  </si>
  <si>
    <t>Nc1ccc(cc1)N=Nc2cccc(c2)[N+]([O-])=O</t>
  </si>
  <si>
    <t>C12H10N4O2</t>
  </si>
  <si>
    <t>(Disperse Orange 3)</t>
  </si>
  <si>
    <t>Azo Dye?</t>
  </si>
  <si>
    <t>Isomer of Disperse Orange 3</t>
  </si>
  <si>
    <t>4-[(3-nitrophenyl)diazenyl]aniline</t>
  </si>
  <si>
    <t>C15H14O3;C15H14O3;C15H14O3;C15H14O3;C15H14O3;C15H14O3;C15H16O4;C15H16O4;C14H12O;C14H12O;C14H12O;C14H12O;C14H12O</t>
  </si>
  <si>
    <t>1.006796888079;1.006796888079;1.006796888079;1.006796888079;1.006796888079;1.006796888079;1.006796888079;1.006796888079;-0.993203111921002;-0.993203111921002;-0.993203111921002;-0.993203111921002;-0.993203111921002</t>
  </si>
  <si>
    <t>43433;652;7581;10367;51753;62109;69708;21302;53229;2290;3942;3983;16999</t>
  </si>
  <si>
    <t>[M-H]-;[M-H]-;[M-H]-;[M-H]-;[M-H]-;[M-H]-;[M-H-H2O]-;[M-H-H2O]-;[M+CH2O2-H]-;[M+CH2O2-H]-;[M+CH2O2-H]-;[M+CH2O2-H]-;[M+CH2O2-H]-</t>
  </si>
  <si>
    <t>;0.5;0.5;0;0.5;0;0;0.5;0;0.5;0;0;0;0.5</t>
  </si>
  <si>
    <t>0;-0.5;-0.5;-0.5;-0.5;0;0;0;0;0;0;0;0</t>
  </si>
  <si>
    <t>1;1;1;1;1;1;0;0;0;0;0;0;0</t>
  </si>
  <si>
    <t>1;1;1;1;1;1;0.2132728624242;0.2132728624242;1;1;1;1;1</t>
  </si>
  <si>
    <t>-0.26221179318244;-0.150806484480293;-0.203303691147023;-0.469658003730917;-0.330474286003028;-0.469658003730917;-0.480104687478227;-0.196800583265661;-0.397128107588787;-0.465677643760426;-0.533557563428295;-0.533557563428296;-0.152098339063358</t>
  </si>
  <si>
    <t>3.24458509489656;-0.150806484480293;-0.203303691147023;-0.469658003730917;-0.330474286003028;2.53713888434808;1.23996506302497;1.02326916723754;0.109668780490211;-0.458880755681428;-0.526760675349297;-0.526760675349298;0.35469854901564</t>
  </si>
  <si>
    <t>COC(=O)C(O)(c1ccccc1)c2ccccc2</t>
  </si>
  <si>
    <t>C15H14O3</t>
  </si>
  <si>
    <t>C13H21O4;C13H22O4;C13H22O4;C13H22O4;C13H24O5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;C12H20O2</t>
  </si>
  <si>
    <t>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;0.000163872528983912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</si>
  <si>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</si>
  <si>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;0.010114203382152</t>
  </si>
  <si>
    <t>17762;16742;21766;70944;52852;638;1119;2519;2757;3186;3552;4132;5378;6746;9063;9332;10515;13654;13839;14042;16172;16283;16284;17089;17702;18621;19531;20100;21834;22214;25869;26333;27280;35925;37484;40225;40872;41205;43255;43331;44354;44568;53540;54202;54250;55638;55772;57195;58325;60998;60999;62257;65396;66150;66374;66525;67709;68621;69357;69420;69562;70106;70206</t>
  </si>
  <si>
    <t>[M]-;[M-H]-;[M-H]-;[M-H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</si>
  <si>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-0.5;-0.5;0;-0.5;0;0;0;0;0;0;0;0;0;0;0;0;0;0;0;0;0;0;0;0;0;0;0;0;0;0;0;0;0;0;0;0;0;0;0;0;0;0;0;0;0;0;0;0;0;0;0;0;0;0;0;0;0;0;0;0;0;0;0</t>
  </si>
  <si>
    <t>0.5;1;1;1;0;0;0;0;0;0;0;0;0;0;0;0;0;0;0;0;0;0;0;0;0;0;0;0;0;0;0;0;0;0;0;0;0;0;0;0;0;0;0;0;0;0;0;0;0;0;0;0;0;0;0;0;0;0;0;0;0;0;0</t>
  </si>
  <si>
    <t>-0.243697009083515;-0.264248087900445;-0.553169779181436;-0.311003920634987;-0.117991228931622;-0.489060584021778;-0.358256985502585;-0.415939206776495;-0.411322076034511;-0.391727492503845;-0.489060584021778;-0.411322076034511;-0.395886076607595;-0.62393</t>
  </si>
  <si>
    <t>-0.243697009083515;-0.264248087900445;0.456944424200714;-0.311003920634987;-0.10787702554947;-0.478946380639626;-0.348142782120433;-0.405825003394343;-0.401207872652359;-0.381613289121693;-0.478946380639626;-0.401207872652359;-0.385771873225443;-0.6138203</t>
  </si>
  <si>
    <t>CC(C)CC(=C)C(O)=O.CC(=C)C(O)=O.C=C</t>
  </si>
  <si>
    <t>C13H22O4</t>
  </si>
  <si>
    <t>C15H30O2;C15H30O2;C15H30O2;C15H30O2;C15H30O2;C15H30O2;C15H30O2;C15H30O2;C15H30O2;C15H30O2;C15H30O2;C15H30O2;C15H30O2;C15H30O2;C15H30O2;C15H30O2;C15H30O2;C15H30O2;C15H30O2;C15H30O2;C15H30O2;C15H30O2;C15H32O3;C15H32O3;C15H32O3;C15H32O3;C14H28;C14H28;C14H28;C14H28</t>
  </si>
  <si>
    <t>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;0.00933869945543193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</si>
  <si>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</si>
  <si>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;0.0192890303086</t>
  </si>
  <si>
    <t>3522;6629;8449;8682;8759;12640;18692;26606;30735;33681;35946;40103;41547;42143;45923;46574;48095;53675;54021;54849;64382;66371;21669;22070;39563;54672;6779;7899;18251;32274</t>
  </si>
  <si>
    <t>[M-H]-;[M-H]-;[M-H]-;[M-H]-;[M-H]-;[M-H]-;[M-H]-;[M-H]-;[M-H]-;[M-H]-;[M-H]-;[M-H]-;[M-H]-;[M-H]-;[M-H]-;[M-H]-;[M-H]-;[M-H]-;[M-H]-;[M-H]-;[M-H]-;[M-H]-;[M-H-H2O]-;[M-H-H2O]-;[M-H-H2O]-;[M-H-H2O]-;[M+CH2O2-H]-;[M+CH2O2-H]-;[M+CH2O2-H]-;[M+CH2O2-H]-</t>
  </si>
  <si>
    <t>-0.5;0;-0.5;-0.5;-0.5;0;-0.5;-0.5;0;-0.5;-0.5;-0.5;-0.5;-0.5;-0.5;-0.5;-0.5;-0.5;-0.5;-0.5;0;-0.5;0;0;0;0;0;0;0;0</t>
  </si>
  <si>
    <t>1;1;1;1;1;1;1;1;1;1;1;1;1;1;1;1;1;1;1;1;1;1;0;0;0;0;0;0;0;0</t>
  </si>
  <si>
    <t>-0.0362257328179933;-0.0141532730543392;-0.093481695622644;-0.271655841600067;-0.0834658611034051;-0.0380936709760002;-0.0531965461977028;-0.159040970823875;-0.0380936709760002;-0.107115432720886;-0.0477398850881113;-0.43104634729744;-0.093481695622644;-0</t>
  </si>
  <si>
    <t>-0.0362257328179933;1.00513575725426;-0.093481695622644;-0.271655841600067;-0.0834658611034051;0.9811953593326;-0.0531965461977028;-0.159040970823875;0.9811953593326;-0.107115432720886;-0.0477398850881113;-0.43104634729744;-0.093481695622644;-0.0975778833</t>
  </si>
  <si>
    <t>CCCCCCCCCCCCCCC(O)=O</t>
  </si>
  <si>
    <t>C15H30O2</t>
  </si>
  <si>
    <t>Pentadecanoid Acid</t>
  </si>
  <si>
    <t>C12H10N4O2;C12H10N4O2;C9H13N5O</t>
  </si>
  <si>
    <t>0.00150580610965872;0.00150580610965872;-0.0460495449705387</t>
  </si>
  <si>
    <t>0.00995033085316809;0.00995033085316809;-4.385389133787</t>
  </si>
  <si>
    <t>1.01145613696283;1.01145613696283;-5.43143867875754</t>
  </si>
  <si>
    <t>6115;6116;71723</t>
  </si>
  <si>
    <t>[M]-;[M]-;[M+Cl]-</t>
  </si>
  <si>
    <t>0;0;-0.5</t>
  </si>
  <si>
    <t>0.5;0.5;0</t>
  </si>
  <si>
    <t>0;0;0</t>
  </si>
  <si>
    <t>-0.0822311221704469;-0.0822311221704469;-0.186602126193924</t>
  </si>
  <si>
    <t>1.42922501479238;1.42922501479238;-0.186602126193924</t>
  </si>
  <si>
    <t>C14H29NO2;C14H29NO2;C14H31NO3;C14H31NO3;C14H31NO3;C13H27N;C16H33Cl;C16H33Cl;C16H33Cl</t>
  </si>
  <si>
    <t>0.00990027017874466;0.00990027017874466;0.00990027017874466;0.00990027017874466;NA;NA;0.00990027017874466;0.00990027017874466;NA</t>
  </si>
  <si>
    <t>0.908739489920802;0.908739489920802;0.908739489920802;0.908739489920802;0.908739489920802;-0.757927176745865;-0.980149398968087;-0.980149398968087;-0.980149398968087</t>
  </si>
  <si>
    <t>4216;9262;54726;56091;69473;30889;11650;16606;63392</t>
  </si>
  <si>
    <t>[M-H]-;[M-H]-;[M-H-H2O]-;[M-H-H2O]-;[M-H-H2O]-;[M+CH2O2-H]-;[M-H-H2O]-;[M-H-H2O]-;[M-H-H2O]-</t>
  </si>
  <si>
    <t>;0.5;0.5;0.5;0.5;0.5;0;0;0;0</t>
  </si>
  <si>
    <t>1;1;0;0;0;0;0;0;0</t>
  </si>
  <si>
    <t>1;1;0;0;0;0.536115154547708;0;0;0</t>
  </si>
  <si>
    <t>-0.00212360963708313;-0.0783344234438707;-0.451090417862948;-0.131442095875609;-0.0183339193098229;-0.178467329102168;-1.58826940231223;-1.40460803670533;-1.58826940231223</t>
  </si>
  <si>
    <t>3.40661588028372;3.33040506647693;0.957649072057852;1.27729739404519;1.39040557061098;-0.400279351300325;-2.56841880128032;-2.38475743567342;-2.56841880128032</t>
  </si>
  <si>
    <t>CCCCCCCCCCCC(=O)NCCO</t>
  </si>
  <si>
    <t>C14H29NO2</t>
  </si>
  <si>
    <t>Lauryl Ethanolamide</t>
  </si>
  <si>
    <t>Found in many home cleaning/personal care products</t>
  </si>
  <si>
    <t>N-(2-hydroxyethyl)dodecanamide</t>
  </si>
  <si>
    <t>C13H11ClN2O2;C13H11ClN2O2;C13H9ClN2O;C7H6N4O6</t>
  </si>
  <si>
    <t>-0.051498932671041;-0.051498932671041;-0.051498932671041;-0.483827047361312</t>
  </si>
  <si>
    <t>0.00995033085316809;0.00995033085316809;0.00995033085316809;-3.42526217345541</t>
  </si>
  <si>
    <t>0.958451398182127;0.958451398182127;-1.04154860181787;-4.90908922081672</t>
  </si>
  <si>
    <t>16891;71405;2673;6575</t>
  </si>
  <si>
    <t>[M-H-H2O]-;[M-H-H2O]-;[M-H]-;[M]-</t>
  </si>
  <si>
    <t>0;0;-0.5;0</t>
  </si>
  <si>
    <t>0;0;1;0.5</t>
  </si>
  <si>
    <t>0.924385296646556;0.924385296646556;0;0</t>
  </si>
  <si>
    <t>-1.43156134055065;-1.22154483865053;-0.454896921096218;-2.07648125994511</t>
  </si>
  <si>
    <t>0.451275354278034;0.661291856178151;-0.454896921096218;-6.48557048076183</t>
  </si>
  <si>
    <t>Nc1cc(O)c(NC(=O)c2ccccc2)cc1Cl</t>
  </si>
  <si>
    <t>C13H11ClN2O2</t>
  </si>
  <si>
    <t>N-(4-amino-5-chloro-2-hydroxyphenyl)benzamide</t>
  </si>
  <si>
    <t>C14H12O4;C14H12O4;C14H12O4;C14H12O4;C13H10O2;C13H10O2;C13H10O2;C13H10O2;C13H10O2;C13H10O2;C13H10O2;C13H10O2;C12H10N4S</t>
  </si>
  <si>
    <t>0.608494683232002;0.608494683232002;0.608494683232002;0.608494683232002;-0.591505316767998;-0.591505316767998;-0.591505316767998;-0.591505316767998;-0.591505316767998;-0.591505316767998;-0.591505316767998;-0.591505316767998;-1.47478659471667</t>
  </si>
  <si>
    <t>3937;6308;19048;71445;2179;2291;2357;3256;6855;14814;22564;53537;52745</t>
  </si>
  <si>
    <t>[M-H]-;[M-H]-;[M-H]-;[M-H]-;[M+CH2O2-H]-;[M+CH2O2-H]-;[M+CH2O2-H]-;[M+CH2O2-H]-;[M+CH2O2-H]-;[M+CH2O2-H]-;[M+CH2O2-H]-;[M+CH2O2-H]-;[M]-</t>
  </si>
  <si>
    <t>0;-0.5;0;-0.5;0;0;0;0;0;0;0;0;-0.5</t>
  </si>
  <si>
    <t>1;1;1;1;0;0;0;0;0;0;0;0;0.5</t>
  </si>
  <si>
    <t>-0.393701691380229;-0.270031190942124;-0.0840358346750117;-0.19032080304988;-0.0680827744933942;-0.397873711762608;-0.376078255995018;-0.405573976537048;-0.268730712904343;-0.0453713989964182;-0.27406686713608;-0.118878194354347;-0.000939600398617437</t>
  </si>
  <si>
    <t>2.21479299185177;-0.270031190942124;2.52445884855699;-0.19032080304988;0.340411908738608;0.0106209714693944;0.0324164272369837;0.00292070669495403;0.139763970327659;0.363123284235584;0.134427816095922;0.289616488877655;-0.000939600398617437</t>
  </si>
  <si>
    <t>OC(=O)C(c1ccc(O)cc1)c2ccc(O)cc2</t>
  </si>
  <si>
    <t>C14H12O4</t>
  </si>
  <si>
    <t>C12H20O5;C12H20O5;C12H20O5;C12H20O5;C12H22O6;C12H22O6;C12H22O6;C12H22O6;C12H22O6;C11H18O3;C11H18O3;C11H18O3;C11H18O3;C11H18O3;C11H18O3;C11H18O3</t>
  </si>
  <si>
    <t>0.00984336070991346;0.00984336070991346;0.00984336070991346;0.00984336070991346;0.00984336070991346;0.00984336070991346;0.00984336070991346;0.00984336070991346;0.00984336070991346;0.00984336070991346;0.00984336070991346;0.00984336070991346;0.00984336070991346;0.00984336070991346;0.00984336070991346;0.00984336070991346</t>
  </si>
  <si>
    <t>0.519793691563082;0.519793691563082;0.519793691563082;0.519793691563082;0.519793691563082;0.519793691563082;0.519793691563082;0.519793691563082;0.519793691563082;0.519793691563082;0.519793691563082;0.519793691563082;0.519793691563082;0.519793691563082;0.519793691563082;0.519793691563082</t>
  </si>
  <si>
    <t>17230;22958;39493;57599;2765;22201;58127;66066;69744;23175;32595;40490;45203;45967;52893;54362</t>
  </si>
  <si>
    <t>[M-H]-;[M-H]-;[M-H]-;[M-H]-;[M-H-H2O]-;[M-H-H2O]-;[M-H-H2O]-;[M-H-H2O]-;[M-H-H2O]-;[M+CH2O2-H]-;[M+CH2O2-H]-;[M+CH2O2-H]-;[M+CH2O2-H]-;[M+CH2O2-H]-;[M+CH2O2-H]-;[M+CH2O2-H]-</t>
  </si>
  <si>
    <t>;0;0;0;0;0;0.5;0;0;0;0;0;0;0;0;0;0</t>
  </si>
  <si>
    <t>0;-0.5;-0.5;0;0;0;0;0;0;0;0;0;0;0;0;0</t>
  </si>
  <si>
    <t>1;1;1;1;0;0;0;0;0;0;0;0;0;0;0;0</t>
  </si>
  <si>
    <t>0.943529180867596;0.943529180867596;0.943529180867596;0.943529180867596;0.943529180867596;0.943529180867596;0.943529180867596;0.943529180867596;0.943529180867596;0.935174634534873;0.935174634534873;0.935174634534873;0.935174634534873;0.935174634534873;0.935174634534873;0.935174634534873</t>
  </si>
  <si>
    <t>-0.0542594961586404;-0.000293713329071129;-0.00453655233547118;-0.185179862132541;-0.149378327429672;-0.263179485422087;-0.0458106605927379;-0.379051876377612;-0.0224666547166366;-0.00239008907492379;-0.0164493369776285;-0.0254658677674547;-0.049700734613</t>
  </si>
  <si>
    <t>2.40906337627204;-0.000293713329071129;-0.00453655233547118;2.27814301029814;1.31394454500101;1.70014338700859;1.41751221183794;1.08427099605307;1.44085621771404;1.45257823702303;1.43851898912032;1.4295024583305;1.4052675914843;1.42150630849606;1.44661816288841;1.43131947926218</t>
  </si>
  <si>
    <t>CC(C)C(O)C(C)(C)CO.O=C1OC(=O)C=C1</t>
  </si>
  <si>
    <t>C12H20O5</t>
  </si>
  <si>
    <t>C15H32O2;C15H32O2;C15H32O2;C14H30;C14H30;C14H30</t>
  </si>
  <si>
    <t>0.00987262498563497;0.00987262498563497;0.00987262498563497;0.00987262498563497;0.00987262498563497;0.00987262498563497</t>
  </si>
  <si>
    <t>0.353156289172136;0.353156289172136;0.353156289172136;-0.980177044161197;-0.980177044161197;-0.980177044161197</t>
  </si>
  <si>
    <t>17125;52522;60698;1787;41160;44740</t>
  </si>
  <si>
    <t>[M-H]-;[M-H]-;[M-H]-;[M+CH2O2-H]-;[M+CH2O2-H]-;[M+CH2O2-H]-</t>
  </si>
  <si>
    <t>0;-0.5;0;0;0;0</t>
  </si>
  <si>
    <t>0.999968203984064;0.999968203984064;0.999968203984064;0.999968203984064;0.999968203984064;0.999968203984064</t>
  </si>
  <si>
    <t>-0.00196405592636745;-0.00403474257331809;-0.0288834103814406;-0.4158629310813;-0.4158629310813;-0.4158629310813</t>
  </si>
  <si>
    <t>2.35116043722983;-0.00403474257331809;2.32424108277476;-0.396071771258433;-0.396071771258433;-0.396071771258433</t>
  </si>
  <si>
    <t>CCCCCCCCCCCCCOCCO</t>
  </si>
  <si>
    <t>C15H32O2</t>
  </si>
  <si>
    <t>C11H21NS</t>
  </si>
  <si>
    <t>[M+CH2O2-H]-</t>
  </si>
  <si>
    <t>CCCCCCCCCCN=C=S</t>
  </si>
  <si>
    <t>C9H14N2O4S;C8H12N2O2S;C8H12N2O2S;C8H12N2O2S;C12H10N4;C8H16Cl2N2O2;C8H16Cl2N2O2;C9H11BrN2O5</t>
  </si>
  <si>
    <t>-0.104823560149257;-0.104823560149257;-0.104823560149257;-0.104823560149257;-0.114555966973798;-0.693765360444722;-0.693765360444722;-4.09007686187871</t>
  </si>
  <si>
    <t>-0.0948732292960885;-0.0948732292960885;-0.0948732292960885;-0.0948732292960885;-0.10460563612063;-0.683815029591554;-0.683815029591554;-4.08012653102554</t>
  </si>
  <si>
    <t>23622;11811;63553;70859;6973;12718;64460;195</t>
  </si>
  <si>
    <t>[M-H]-;[M+CH2O2-H]-;[M+CH2O2-H]-;[M+CH2O2-H]-;[M+Cl]-;[M]-;[M]-;[M-Br+O]-</t>
  </si>
  <si>
    <t>0;0;0;0;-0.5;-0.5;-0.5;0</t>
  </si>
  <si>
    <t>1;0;0;0;0;0.5;0.5;0.5</t>
  </si>
  <si>
    <t>-0.709326951743056;-0.784230967394913;-0.784230967394913;-0.542332829944221;-0.0124504805882188;-0.00141789341367216;-0.00141789341367216;-1.04212503445585</t>
  </si>
  <si>
    <t>0.195799818960855;-0.879104196691001;-0.879104196691001;-0.637206059240309;-0.0124504805882188;-0.00141789341367216;-0.00141789341367216;-1.04212503445585</t>
  </si>
  <si>
    <t>CN[S](=O)(=O)c1cc(OC)c(N)cc1OC</t>
  </si>
  <si>
    <t>C9H14N2O4S</t>
  </si>
  <si>
    <t>C14H14O4;C14H14O4;C14H14O4;C14H14O4;C14H14O4;C14H14O4;C14H14O4;C14H14O4;C13H12O2;C13H12O2;C13H12O2;C13H12O2;C13H12O2;C13H12O2;C13H12O2;C13H12O2;C13H12O2;C13H12O2;C13H12O2</t>
  </si>
  <si>
    <t>-0.659921758658202;-0.659921758658202;-0.659921758658202;-0.659921758658202;-0.659921758658202;-0.659921758658202;-0.659921758658202;-0.659921758658202;-0.659921758658202;-0.659921758658202;-0.659921758658202;-0.659921758658202;-0.659921758658202;-0.65992</t>
  </si>
  <si>
    <t>0.350028572194966;0.350028572194966;0.350028572194966;0.350028572194966;0.350028572194966;0.350028572194966;0.350028572194966;0.350028572194966;-0.649971427805034;-0.649971427805034;-0.649971427805034;-0.649971427805034;-0.649971427805034;-0.649971427805034;-0.649971427805034;-0.649971427805034;-0.649971427805034;-0.649971427805034;-0.649971427805034</t>
  </si>
  <si>
    <t>1583;1908;3930;11790;15360;54213;61383;63532;1313;2660;3775;8440;8891;8892;18546;66568;67443;67444;68587</t>
  </si>
  <si>
    <t>[M-H]-;[M-H]-;[M-H]-;[M-H]-;[M-H]-;[M-H]-;[M-H]-;[M-H]-;[M+CH2O2-H]-;[M+CH2O2-H]-;[M+CH2O2-H]-;[M+CH2O2-H]-;[M+CH2O2-H]-;[M+CH2O2-H]-;[M+CH2O2-H]-;[M+CH2O2-H]-;[M+CH2O2-H]-;[M+CH2O2-H]-;[M+CH2O2-H]-</t>
  </si>
  <si>
    <t>;0.5;0.5;0.5;0;0.5;0;0.5;0;0.5;0;0;0;0;0;0;0;0;0;0</t>
  </si>
  <si>
    <t>-0.5;-0.5;-0.5;0;-0.5;0;0;0;0;0;0;0;0;0;0;0;0;0;0</t>
  </si>
  <si>
    <t>0;0;0;0;0;0;0;0;1;1;1;1;1;1;1;1;1;1;1</t>
  </si>
  <si>
    <t>1;1;1;1;1;1;1;1;1;1;1;1;1;1;1;1;1;1;1</t>
  </si>
  <si>
    <t>-0.244335513962298;-0.244335513962298;-0.244335513962297;-0.00682049791929334;-0.157915445990879;-0.17712072337671;-0.00649649465010947;-0.00682049791929334;-0.248024271943654;-0.270959784948094;-0.255506200659998;-0.200001603474444;-0.200001603474444;-0.</t>
  </si>
  <si>
    <t>-0.244335513962298;-0.244335513962298;-0.244335513962297;1.34320807427568;-0.157915445990879;1.17290784881826;1.84353207754486;1.34320807427568;1.60200430025132;1.07906878724688;1.09452237153497;1.15002696872053;1.15002696872053;1.15002696872053;1.0603590</t>
  </si>
  <si>
    <t>OCCOC(=O)c1coc(Cc2ccccc2)c1</t>
  </si>
  <si>
    <t>C16H22O2;C16H22O2;C16H22O2;C16H22O2;C16H22O2;C16H24O3;C16H24O3;C16H24O3;C15H20</t>
  </si>
  <si>
    <t>-0.00497128715286257;-0.00497128715286257;-0.00497128715286257;-0.00497128715286257;-0.00497128715286257;-0.00497128715286257;-0.00497128715286257;-0.00497128715286257;-0.00497128715286257</t>
  </si>
  <si>
    <t>1.00497904370031;1.00497904370031;1.00497904370031;1.00497904370031;1.00497904370031;1.00497904370031;1.00497904370031;1.00497904370031;-0.995020956299694</t>
  </si>
  <si>
    <t>13166;17374;32527;53687;64908;22418;47566;61452;7016</t>
  </si>
  <si>
    <t>[M-H]-;[M-H]-;[M-H]-;[M-H]-;[M-H]-;[M-H-H2O]-;[M-H-H2O]-;[M-H-H2O]-;[M+CH2O2-H]-</t>
  </si>
  <si>
    <t>-0.5;-0.5;-0.5;-0.5;-0.5;0;0;0;0</t>
  </si>
  <si>
    <t>1;1;1;1;1;0;0;0;0</t>
  </si>
  <si>
    <t>0.770956691485908;0.770956691485908;0.770956691485908;0.770956691485908;0.770956691485908;0.770956691485908;0.770956691485908;0.770956691485908;0.751795800391404</t>
  </si>
  <si>
    <t>-0.685885944767707;-0.742341720526105;-0.729338800303687;-0.62553298318646;-0.685885944767707;-1.25578253100222;-0.814046733515422;-1.35876701142678;-1.7103293518938</t>
  </si>
  <si>
    <t>-0.685885944767707;-0.742341720526105;-0.729338800303687;-0.62553298318646;-0.685885944767707;0.520153204183996;0.961889001670798;0.417168723759439;-1.95355450780209</t>
  </si>
  <si>
    <t>CC(C)(C)CCC(=O)OOC(C)(C)c1ccccc1</t>
  </si>
  <si>
    <t>C16H24O3</t>
  </si>
  <si>
    <t>C9H15NO6S;C9H15NO6S;C8H11NO3S;C8H11NO3S;C8H11NO3S;C8H11NO3S;C8H11NO3S;C8H11NO3S;C8H11NO3S;C8H11NO3S;C8H11NO3S;C8H11NO3S;C8H11NO3S;C8H11NO3S;C8H11NO3S;C11H14O2S</t>
  </si>
  <si>
    <t>-0.0430614687445711;-0.0430614687445711;-0.0430614687445711;-0.0430614687445711;-0.0430614687445711;-0.0430614687445711;-0.0430614687445711;-0.0430614687445711;-0.0430614687445711;-0.0430614687445711;-0.0430614687445711;-0.0430614687445711;-0.043061468744</t>
  </si>
  <si>
    <t>-0.158111137891403;-0.158111137891403;-1.0331111378914;-1.0331111378914;-1.0331111378914;-1.0331111378914;-1.0331111378914;-1.0331111378914;-1.0331111378914;-1.0331111378914;-1.0331111378914;-1.0331111378914;-1.0331111378914;-1.0331111378914;-1.0331111378</t>
  </si>
  <si>
    <t>36113;30609;21577;1725;2043;2386;3367;11353;11822;12291;16043;18540;63095;63564;64033;59490</t>
  </si>
  <si>
    <t>[M-H-H2O]-;[M-H-H2O]-;[M+CH2O2-H]-;[M+CH2O2-H]-;[M+CH2O2-H]-;[M+CH2O2-H]-;[M+CH2O2-H]-;[M+CH2O2-H]-;[M+CH2O2-H]-;[M+CH2O2-H]-;[M+CH2O2-H]-;[M+CH2O2-H]-;[M+CH2O2-H]-;[M+CH2O2-H]-;[M+CH2O2-H]-;[M+Cl]-</t>
  </si>
  <si>
    <t>;0;0;0;0;0;0;0;0;0;0;0;0;0;0;0;0</t>
  </si>
  <si>
    <t>0;0;0;0;0;0;0;0;0;0;0;0;0;0;0;-0.5</t>
  </si>
  <si>
    <t>0.663887682146175;0.663887682146175;1;1;1;1;1;1;1;1;1;1;1;1;1;0</t>
  </si>
  <si>
    <t>-0.242040824460624;-1.53283532794722;-0.0139160049127197;-0.82033417404013;-0.353379880159475;-0.929264834708359;-0.731994448607327;-1.01622905780868;-1.18949789352957;-0.82033417404013;-0.67066594155633;-1.01622905780868;-1.01622905780868;-1.189497893529</t>
  </si>
  <si>
    <t>0.263735719794148;-1.02705878369244;-0.0470271428041197;-0.85344531193153;-0.386491018050875;-0.962375972599759;-0.765105586498727;-1.04934019570008;-1.22260903142097;-0.85344531193153;-0.70377707944773;-1.04934019570008;-1.04934019570008;-1.22260903142097;-0.85344531193153;-1.35728070127738</t>
  </si>
  <si>
    <t>N.COc1ccc(cc1OC)C(O)[S](O)(=O)=O</t>
  </si>
  <si>
    <t>C9H15NO6S</t>
  </si>
  <si>
    <t>C12H12N2O2S;C12H12N2O2S;C12H12N2O2S;C12H12N2O2S;C12H12N2O2S;C11H10N2S;C6H15ClN4O2;C6H15ClN4O2</t>
  </si>
  <si>
    <t>0.000620607378245763;0.000620607378245763;0.000620607378245763;0.000620607378245763;0.000620607378245763;0.000620607378245763;-0.491826575862942;-0.491826575862942</t>
  </si>
  <si>
    <t>1.01057093823141;1.01057093823141;1.01057093823141;1.01057093823141;1.01057093823141;-0.989429061768586;-1.48187624500977;-1.48187624500977</t>
  </si>
  <si>
    <t>1105;1115;3619;37226;70556;6757;14787;5822</t>
  </si>
  <si>
    <t>[M-H]-;[M-H]-;[M-H]-;[M-H]-;[M-H]-;[M+CH2O2-H]-;[M+Cl]-;[M+Cl]-</t>
  </si>
  <si>
    <t>0;0;0;-0.5;0;0;-0.5;-0.5</t>
  </si>
  <si>
    <t>1;1;1;1;1;0;0;0</t>
  </si>
  <si>
    <t>-0.205079075300846;-0.0289656198732946;-0.0289656198732946;-0.12207563834997;-0.0989238566012499;-2.34213570703227;-0.299241374695303;-2.34213570703227</t>
  </si>
  <si>
    <t>2.80549186293056;2.98160531835812;2.98160531835812;-0.12207563834997;2.91164708163016;-3.33156476880086;-0.299241374695303;-2.34213570703227</t>
  </si>
  <si>
    <t>Nc1cccc(c1)[S](=O)(=O)Nc2ccccc2</t>
  </si>
  <si>
    <t>C12H12N2O2S</t>
  </si>
  <si>
    <t>C14H16O4;C14H16O4;C14H16O4;C14H16O4;C14H18O5;C14H18O5;C14H18O5;C13H14O2;C13H14O2;C13H14O2;C9H22Cl2N2O</t>
  </si>
  <si>
    <t>-0.00145564762116581;-0.00145564762116581;-0.00145564762116581;-0.00145564762116581;-0.00145564762116581;-0.00145564762116581;-0.00145564762116581;-0.00145564762116581;-0.00145564762116581;-0.00145564762116581;-0.691259453090724</t>
  </si>
  <si>
    <t>1.008494683232;1.008494683232;1.008494683232;1.008494683232;1.008494683232;1.008494683232;1.008494683232;0.00849468323200229;0.00849468323200229;0.00849468323200229;-0.681309122237556</t>
  </si>
  <si>
    <t>23733;54207;67060;68112;5390;52941;59195;23033;51822;65860;23361</t>
  </si>
  <si>
    <t>[M-H]-;[M-H]-;[M-H]-;[M-H]-;[M-H-H2O]-;[M-H-H2O]-;[M-H-H2O]-;[M+CH2O2-H]-;[M+CH2O2-H]-;[M+CH2O2-H]-;[M-H]-</t>
  </si>
  <si>
    <t>;0;0;0;0;0;0;0;0;0;0;0</t>
  </si>
  <si>
    <t>0;0;-0.5;0;0;0;0;0;0;0;0</t>
  </si>
  <si>
    <t>0;0;0;0;0;0;0;1;1;1;0</t>
  </si>
  <si>
    <t>0.440744252309158;0.440744252309158;0.440744252309158;0.440744252309158;0.440744252309158;0.440744252309158;0.440744252309158;0.410921303024706;0.410921303024706;0.410921303024706;0</t>
  </si>
  <si>
    <t>-0.0232796033107329;-0.332843926219762;-0.269041553590927;-0.365926375036643;-0.14596096496027;-0.0221653676657133;-0.10291543538212;-0.446693945094138;-0.162855957521201;-0.621869240094155;-0.0345143905374954</t>
  </si>
  <si>
    <t>1.42595933223043;1.1163950093214;-0.269041553590927;1.08331256050452;1.30327797058089;1.42707356787545;1.34632350015904;0.972722041162572;1.25656002873551;0.797546746162555;-0.715823512775051</t>
  </si>
  <si>
    <t>OCCCCCCO.O=C1OC(=O)c2ccccc12</t>
  </si>
  <si>
    <t>C14H18O5</t>
  </si>
  <si>
    <t>Phthalic anhydride, 1,6-hexanediol polymer</t>
  </si>
  <si>
    <t>Used in drug delivery</t>
  </si>
  <si>
    <t>2-benzofuran-1,3-dione;hexane-1,6-diol</t>
  </si>
  <si>
    <t>C15H20O3;C15H20O3;C15H20O3;C15H22O4;C15H22O4;C15H22O4;C15H22O4;C15H22O4;C15H22O4;C14H18O;C14H18O;C14H18O;C14H18O</t>
  </si>
  <si>
    <t>1.006796888079;1.006796888079;1.006796888079;1.006796888079;1.006796888079;1.006796888079;1.006796888079;1.006796888079;1.006796888079;-0.993203111921002;-0.993203111921002;-0.993203111921002;-0.993203111921002</t>
  </si>
  <si>
    <t>23664;35367;57756;10292;16768;24323;52298;54299;62034;3409;7253;39527;68344</t>
  </si>
  <si>
    <t>[M-H]-;[M-H]-;[M-H]-;[M-H-H2O]-;[M-H-H2O]-;[M-H-H2O]-;[M-H-H2O]-;[M-H-H2O]-;[M-H-H2O]-;[M+CH2O2-H]-;[M+CH2O2-H]-;[M+CH2O2-H]-;[M+CH2O2-H]-</t>
  </si>
  <si>
    <t>0;-0.5;-0.5;0;0;0;0;0;0;0;0;0;0</t>
  </si>
  <si>
    <t>1;1;1;0;0;0;0;0;0;0;0;0;0</t>
  </si>
  <si>
    <t>0.60354499782912;0.60354499782912;0.60354499782912;0.289228246942155;0.289228246942155;0.289228246942155;0.289228246942155;0.289228246942155;0.289228246942155;0.60354499782912;0.60354499782912;0.60354499782912;0.60354499782912</t>
  </si>
  <si>
    <t>-0.410480726418789;-0.155784099685944;-0.0193582775947298;-0.0724043671859245;-0.0724043671859245;-0.413945565180658;-0.0324766165345734;-0.752192012122748;-0.0724043671859245;-0.316151314607738;-0.316151314607738;-0.135340492751864;-0.215785982245612</t>
  </si>
  <si>
    <t>2.19986115948933;-0.155784099685944;-0.0193582775947298;1.22362076783523;1.22362076783523;0.882079569840492;1.26354851848658;0.543833122898402;1.22362076783523;-0.70580942869962;-0.70580942869962;-0.524998606843746;-0.605444096337494</t>
  </si>
  <si>
    <t>CCCCCCCC(=O)Oc1ccc(C=O)cc1</t>
  </si>
  <si>
    <t>C15H20O3</t>
  </si>
  <si>
    <t>C16H24O2;C16H24O2;C16H24O2;C16H24O2;C16H24O2;C16H24O2;C16H24O2;C16H24O2;C16H24O2;C16H24O2;C16H24O2;C16H26O3;C16H26O3;C16H26O3;C16H26O3;C16H26O3;C15H22;C15H22;C15H22;C15H22;C15H22;C15H22</t>
  </si>
  <si>
    <t>-0.00497128715286257;-0.00497128715286257;-0.00497128715286257;-0.00497128715286257;-0.00497128715286257;-0.00497128715286257;-0.00497128715286257;-0.00497128715286257;-0.00497128715286257;-0.00497128715286257;-0.00497128715286257;-0.00497128715286257;-0.</t>
  </si>
  <si>
    <t>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</t>
  </si>
  <si>
    <t>326;3412;11990;15635;18038;29784;52549;55813;59537;63732;66505;70921;14794;15827;18037;31612;43853;10463;10521;16037;42006;62205</t>
  </si>
  <si>
    <t>[M-H]-;[M-H]-;[M-H]-;[M-H]-;[M-H]-;[M-H]-;[M-H]-;[M-H]-;[M-H]-;[M-H]-;[M-H]-;[M-H-H2O]-;[M-H-H2O]-;[M-H-H2O]-;[M-H-H2O]-;[M-H-H2O]-;[M+CH2O2-H]-;[M+CH2O2-H]-;[M+CH2O2-H]-;[M+CH2O2-H]-;[M+CH2O2-H]-;[M+CH2O2-H]-</t>
  </si>
  <si>
    <t>-0.5;-0.5;-0.5;-0.5;-0.5;-0.5;0;-0.5;-0.5;-0.5;0;0;0;0;0;0;0;0;0;0;0;0</t>
  </si>
  <si>
    <t>1;1;1;1;1;1;1;1;1;1;1;0;0;0;0;0;0;0;0;0;0;0</t>
  </si>
  <si>
    <t>-0.665980076179578;-0.291719320439046;-0.350815387799088;-0.545995638018562;-0.0598607607363467;-0.551497429747732;-0.0887773572927344;-0.0391549113760003;-0.464795093460209;-0.350815387799088;-0.78661686076735;-0.689872360754602;-0.202283623714115;-0.230</t>
  </si>
  <si>
    <t>-0.665980076179578;-0.291719320439046;-0.350815387799088;-0.545995638018562;-0.0598607607363467;-0.551497429747732;0.916201686407576;-0.0391549113760003;-0.464795093460209;-0.350815387799088;0.21836218293296;-0.684893317054296;-0.19730458001381;-0.2255481</t>
  </si>
  <si>
    <t>CCCCCCCCCc1ccc(O)c(C=O)c1</t>
  </si>
  <si>
    <t>C16H24O2</t>
  </si>
  <si>
    <t>C16H26O3;C16H26O3;C16H26O3;C16H26O3;C16H26O3;C16H24O2;C16H24O2;C16H24O2;C16H24O2;C16H24O2;C16H24O2;C16H24O2;C16H24O2;C16H24O2;C16H24O2;C16H24O2;C15H22;C15H22;C15H22;C15H22;C15H22;C15H22</t>
  </si>
  <si>
    <t>1.00497904370031;1.00497904370031;1.00497904370031;1.00497904370031;1.00497904370031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;-0.995020956299694</t>
  </si>
  <si>
    <t>70921;14794;15827;18037;31612;326;3412;11990;15635;18038;29784;52549;55813;59537;63732;66505;43853;10463;10521;16037;42006;62205</t>
  </si>
  <si>
    <t>[M-H-H2O]-;[M-H-H2O]-;[M-H-H2O]-;[M-H-H2O]-;[M-H-H2O]-;[M-H]-;[M-H]-;[M-H]-;[M-H]-;[M-H]-;[M-H]-;[M-H]-;[M-H]-;[M-H]-;[M-H]-;[M-H]-;[M+CH2O2-H]-;[M+CH2O2-H]-;[M+CH2O2-H]-;[M+CH2O2-H]-;[M+CH2O2-H]-;[M+CH2O2-H]-</t>
  </si>
  <si>
    <t>0;0;0;0;0;-0.5;-0.5;-0.5;-0.5;-0.5;-0.5;0;-0.5;-0.5;-0.5;0;0;0;0;0;0;0</t>
  </si>
  <si>
    <t>0;0;0;0;0;1;1;1;1;1;1;1;1;1;1;1;0;0;0;0;0;0</t>
  </si>
  <si>
    <t>0.475764068100487;0.475764068100487;0.475764068100487;0.475764068100487;0.475764068100487;0;0;0;0;0;0;0;0;0;0;0;0;0;0;0;0;0</t>
  </si>
  <si>
    <t>-0.649489449018962;-0.180695596896814;-0.207440157219388;-0.380329613400294;-0.257140256168471;-0.626313252395495;-0.265672208356001;-0.322192731515351;-0.5101369289805;-0.0483947719058969;-0.515455445949809;-0.0746813153896202;-0.0299980769884569;-0.4317</t>
  </si>
  <si>
    <t>0.831253662781838;1.30004751490399;1.27330295458141;1.10041349840051;1.22360285563233;-0.626313252395495;-0.265672208356001;-0.322192731515351;-0.5101369289805;-0.0483947719058969;-0.515455445949809;-0.0697022716893142;-0.0299980769884569;-0.431757218546714;-0.322192731515351;-0.738474919184692;-1.21913195820938;-1.20000554286351;-1.18915201174434;-1.0154551542734;-1.10640703470203;-1.20000554286351</t>
  </si>
  <si>
    <t>CCCCCCCCC\C=C\CC1CC(=O)OC1=O</t>
  </si>
  <si>
    <t>C16H26O3</t>
  </si>
  <si>
    <t>(2-Dodecenyl)succinic anhydride</t>
  </si>
  <si>
    <t>Adhesive</t>
  </si>
  <si>
    <t>3-[(E)-dodec-2-enyl]oxolane-2,5-dione</t>
  </si>
  <si>
    <t>C12H27NO2S;C12H27NO2S;C11H25NS</t>
  </si>
  <si>
    <t>0.00829147509187979;0.00829147509187979;0.00829147509187979</t>
  </si>
  <si>
    <t>0.00995033085316809;0.00995033085316809;0.00995033085316809</t>
  </si>
  <si>
    <t>0.0182418059450479;0.0182418059450479;0.0182418059450479</t>
  </si>
  <si>
    <t>24003;42335;44683</t>
  </si>
  <si>
    <t>[M-H]-;[M-H]-;[M+CH2O2-H]-</t>
  </si>
  <si>
    <t>-0.5;0;0</t>
  </si>
  <si>
    <t>1;1;0</t>
  </si>
  <si>
    <t>-0.108253840412158;-0.00186512340471538;-0.0475536303896184</t>
  </si>
  <si>
    <t>-0.108253840412158;1.01637668254033;-0.0293118244445705</t>
  </si>
  <si>
    <t>CCCCCCCCCCCCN[S](O)=O</t>
  </si>
  <si>
    <t>C12H27NO2S</t>
  </si>
  <si>
    <t>C9H9Cl2NO3;C11H10N2O2S2;C7H12Cl2N2O</t>
  </si>
  <si>
    <t>-0.204321006509372;-0.490787708895328;-0.941031456467822</t>
  </si>
  <si>
    <t>-0.194370675656204;-1.23083737804216;-1.30608112561465</t>
  </si>
  <si>
    <t>1896;22339;55171</t>
  </si>
  <si>
    <t>[M]-;[M-H-H2O]-;[M+Cl]-</t>
  </si>
  <si>
    <t>;0;0.5;0</t>
  </si>
  <si>
    <t>0.5;0;0</t>
  </si>
  <si>
    <t>-0.0447724174719062;-0.0303721884189517;-0.787033591732119</t>
  </si>
  <si>
    <t>0.26085690687189;-0.761209566461112;-0.787033591732119</t>
  </si>
  <si>
    <t>CCOc1c(Cl)cc(C)c(c1Cl)[N+]([O-])=O</t>
  </si>
  <si>
    <t>C9H9Cl2NO3</t>
  </si>
  <si>
    <t>Chlorinated Azo Dye Precursor?</t>
  </si>
  <si>
    <t>1,3-dichloro-2-ethoxy-5-methyl-4-nitrobenzene</t>
  </si>
  <si>
    <t>C14H18O4;C14H18O4;C14H18O4;C14H18O4;C14H18O4;C14H18O4;C14H18O4;C14H18O4;C14H18O4;C13H16O2;C13H16O2;C13H16O2;C13H16O2;C13H16O2;C13H16O2;C13H16O2;C13H16O2;C13H16O2;C13H16O2;C13H16O2;C13H16O2;C13H16O2;C13H16O2;C13H16O2;C13H16O2;C13H16O2;C13H16O2;C13H16O2;C13H16O2;C13H16O2;C13H16O2;C11H20ClNO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</si>
  <si>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-4.52699459680803</t>
  </si>
  <si>
    <t>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1.008494683232;-3.57543113099522</t>
  </si>
  <si>
    <t>2674;3929;5654;5679;20602;39682;44045;52460;61382;1044;1046;2658;3426;3563;3889;6559;12491;16039;17305;18449;23164;33674;37451;41031;53144;61460;64233;66013;68209;70428;71332;54736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</si>
  <si>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</si>
  <si>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-0.5;-0.5;-0.5;-0.5;0;0;-0.5;0;-0.5;0;0;0;0;0;0;0;0;0;0;0;0;0;0;0;0;0;0;0;0;0;0;-0.5</t>
  </si>
  <si>
    <t>1;1;1;1;1;1;1;1;1;0;0;0;0;0;0;0;0;0;0;0;0;0;0;0;0;0;0;0;0;0;0;0.5</t>
  </si>
  <si>
    <t>0.916961175510496;0.916961175510496;0.916961175510496;0.916961175510496;0.916961175510496;0.916961175510496;0.916961175510496;0.916961175510496;0.916961175510496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0.823699343388312;0</t>
  </si>
  <si>
    <t>-3.74343701840371;-2.67350199541038;-2.4924727363685;-3.2506800337497;-2.07401948474247;-2.19629680102538;-3.03811396298257;-4.12572526485593;-4.30016347773874;-3.02954419907964;-2.77006131411178;-3.49505092450116;-2.8319841225;-4.4871420572614;-2.6129334</t>
  </si>
  <si>
    <t>-3.74343701840371;-2.67350199541038;-2.4924727363685;-3.2506800337497;0.851436374000025;0.729159057717119;-3.03811396298257;-1.20026940611343;-4.30016347773874;-1.19735017245933;-0.937867287491466;-1.66285689788085;-0.999790095879689;-2.65494803064109;-0.</t>
  </si>
  <si>
    <t>CCCCCCOC(=O)Oc1ccc(C=O)cc1</t>
  </si>
  <si>
    <t>C14H18O4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</si>
  <si>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-4.50055635503995</t>
  </si>
  <si>
    <t>0.78627246100978;0.78627246100978;0.78627246100978;0.78627246100978;0.78627246100978;0.78627246100978;0.78627246100978;0.78627246100978;0.78627246100978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-4.43788177811603</t>
  </si>
  <si>
    <t>;0.5;0;0;0.5;0;0;0;0.5;0.5;0.5;0.5;0.5;0.5;0.5;0.5;0.5;0;0.5;0;0;0.5;0.5;0;0;0.5;0.5;0;0.5;0.5;0.5;0;0.5</t>
  </si>
  <si>
    <t>0;0;0;0;0;0;0;0;0;1;1;1;1;1;1;1;1;1;1;1;1;1;1;1;1;1;1;1;1;1;1;0.5</t>
  </si>
  <si>
    <t>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0.82970153787774;0</t>
  </si>
  <si>
    <t>-0.038935683826556;-0.247041744614533;-0.30620833121971;-0.108341968476347;-0.478825248784001;-0.422664886672444;-0.15139804095627;-0.0101867651576559;-0.00341454335535019;-0.153318496546768;-0.218806461571986;-0.0689651243350723;-0.201841418693772;-0.000</t>
  </si>
  <si>
    <t>-0.038935683826556;-0.247041744614533;-0.30620833121971;-0.108341968476347;1.13714875010352;1.19330911221508;-0.15139804095627;2.10578723372986;-0.00341454335535019;1.85154439122964;1.78605642620442;1.93589776344134;1.80302146908264;2.00467161562228;1.738</t>
  </si>
  <si>
    <t>Cc1c(C)c2OC(C)(CCc2c(C)c1O)C(O)=O</t>
  </si>
  <si>
    <t>C14H18O4;C14H18O4;C14H18O4;C14H18O4;C14H18O4;C14H18O4;C14H18O4;C14H18O4;C14H18O4;C13H16O2;C13H16O2;C13H16O2;C13H16O2;C13H16O2;C13H16O2;C13H16O2;C13H16O2;C13H16O2;C13H16O2;C13H16O2;C13H16O2;C13H16O2;C13H16O2;C13H16O2;C13H16O2;C13H16O2;C11H20ClNO3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</si>
  <si>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-4.50055635503995</t>
  </si>
  <si>
    <t>0.78627246100978;0.78627246100978;0.78627246100978;0.78627246100978;0.78627246100978;0.78627246100978;0.78627246100978;0.78627246100978;0.78627246100978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-0.324838650101331;-4.43788177811603</t>
  </si>
  <si>
    <t>2674;3929;5654;5679;20602;39682;44045;52460;61382;1044;1046;2658;3426;3563;3889;6559;12491;16039;17305;18449;23164;33674;37451;41031;53144;61460;54736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</si>
  <si>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]-</t>
  </si>
  <si>
    <t>;0.5;0;0;0.5;0;0;0;0.5;0.5;0.5;0.5;0.5;0.5;0.5;0.5;0.5;0;0.5;0;0;0.5;0.5;0;0;0.5;0.5;0.5</t>
  </si>
  <si>
    <t>-0.5;-0.5;-0.5;-0.5;0;0;-0.5;0;-0.5;0;0;0;0;0;0;0;0;0;0;0;0;0;0;0;0;0;-0.5</t>
  </si>
  <si>
    <t>0;0;0;0;0;0;0;0;0;1;1;1;1;1;1;1;1;1;1;1;1;1;1;1;1;1;0.5</t>
  </si>
  <si>
    <t>0.0444087123204194;0.474609119074844;0.386520844939053;0.219481131764542;0.141033624490902;0.371316478579921;0.0479367774426076;0;0;0.397252926812478;0.269367020756344;0.082007762468969;0.426239150496973;0.115189729691588;0.82970153787774;0.341290335066086;0.112978334429253;0.626108676571079;0.332005810168428;0.0923872095806524;0.646099894315537;0.540424162381954;0.233855375672417;0.447295878319913;0;0;0</t>
  </si>
  <si>
    <t>-0.038935683826556;-0.247041744614533;-0.30620833121971;-0.108341968476347;0.448480836716681;0.734924052917256;-0.15139804095627;1.27608569585212;-0.00341454335535019;1.41909578016438;1.22572190908302;1.18820398803257;1.39955908170187;1.29015980743613;1.7</t>
  </si>
  <si>
    <t>OC(=O)C(C1CCCC1)c2ccccc2</t>
  </si>
  <si>
    <t>C15H22O3;C15H22O3;C15H22O3;C15H22O3;C15H22O3;C15H22O3;C15H22O3;C15H22O3;C15H22O3;C15H22O3;C14H20O;C14H20O;C14H20O;C14H20O;C14H20O;C14H20O;C14H20O;C14H20O;C14H20O;C14H20O;C14H20O;C14H20O;C14H20O;C14H20O;C14H20O;C14H20O;C14H20O;C14H20O;C14H20O;C14H20O</t>
  </si>
  <si>
    <t>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;0.0098141348554581</t>
  </si>
  <si>
    <t>1.01976446570863;1.01976446570863;1.01976446570863;1.01976446570863;1.01976446570863;1.01976446570863;1.01976446570863;1.01976446570863;1.01976446570863;1.01976446570863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;-0.980235534291374</t>
  </si>
  <si>
    <t>31628;3281;11774;12785;12918;15802;41850;63516;64527;64660;71036;1133;1232;1690;8114;12628;13151;14326;16548;19442;21801;23131;23147;31856;43745;47085;51998;54778;64370;64893</t>
  </si>
  <si>
    <t>[M-H]-;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</si>
  <si>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0;0;0;0;0;0;0;0;0;0;0;0;0;0;0;0;0;0;0;0;0;0;0;0;0;0;0;0;0;0</t>
  </si>
  <si>
    <t>1;1;1;1;1;1;1;1;1;1;0;0;0;0;0;0;0;0;0;0;0;0;0;0;0;0;0;0;0;0</t>
  </si>
  <si>
    <t>1;1;1;1;1;1;1;1;1;1;1;1;1;1;1;1;1;1;1;1;1;1;1;1;1;1;1;1;1;1</t>
  </si>
  <si>
    <t>-0.906378638336639;-0.332419140930072;-0.483042350626398;-0.251456125914919;-0.379015086649695;-0.413775420943673;-0.413775420943673;-0.483042350626398;-0.251456125914919;-0.379015086649695;-0.384286526493127;-0.83483906899402;-0.624091430852943;-0.995274</t>
  </si>
  <si>
    <t>2.11338582737199;2.68734532477856;2.53672211508223;2.76830833979371;2.64074937905894;2.60598904476496;2.60598904476496;2.53672211508223;2.76830833979371;2.64074937905894;-0.364522060784501;-0.815074603285394;-0.604326965144317;-0.975509859933483;-0.604326965144317;-0.735814305019961;-1.13041226925384;-0.427499878030446;-1.8153261495557;-0.666898092083058;-0.410311010533334;-1.26647227464728;-1.26647227464728;-1.21298022825009;-1.04810613578574;-1.15901453703106;-0.600406774676078;-0.815074603285394;-0.735814305019961;-1.13041226925384</t>
  </si>
  <si>
    <t>CCCCCCCCC(=O)c1cc(O)ccc1O</t>
  </si>
  <si>
    <t>C15H22O3</t>
  </si>
  <si>
    <t>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;0.00994841308284478</t>
  </si>
  <si>
    <t>1.01989874393601;1.01989874393601;1.01989874393601;1.01989874393601;1.01989874393601;1.01989874393601;1.01989874393601;1.01989874393601;1.01989874393601;1.01989874393601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;-0.980101256063987</t>
  </si>
  <si>
    <t>1;1;1;1;1;1;1;1;1;1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;0.963220368207622</t>
  </si>
  <si>
    <t>-3.79936529102099;-2.47657850625341;-2.86343709248953;-2.24583455319904;-2.60112020962009;-2.69094706525202;-2.69094706525202;-2.86343709248953;-2.24583455319904;-2.60112020962009;-2.61490033031704;-3.65135592042578;-3.1939102666907;-3.97919204111539;-3.1</t>
  </si>
  <si>
    <t>-0.779466547084982;0.543320237682599;0.156461651446481;0.774064190736967;0.418778534315918;0.328951678683993;0.328951678683993;0.156461651446481;0.774064190736967;0.418778534315918;-2.63178121817341;-3.66823680828214;-3.21079115454706;-3.99607292897175;-3</t>
  </si>
  <si>
    <t>1-(2,5-dihydroxyphenyl)nonan-1-one</t>
  </si>
  <si>
    <t>C12H11O4P;C13H10O3;C13H10O3;C13H10O3;C13H10O3;C13H10O3;C13H10O3;C13H10O3;C13H10O3;C12H9ClO;C12H9ClO;C12H9ClO;C12H9ClO;C10H7NO4;C8H17Cl2NO</t>
  </si>
  <si>
    <t>0.00914222542077948;-0.0445673547656806;-0.0445673547656806;-0.0445673547656806;-0.0445673547656806;-0.0445673547656806;-0.0445673547656806;-0.0445673547656806;-0.0445673547656806;-0.0445673547656806;-0.0445673547656806;-0.0445673547656806;-0.0445673547656806;-4.6051701859232;-4.60517018564547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</si>
  <si>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-4.49253033198247</t>
  </si>
  <si>
    <t>-0.230907443726052;-0.784617023912513;-0.784617023912513;-0.784617023912513;-0.784617023912513;-0.784617023912513;-0.784617023912513;-0.784617023912513;-0.784617023912513;-0.784617023912513;-0.784617023912513;-0.784617023912513;-0.784617023912513;-5.34521</t>
  </si>
  <si>
    <t>61447;6304;15990;35969;394;1707;1759;3278;3940;8367;8426;2222;12813;37274;6431</t>
  </si>
  <si>
    <t>[M-H]-;[M+Cl]-;[M+Cl]-;[M+Cl]-;[M+Cl]-;[M+Cl]-;[M+Cl]-;[M+Cl]-;[M+Cl]-;[M+CH2O2-H]-;[M+CH2O2-H]-;[M+CH2O2-H]-;[M+CH2O2-H]-;[M+CH2O2-H]-;[M+Cl]-</t>
  </si>
  <si>
    <t>;0;0.5;0;0.5;0.5;0;0;0.5;0.5;0;0;0;0;0.5;0</t>
  </si>
  <si>
    <t>0;-0.5;-0.5;-0.5;-0.5;-0.5;-0.5;-0.5;-0.5;0;0;0;0;0;0</t>
  </si>
  <si>
    <t>1;0;0;0;0;0;0;0;0;0;0;0;0;0;0</t>
  </si>
  <si>
    <t>1;0;0;0;0;0;0;0;0;0;0;0;0;0.377921856330268;0</t>
  </si>
  <si>
    <t>-0.0600267678561539;-0.0472672223468921;-0.0472672223468921;-0.015118312946811;-0.00744414569158281;-0.000810015574087095;-0.00246960549748639;-0.00103523112970587;-0.00392937874294151;-0.00744414569158281;-0.00744414569158281;-0.0398023889816794;-0.03311</t>
  </si>
  <si>
    <t>1.7090657884178;-0.0472672223468921;-0.0472672223468921;-0.015118312946811;-0.00744414569158281;-0.000810015574087095;-0.00246960549748639;-0.00103523112970587;-0.00392937874294151;-0.792061169604096;-0.792061169604096;-0.824419412894192;-0.817735652632239;-0.425878534720499;-0.279153453145162</t>
  </si>
  <si>
    <t>C14H21NO3;C14H21NO3;C14H23NO4;C13H19NO;C13H19NO;C13H19NO</t>
  </si>
  <si>
    <t>0.00989067843351294;0.00989067843351294;0.00989067843351294;0.00989067843351294;0.00989067843351294;0.00989067843351294</t>
  </si>
  <si>
    <t>1.01984100928668;1.01984100928668;1.01984100928668;-0.980158990713319;-0.980158990713319;-0.980158990713319</t>
  </si>
  <si>
    <t>21825;56068;68693;1495;52687;66069</t>
  </si>
  <si>
    <t>[M-H]-;[M-H]-;[M-H-H2O]-;[M+CH2O2-H]-;[M+CH2O2-H]-;[M+CH2O2-H]-</t>
  </si>
  <si>
    <t>-0.5;-0.5;0;0;0;0</t>
  </si>
  <si>
    <t>1;1;0;0;0;0</t>
  </si>
  <si>
    <t>0.547757491887761;0.547757491887761;0;0.547757491887761;0.547757491887761;0.547757491887761</t>
  </si>
  <si>
    <t>-0.0480857873935501;-0.354640413216018;-0.763014335177265;-0.110206478908104;-0.288506854894988;-0.311182302327098</t>
  </si>
  <si>
    <t>-0.0480857873935501;-0.354640413216018;0.256826674109415;-0.542607977733662;-0.720908353720546;-0.743583801152656</t>
  </si>
  <si>
    <t>CCN(CCOC(=O)C(C)=C)CCOC(=O)C(C)=C</t>
  </si>
  <si>
    <t>C14H23NO4</t>
  </si>
  <si>
    <t>N-Ethyldiethanolamine dimethacrylate</t>
  </si>
  <si>
    <t>Dental Polymerizable Monomer</t>
  </si>
  <si>
    <t>2-[ethyl-[2-(2-methylprop-2-enoyloxy)ethyl]amino]ethyl 2-methylprop-2-enoate</t>
  </si>
  <si>
    <t>C17H18O3;C17H18O3;C17H16O2;C17H16O2;C17H16O2;C16H14;C7H15N3O4</t>
  </si>
  <si>
    <t>0.00920429712517673;0.00920429712517673;0.00920429712517673;0.00920429712517673;0.00920429712517673;0.00920429712517673;-0.483941808755756</t>
  </si>
  <si>
    <t>1.01915462797834;1.01915462797834;-0.980845372021655;-0.980845372021655;-0.980845372021655;-0.980845372021655;-1.47399147790259</t>
  </si>
  <si>
    <t>23711;69705;1039;12271;64013;6429;7963</t>
  </si>
  <si>
    <t>[M-H-H2O]-;[M-H-H2O]-;[M-H]-;[M-H]-;[M-H]-;[M+CH2O2-H]-;[M+CH2O2-H]-</t>
  </si>
  <si>
    <t>0;0;-0.5;-0.5;-0.5;0;0</t>
  </si>
  <si>
    <t>0;0;1;1;1;0;0</t>
  </si>
  <si>
    <t>0.169987741664585;0.169987741664585;0;0;0;0;0</t>
  </si>
  <si>
    <t>-0.121581152651051;-0.22772394580988;-0.0149651086293351;-0.00013135622891927;-0.00013135622891927;-0.212642142748943;-1.93727784022973</t>
  </si>
  <si>
    <t>1.06756121699188;0.96141842383305;-0.0149651086293351;-0.00013135622891927;-0.00013135622891927;-1.1934875147706;-3.41126931813232</t>
  </si>
  <si>
    <t>CCCc1ccc(OC(=O)c2ccc(OC)cc2)cc1</t>
  </si>
  <si>
    <t>C17H18O3</t>
  </si>
  <si>
    <t>C14H20O4;C14H20O4;C14H20O4;C14H20O4;C14H20O4;C14H20O4;C14H22O5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;C13H18O2</t>
  </si>
  <si>
    <t>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;0.00987280858503294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</si>
  <si>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</si>
  <si>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1.0198231394382;1.0198231394382;1.0198231394382;1.0198231394382;1.0198231394382;1.0198231394382;1.0198231394382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;-0.980176860561799</t>
  </si>
  <si>
    <t>8541;22419;33807;52297;55335;68617;15810;1043;1713;2655;4094;8053;9622;10089;10404;11251;11760;11793;11898;12016;12054;12666;12855;12989;13128;13351;16383;17400;17898;21082;21870;24311;24365;24375;27040;31774;31984;36261;36615;37452;39224;40970;43593;53366;54193;54615;57673;58527;58648;58657;59024;59115;59275;59279;60539;61831;62146;62993;63502;63535;63640;63758;63796;64408;64597;64731;64870;65093;68183</t>
  </si>
  <si>
    <t>[M-H]-;[M-H]-;[M-H]-;[M-H]-;[M-H]-;[M-H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</si>
  <si>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;0;0;0;0;0;0;0;0;0;0;0;0;0;0;0;0;0;0;0;0;0;0;0;0;0;0;0.5;0;0;0;0;0;0;0;0;0;0;0;0;0;0;0;0;0;0;0;0;0;0;0;0;0;0;0;0;0;0;0;0;0;0;0;0;0;0;0;0;0;0.5</t>
  </si>
  <si>
    <t>-0.5;-0.5;0;0;-0.5;-0.5;0;0;0;0;0;0;0;0;0;0;0;0;0;0;0;0;0;0;0;0;0;0;0;0;0;0;0;0;0;0;0;0;0;0;0;0;0;0;0;0;0;0;0;0;0;0;0;0;0;0;0;0;0;0;0;0;0;0;0;0;0;0;0</t>
  </si>
  <si>
    <t>1;1;1;1;1;1;0;0;0;0;0;0;0;0;0;0;0;0;0;0;0;0;0;0;0;0;0;0;0;0;0;0;0;0;0;0;0;0;0;0;0;0;0;0;0;0;0;0;0;0;0;0;0;0;0;0;0;0;0;0;0;0;0;0;0;0;0;0;0</t>
  </si>
  <si>
    <t>1;1;1;1;1;1;0.37078167674935;1;1;1;1;1;1;1;1;1;1;1;1;1;1;1;1;1;1;1;1;1;1;1;1;1;1;1;1;1;1;1;1;1;1;1;1;1;1;1;1;1;1;1;1;1;1;1;1;1;1;1;1;1;1;1;1;1;1;1;1;1;1</t>
  </si>
  <si>
    <t>-0.351988947860506;-0.903701199424002;-0.771175234277815;-0.88259251887586;-0.954558838962604;-0.905802309447751;-0.525376976912206;-1.15301106803599;-1.54653071860519;-1.35764086832234;-1.41945694710483;-0.99050682590368;-1.28152441702601;-1.385246417371</t>
  </si>
  <si>
    <t>-0.351988947860506;-0.903701199424002;2.24864790516038;2.13723062056234;-0.954558838962604;-0.905802309447751;0.865227839275344;-1.13318792859779;-1.52670757916699;-1.33781772888414;-1.39963380766663;-0.970683686465479;-1.26170127758781;-1.36542327793375;</t>
  </si>
  <si>
    <t>CCOc1cc(ccc1O)C2OCC(C)(C)CO2</t>
  </si>
  <si>
    <t>C14H20O4</t>
  </si>
  <si>
    <t>C15H24O3;C15H24O3;C15H24O3;C15H26O4;C15H26O4;C15H26O4;C15H26O4;C15H26O4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;C14H22O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</si>
  <si>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</si>
  <si>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</si>
  <si>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20728;25682;58005;2762;18778;56397;58113;68212;1084;1085;1086;1094;2492;3605;3606;3608;3630;3871;4104;5388;6733;6857;7189;7914;7936;8697;10154;12969;13389;18115;18341;18405;18440;18574;19734;20120;20290;20971;23271;25811;25812;28575;29813;36380;36543;39719;41512;41522;42148;44832;51936;52151;52251;52275;52276;52995;53594;53595;53596;53597;53649;55963;56960;56961;56963;58863;58894;58895;59113;59127;59128;59129;59130;60749;60935;61896;64711;65131;66132;66143</t>
  </si>
  <si>
    <t>[M-H]-;[M-H]-;[M-H]-;[M-H-H2O]-;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</si>
  <si>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-0.5;0;-0.5;0;0;0;0;0;0;0;0;0;0;0;0;0;0;0;0;0;0;0;0;0;0;0;0;0;0;0;0;0;0;0;0;0;0;0;0;0;0;0;0;0;0;0;0;0;0;0;0;0;0;0;0;0;0;0;0;0;0;0;0;0;0;0;0;0;0;0;0;0;0;0;0;0;0;0;0;0</t>
  </si>
  <si>
    <t>0;0;0;0;0;0;0;0;1;1;1;1;1;1;1;1;1;1;1;1;1;1;1;1;1;1;1;1;1;1;1;1;1;1;1;1;1;1;1;1;1;1;1;1;1;1;1;1;1;1;1;1;1;1;1;1;1;1;1;1;1;1;1;1;1;1;1;1;1;1;1;1;1;1;1;1;1;1;1;1</t>
  </si>
  <si>
    <t>-1.13390157211874;-0.558419562244275;-0.736651552557152;-0.586566467857016;-0.586989488007683;-0.602748428365104;-0.55303340354975;-0.520847210751595;-0.504540335097413;-0.522346345042908;-0.718793013833729;-0.880044905318451;-0.364487417486937;-0.6290795</t>
  </si>
  <si>
    <t>-1.13390157211874;-0.551622674165277;-0.736651552557152;-0.579769579778017;-0.580192599928684;-0.595951540286106;-0.546236515470752;-0.514050322672597;0.502256552981587;0.484450543036092;0.288003874245271;0.126751982760548;0.642309470592063;0.377717386952</t>
  </si>
  <si>
    <t>CC(C)(C)c1ccc(O)c(c1)C(C)(C)C</t>
  </si>
  <si>
    <t>C14H22O</t>
  </si>
  <si>
    <t>C9H9Cl2NO;C12H8Br2</t>
  </si>
  <si>
    <t>-0.164481965304272;-4.09007686187871</t>
  </si>
  <si>
    <t>0.00995033085316809;0.00995033085316809</t>
  </si>
  <si>
    <t>-0.154531634451104;-4.08012653102554</t>
  </si>
  <si>
    <t>15364;2286</t>
  </si>
  <si>
    <t>[M+Cl]-;[M-Br+O]-</t>
  </si>
  <si>
    <t>0;0</t>
  </si>
  <si>
    <t>1;0.5</t>
  </si>
  <si>
    <t>-0.1909684858827;-0.11009717344465</t>
  </si>
  <si>
    <t>0.654499879666196;-0.11009717344465</t>
  </si>
  <si>
    <t>CC(=O)Nc1c(Cl)ccc(C)c1Cl</t>
  </si>
  <si>
    <t>C9H9Cl2NO</t>
  </si>
  <si>
    <t>Amide derivative of dichloroaniline</t>
  </si>
  <si>
    <t>N-(2,6-dichloro-3-methylphenyl)acetamide</t>
  </si>
  <si>
    <t>C12H8Cl2O2;C8H14O4S3</t>
  </si>
  <si>
    <t>0.00924839793657563;-0.491444227400101</t>
  </si>
  <si>
    <t>0.00995033085316809;-3.29925057950422</t>
  </si>
  <si>
    <t>0.162055871646887;-4.79069480690432</t>
  </si>
  <si>
    <t>22906;15476</t>
  </si>
  <si>
    <t>[M-H]-;[M-H-H2O]-</t>
  </si>
  <si>
    <t>;0;0.5</t>
  </si>
  <si>
    <t>1;0</t>
  </si>
  <si>
    <t>-0.000492111760982067;-0.105200607544107</t>
  </si>
  <si>
    <t>1.16156375988591;-4.39589541444843</t>
  </si>
  <si>
    <t>Oc1ccc(Oc2ccc(Cl)cc2Cl)cc1</t>
  </si>
  <si>
    <t>C12H8Cl2O2</t>
  </si>
  <si>
    <t>(Diclosan)</t>
  </si>
  <si>
    <t>Isomer of Diclosan</t>
  </si>
  <si>
    <t>4-(2,4-Dichlorophenoxy)phenol</t>
  </si>
  <si>
    <t>C12H14O6;C12H14O6;C12H14O6;C12H14O6;C12H14O6;C12H14O6;C12H14O6;C12H14O6;C12H14O6;C12H16O7;C12H16O7;C11H12O4;C11H12O4;C11H12O4;C11H12O4;C11H12O4;C11H12O4;C11H12O4;C11H12O4;C11H12O4;C11H12O4;C11H12O4;C11H12O4</t>
  </si>
  <si>
    <t>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;0.00967968727976194</t>
  </si>
  <si>
    <t>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;1.01963001813293</t>
  </si>
  <si>
    <t>1292;6583;8345;11996;20041;23050;32960;63738;71350;35020;54002;6353;15902;16614;20366;20599;21210;21550;33669;38931;54318;60173;68798</t>
  </si>
  <si>
    <t>[M-H]-;[M-H]-;[M-H]-;[M-H]-;[M-H]-;[M-H]-;[M-H]-;[M-H]-;[M-H]-;[M-H-H2O]-;[M-H-H2O]-;[M+CH2O2-H]-;[M+CH2O2-H]-;[M+CH2O2-H]-;[M+CH2O2-H]-;[M+CH2O2-H]-;[M+CH2O2-H]-;[M+CH2O2-H]-;[M+CH2O2-H]-;[M+CH2O2-H]-;[M+CH2O2-H]-;[M+CH2O2-H]-;[M+CH2O2-H]-</t>
  </si>
  <si>
    <t>0;0;0;-0.5;0;0;0;-0.5;0;0;0;0;0;0;0;0;0;0;0;0;0;0;0</t>
  </si>
  <si>
    <t>1;1;1;1;1;1;1;1;1;0;0;0;0;0;0;0;0;0;0;0;0;0;0</t>
  </si>
  <si>
    <t>0.994604719095607;0.994604719095607;0.994604719095607;0.994604719095607;0.994604719095607;0.994604719095607;0.994604719095607;0.994604719095607;0.994604719095607;0.00185451900816203;0.00185451900816203;0.994604719095607;0.994604719095607;0.994604719095607;0.994604719095607;0.994604719095607;0.994604719095607;0.994604719095607;0.994604719095607;0.994604719095607;0.994604719095607;0.994604719095607;0.994604719095607</t>
  </si>
  <si>
    <t>-0.108038858808518;-0.108038858808518;-0.0750877040168999;-0.0164046169916323;-0.181143825366356;-0.108038858808518;-0.0173039952015533;-0.0164046169916323;-0.0955669916349818;-0.000690814229542687;-0.242304692178775;-0.825042579369019;-0.0298912233006152</t>
  </si>
  <si>
    <t>2.90619587842002;2.90619587842002;2.93914703321164;-0.0164046169916323;2.83309091186218;2.90619587842002;2.99693074202699;-0.0164046169916323;2.91866774559356;1.02079372291155;0.779179844962315;1.18919215785952;1.98434351392792;1.98434351392792;2.00406836781874;1.97133216025599;1.97001227585999;2.00883418768294;2.00936569351439;2.01290931183866;2.0111622036369;1.98975182355824;1.98434351392792</t>
  </si>
  <si>
    <t>COc1ccc(OC)c(CC(C(O)=O)C(O)=O)c1</t>
  </si>
  <si>
    <t>C12H14O6</t>
  </si>
  <si>
    <t>C16H14O3;C16H14O3;C16H14O3;C16H14O3;C16H16O4;C16H16O4;C16H16O4;C16H16O4;C15H12O;C15H12O;C15H12O;C15H12O</t>
  </si>
  <si>
    <t>0.00678846479114482;0.00678846479114482;0.00678846479114482;0.00678846479114482;0.00678846479114482;0.00678846479114482;0.00678846479114482;0.00678846479114482;0.00678846479114482;0.00678846479114482;0.00678846479114482;0.00678846479114482</t>
  </si>
  <si>
    <t>1.01673879564431;1.01673879564431;1.01673879564431;1.01673879564431;1.01673879564431;1.01673879564431;1.01673879564431;1.01673879564431;-0.31659453768902;-0.31659453768902;-0.31659453768902;-0.31659453768902</t>
  </si>
  <si>
    <t>815;9002;16449;59141;1929;3323;10909;62651;2377;6970;6971;7386</t>
  </si>
  <si>
    <t>[M-H]-;[M-H]-;[M-H]-;[M-H]-;[M-H-H2O]-;[M-H-H2O]-;[M-H-H2O]-;[M-H-H2O]-;[M+CH2O2-H]-;[M+CH2O2-H]-;[M+CH2O2-H]-;[M+CH2O2-H]-</t>
  </si>
  <si>
    <t>-0.5;0;0;-0.5;0;0;0;0;0;0;0;0</t>
  </si>
  <si>
    <t>1;1;1;1;0;0;0;0;0;0;0;0</t>
  </si>
  <si>
    <t>1;1;1;1;0.861729683839444;0.861729683839444;0.861729683839444;0.861729683839444;1;1;1;1</t>
  </si>
  <si>
    <t>-0.061254353485268;-0.261314402205966;-0.0683439492037724;-0.226428904415097;-0.0742885901871114;-2.70750858859633e-07;-0.0827262885559546;-0.0827262885559546;-0.181366302370605;-0.193801876285449;-0.181366302370605;-0.158171581520604</t>
  </si>
  <si>
    <t>-0.061254353485268;2.75542439343834;2.94839484644054;-0.226428904415097;1.80417988929664;1.87846820873289;1.7957421909278;1.7957421909278;0.502039159940375;0.489603586025531;0.502039159940375;0.525233880790376</t>
  </si>
  <si>
    <t>CC(C(O)=O)c1cccc(c1)C(=O)c2ccccc2</t>
  </si>
  <si>
    <t>C10H23O5P;C10H23O5P;C10H23O5P;C9H21O3P;C11H22O4;C11H22O4;C11H22O4;C11H22O4;C11H22O4</t>
  </si>
  <si>
    <t>0.00410714902494004;0.00410714902494004;0.00410714902494004;0.00410714902494004;-0.0484365341871893;-0.0484365341871893;-0.0484365341871893;-0.0484365341871893;-0.0484365341871893</t>
  </si>
  <si>
    <t>-0.985942520121892;-0.985942520121892;-0.985942520121892;-0.985942520121892;-1.03848620333402;-1.03848620333402;-1.03848620333402;-1.03848620333402;-1.03848620333402</t>
  </si>
  <si>
    <t>19894;27629;28219;3197;16484;17977;23786;34072;39247</t>
  </si>
  <si>
    <t>[M-H]-;[M-H]-;[M-H]-;[M+CH2O2-H]-;[M+Cl]-;[M+Cl]-;[M+Cl]-;[M+Cl]-;[M+Cl]-</t>
  </si>
  <si>
    <t>0;0;0;0;-0.5;-0.5;-0.5;-0.5;-0.5</t>
  </si>
  <si>
    <t>1;1;1;0;0;0;0;0;0</t>
  </si>
  <si>
    <t>1;1;1;1;0.885450233339186;0.885450233339186;0.885450233339186;0.885450233339186;0.885450233339186</t>
  </si>
  <si>
    <t>-0.591660797202459;-0.712840635852184;-0.711379457019645;-0.36168001665516;-0.106913848254432;-0.497251598997809;-0.497251598997809;-0.733546275143874;-0.855533126387958</t>
  </si>
  <si>
    <t>0.422396682675651;0.301216844025926;0.302678022858465;-0.347622536777052;-0.106913848254432;-0.497251598997809;-0.497251598997809;-0.733546275143874;-0.855533126387958</t>
  </si>
  <si>
    <t>CCCCCCCCOCCO[P](O)(O)=O</t>
  </si>
  <si>
    <t>C10H23O5P</t>
  </si>
  <si>
    <t>C14H8BrNO3;C14H11NO5;C9H16O4S2</t>
  </si>
  <si>
    <t>-0.00145564762116581;-0.00145564762116581;-0.488430539287768</t>
  </si>
  <si>
    <t>0.00995033085316809;-4.5606285874671;-4.28767549658131</t>
  </si>
  <si>
    <t>1.008494683232;-3.56208423508827;-5.77610603586907</t>
  </si>
  <si>
    <t>34018;3215;54132</t>
  </si>
  <si>
    <t>[M-Br+O]-;[M-H-H2O]-;[M]-</t>
  </si>
  <si>
    <t>0.5;0;0.5</t>
  </si>
  <si>
    <t>1;0;0</t>
  </si>
  <si>
    <t>-1.20503184197068;-1.1819473830177;-1.85982400986624</t>
  </si>
  <si>
    <t>1.30346284126132;-4.74403161810597;-1.85982400986624</t>
  </si>
  <si>
    <t>Nc1c(Br)cc(O)c2C(=O)c3ccccc3C(=O)c12</t>
  </si>
  <si>
    <t>C14H8BrNO3</t>
  </si>
  <si>
    <t>Disperse Violet 17</t>
  </si>
  <si>
    <t>Bromoanthraquinone Dye</t>
  </si>
  <si>
    <t>1-amino-2-bromo-4-hydroxyanthracene-9,10-dione</t>
  </si>
  <si>
    <t>C16H33NO;C16H33NO;C16H33NO;C16H33NO;C16H33NO;C16H35NO2;C16H35NO2;C16H35NO2;C16H35NO2</t>
  </si>
  <si>
    <t>0.00497904370030552;0.00497904370030552;0.00497904370030552;0.00497904370030552;0.00497904370030552;0.00497904370030552;0.00497904370030552;0.00497904370030552;0.00497904370030552</t>
  </si>
  <si>
    <t>1786;7616;17107;70091;71151;5517;8047;56859;68169</t>
  </si>
  <si>
    <t>[M-H]-;[M-H]-;[M-H]-;[M-H]-;[M-H]-;[M-H-H2O]-;[M-H-H2O]-;[M-H-H2O]-;[M-H-H2O]-</t>
  </si>
  <si>
    <t>-0.0609452015738488;-0.369063906922069;-0.338700085927986;-0.148095248681961;-0.21665097088214;-0.00224450395486206;-0.472577080276286;-0.884717884329048;-0.204771908573869</t>
  </si>
  <si>
    <t>-0.0609452015738488;-0.369063906922069;-0.338700085927986;-0.148095248681961;-0.21665097088214;0.00273453974544346;-0.467598036575981;-0.879738840628743;-0.199792864873564</t>
  </si>
  <si>
    <t>N.CCCCCCCCCCCCCCCC(O)=O</t>
  </si>
  <si>
    <t>C16H35NO2</t>
  </si>
  <si>
    <t>Hexadecanoic acid, ammonium salt</t>
  </si>
  <si>
    <t>C15H12O4;C15H14O5;C14H10O2;C14H10O2;C14H10O2;C14H10O2;C14H16Cl2</t>
  </si>
  <si>
    <t>0.00959125805677611;0.00959125805677611;0.00959125805677611;0.00959125805677611;0.00959125805677611;0.00959125805677611;-0.694847056698</t>
  </si>
  <si>
    <t>0.00995033085316809;0.00995033085316809;0.00995033085316809;0.00995033085316809;0.00995033085316809;0.00995033085316809;-3.28947996641877</t>
  </si>
  <si>
    <t>0.292268861637217;0.292268861637217;-0.253185683817329;-0.253185683817329;-0.253185683817329;-0.253185683817329;-4.80250884129859</t>
  </si>
  <si>
    <t>19856;52534;16375;3938;3981;7485;8970</t>
  </si>
  <si>
    <t>[M-H]-;[M-H-H2O]-;[M+CH2O2-H]-;[M+CH2O2-H]-;[M+CH2O2-H]-;[M+CH2O2-H]-;[M]-</t>
  </si>
  <si>
    <t>;0.5;0;0.5;0.5;0;0;0</t>
  </si>
  <si>
    <t>0;0;1;1;1;1;0.5</t>
  </si>
  <si>
    <t>0.99274967655187;0.309080208334406;0.932096240388976;0.932096240388976;0.932096240388976;0.932096240388976;0</t>
  </si>
  <si>
    <t>-0.638167149419184;-1.06790753596802;-0.0311704009961105;-0.0141385612958186;-0.040896154467389;-0.0597671915367336;-0.0905349407751199</t>
  </si>
  <si>
    <t>1.14685138876991;-0.466558465996393;2.14774015557554;2.16477199527583;1.63801440210426;1.61914336503492;-0.0905349407751199</t>
  </si>
  <si>
    <t>OC(=O)C1c2ccccc2c3ccccc13</t>
  </si>
  <si>
    <t>C14H10O2</t>
  </si>
  <si>
    <t>9-Carboxyfluorene</t>
  </si>
  <si>
    <t>9H-fluorene-9-carboxylic acid</t>
  </si>
  <si>
    <t>C16H16O3;C16H16O3;C16H16O3;C16H16O3;C16H18O4;C16H18O4;C13H18ClNO2;C11H24Cl2N2O;C15H14O;C15H14O;C15H14O;C15H14O</t>
  </si>
  <si>
    <t>0.00994996004977357;0.00994996004977357;0.00994996004977357;0.00994996004977357;0.00994996004977357;0.00994996004977357;-0.0428333390843854;-0.694521854544289;0.00994996004977357;0.00994996004977357;0.00994996004977357;0.00994996004977357</t>
  </si>
  <si>
    <t>0.00995033085316809;0.00995033085316809;0.00995033085316809;0.00995033085316809;0.00995033085316809;0.00995033085316809;0.00995033085316809;0.00995033085316809;-2.8097359393185;-2.8097359393185;-2.8097359393185;-2.8097359393185</t>
  </si>
  <si>
    <t>0.55836182936448;0.55836182936448;0.55836182936448;0.55836182936448;0.55836182936448;0.55836182936448;0.505578530230321;-0.915340754460352;-3.03055521003796;-3.03055521003796;-3.03055521003796;-3.03055521003796</t>
  </si>
  <si>
    <t>1711;17073;38407;70129;17119;69529;23682;23362;1476;1702;1904;70726</t>
  </si>
  <si>
    <t>[M-H]-;[M-H]-;[M-H]-;[M-H]-;[M-H-H2O]-;[M-H-H2O]-;[M]-;[M-H-H2O]-;[M+CH2O2-H]-;[M+CH2O2-H]-;[M+CH2O2-H]-;[M+CH2O2-H]-</t>
  </si>
  <si>
    <t>;0;0;0;0;0.5;0;0;0;0;0;0;0</t>
  </si>
  <si>
    <t>-0.5;-0.5;-0.5;0;0;0;-0.5;0;0;0;0;0</t>
  </si>
  <si>
    <t>1;1;1;1;0;0;0.5;0;0;0;0;0</t>
  </si>
  <si>
    <t>0.973762900235713;0.973762900235713;0.973762900235713;0.973762900235713;0.321243795738671;0.321243795738671;0;0;0.973762900235713;0.973762900235713;0.973762900235713;0.973762900235713</t>
  </si>
  <si>
    <t>-0.9259073798256;-0.725082283216885;-0.398586645248848;-1.41451589525831;-1.63155870480444;-0.87622726515178;-0.305330770547518;-0.126040662251298;-1.559256420373;-0.838008229328669;-1.02652062454007;-0.909223521820535</t>
  </si>
  <si>
    <t>-0.9259073798256;-0.725082283216885;-0.398586645248848;1.11760883434188;-0.251953079701295;0.00337835995137126;-0.305330770547518;-0.126040662251298;-3.61604873017525;-2.89480053913092;-3.08331293434232;-2.96601583162279</t>
  </si>
  <si>
    <t>Oc1ccccc1C(=O)OCCCc2ccccc2</t>
  </si>
  <si>
    <t>C16H16O3</t>
  </si>
  <si>
    <t>C14H16N4O;C13H23NO3S;C12H19NS;C12H19NS</t>
  </si>
  <si>
    <t>-0.00156135097287108;-0.484631886507492;-0.484631886507492;-0.484631886507492</t>
  </si>
  <si>
    <t>0.00995033085316809;-2.77304634346209;-4.03455287634737;-4.03455287634737</t>
  </si>
  <si>
    <t>1.0083889798803;-4.25767822996958;-5.51918476285486;-5.51918476285486</t>
  </si>
  <si>
    <t>71548;69110;12637;64379</t>
  </si>
  <si>
    <t>[M-H]-;[M-H-H2O]-;[M+CH2O2-H]-;[M+CH2O2-H]-</t>
  </si>
  <si>
    <t>-0.112921034046459;-0.171087405429551;-0.170840281959994;-0.170840281959994</t>
  </si>
  <si>
    <t>1.89546794583384;-4.42876563539913;-5.69002504481485;-5.69002504481485</t>
  </si>
  <si>
    <t>COc1cc(N=Nc2ccc(N)cc2)c(C)cc1N</t>
  </si>
  <si>
    <t>C14H16N4O</t>
  </si>
  <si>
    <t>Disperse Black 2</t>
  </si>
  <si>
    <t>Azo Dye</t>
  </si>
  <si>
    <t>4-[(4-aminophenyl)diazenyl]-2-methoxy-5-methylaniline</t>
  </si>
  <si>
    <t>C16H32O2;C16H32O2;C16H32O2;C16H32O2;C16H32O2;C16H32O2;C16H32O2;C16H32O2;C16H32O2;C16H32O2;C16H32O2;C16H32O2;C16H32O2;C16H32O2;C16H32O2;C16H32O2;C16H32O2;C16H32O2;C16H32O2;C16H32O2;C16H32O2;C16H32O2;C16H32O2;C16H32O2;C16H32O2;C16H32O2;C16H32O2;C16H34O3;C16H34O3;C16H34O3;C15H30;C15H30;C15H30;C15H30</t>
  </si>
  <si>
    <t>-0.00506549788907446;-0.00506549788907446;-0.00506549788907446;-0.00506549788907446;-0.00506549788907446;-0.00506549788907446;-0.00506549788907446;-0.00506549788907446;-0.00506549788907446;-0.00506549788907446;-0.00506549788907446;-0.00506549788907446;-0.</t>
  </si>
  <si>
    <t>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1.00488483296409;-0.995115167035906;-0.995115167035906;-0.995115167035906;-0.995115167035906</t>
  </si>
  <si>
    <t>5009;9195;9235;11699;12539;16194;63441;64281;71185;140;2780;3519;5926;8447;10023;10558;12842;13008;14775;14776;17497;19899;20305;20562;21845;26947;34107;36339;39140;42830;43231;58799;61765;62300</t>
  </si>
  <si>
    <t>[M-H]-;[M-H]-;[M-H]-;[M-H]-;[M-H]-;[M-H]-;[M-H]-;[M-H]-;[M-H]-;[M-H]-;[M-H]-;[M-H]-;[M-H]-;[M-H]-;[M-H]-;[M-H]-;[M-H]-;[M-H]-;[M-H]-;[M-H]-;[M-H]-;[M-H]-;[M-H]-;[M-H]-;[M-H]-;[M-H]-;[M-H]-;[M-H-H2O]-;[M-H-H2O]-;[M-H-H2O]-;[M+CH2O2-H]-;[M+CH2O2-H]-;[M+CH2O2-H]-;[M+CH2O2-H]-</t>
  </si>
  <si>
    <t>;0.5;0.5;0.5;0.5;0.5;0.5;0.5;0.5;0.5;0.5;0.5;0.5;0;0.5;0.5;0.5;0;0.5;0;0;0.5;0.5;0.5;0.5;0.5;0.5;0.5;0;0;0;0;0;0;0</t>
  </si>
  <si>
    <t>0;-0.5;-0.5;-0.5;-0.5;-0.5;-0.5;-0.5;-0.5;0;0;0;0;0;-0.5;-0.5;0;-0.5;-0.5;-0.5;-0.5;0;0;-0.5;-0.5;-0.5;-0.5;0;0;0;0;0;0;0</t>
  </si>
  <si>
    <t>1;1;1;1;1;1;1;1;1;1;1;1;1;1;1;1;1;1;1;1;1;1;1;1;1;1;1;0.743491875956099;0.743491875956099;0.743491875956099;0;0;0;0</t>
  </si>
  <si>
    <t>-0.38637833542259;-0.38637833542259;-0.38637833542259;-0.38637833542259;-0.38637833542259;-0.38637833542259;-0.38637833542259;-0.38637833542259;-0.38637833542259;-0.23963301708981;-0.434887905378923;-0.361440827012024;-0.32742100792545;-0.434887905378921;</t>
  </si>
  <si>
    <t>2.1185064975415;-0.38637833542259;-0.38637833542259;-0.38637833542259;-0.38637833542259;-0.38637833542259;-0.38637833542259;-0.38637833542259;-0.38637833542259;2.26525181587428;2.06999692758517;2.14344400595207;1.67746382503864;2.06999692758517;-0.434887905378923;-0.541208560213636;1.69029137603952;-0.65735250778383;-0.320052385226115;-0.320052385226115;-0.320052385226115;1.33579760228291;2.24847787014312;-0.434887905378923;-0.539584730999001;-1.24306829278164;-0.31459345692457;1.13657026084708;1.13657026084708;0.989794184342358;-1.26886346077528;-1.23474818412572;-1.43000307241483;-1.53632372724954</t>
  </si>
  <si>
    <t>CCCCCCCCCCCCC(CC)C(O)=O</t>
  </si>
  <si>
    <t>C16H32O2</t>
  </si>
  <si>
    <t>(Palmitic Acid)</t>
  </si>
  <si>
    <t>Isomer of palmitic acid</t>
  </si>
  <si>
    <t>2-ethyltetradecanoic acid </t>
  </si>
  <si>
    <t>C15H31NO2;C15H31NO2;C15H31NO2;C15H31NO2;C15H31NO2;C15H33NO3;C15H33NO3;C15H33NO3;C17H35Cl;C15H33NO3;C15H33NO3;C14H29N</t>
  </si>
  <si>
    <t>-0.00315344277416963;-0.00315344277416963;-0.00315344277416963;-0.00315344277416963;-0.00315344277416963;-0.00315344277416963;-0.00315344277416963;-0.00315344277416963;-0.00315344277416963;-0.00315344277416963;-0.00315344277416963;NA</t>
  </si>
  <si>
    <t>0.00679688807899846;0.00679688807899846;0.00679688807899846;0.00679688807899846;0.00679688807899846;0.00679688807899846;0.00679688807899846;0.00679688807899846;0.00679688807899846;0.00679688807899846;0.00679688807899846;0.00679688807899846</t>
  </si>
  <si>
    <t>13878;2481;4203;7372;10402;39774;61466;62144;23937;27400;37111;54667</t>
  </si>
  <si>
    <t>[M-H]-;[M-H]-;[M-H]-;[M-H]-;[M-H]-;[M-H-H2O]-;[M-H-H2O]-;[M-H-H2O]-;[M-H-H2O]-;[M-H-H2O]-;[M-H-H2O]-;[M+CH2O2-H]-</t>
  </si>
  <si>
    <t>1;1;1;1;1;0;0;0;0;0;0;0</t>
  </si>
  <si>
    <t>-5.51236723086265e-10;-0.033227017746171;-0.0213013074895178;-0.012541133842171;-0.012541133842171;-0.0095856094085023;-0.05083742295411;-0.012541133842171;-0.0232612080093201;-0.715080101919946;-0.0682811433024878;-1.76737234252042</t>
  </si>
  <si>
    <t>1.00679688752776;0.973569870332829;0.985495580589482;0.994255754236829;0.994255754236829;-0.00278872132950384;-0.0440405348751116;-0.00574424576317253;-0.0164643199303217;-0.708283213840947;-0.0614842552234893;-1.76057545444142</t>
  </si>
  <si>
    <t>CCCCCCCCCCC(C([O-])=O)[N+](C)(C)C</t>
  </si>
  <si>
    <t>C15H31NO2</t>
  </si>
  <si>
    <t>C10H14N2O4S;C13H10N4;C8H20IN;C12H15NOS;C9H21O2PS2;C9H21O2PS2</t>
  </si>
  <si>
    <t>0.00316848001398862;-0.0516045811479444;-0.483647225720356;-0.549983299776671;-0.488430539287768;-0.488430539287768</t>
  </si>
  <si>
    <t>0.00995033085316809;0.00995033085316809;0.00995033085316809;0.00995033085316809;-4.54957454830138;-4.54957454830138</t>
  </si>
  <si>
    <t>0.0131188108671567;-0.0416542502947763;-0.473696894867188;-0.540032968923503;-5.03800508758915;-5.03800508758915</t>
  </si>
  <si>
    <t>14887;55040;552;21502;29027;44059</t>
  </si>
  <si>
    <t>[M-H]-;[M+Cl]-;[M-H]-;[M+Cl]-;[M-H]-;[M-H]-</t>
  </si>
  <si>
    <t>0;-0.5;-0.5;-0.5;0;0</t>
  </si>
  <si>
    <t>1;0;1;0;1;1</t>
  </si>
  <si>
    <t>-0.164131295568439;-0.145572783569883;-0.016765943766668;-0.00388053315297795;-0.204126974897085;-0.258198264925885</t>
  </si>
  <si>
    <t>0.848987515298721;-0.145572783569883;-0.016765943766668;-0.00388053315297795;-4.24213206248623;-4.29620335251504</t>
  </si>
  <si>
    <t>CC(C)N[S](=O)(=O)Nc1ccccc1C(O)=O</t>
  </si>
  <si>
    <t>C10H14N2O4S</t>
  </si>
  <si>
    <t>C12H17O6;C12H18O6;C12H18O6;C12H18O6;C12H18O6;C12H18O6;C12H18O6;C12H18O6;C12H20O7;C11H16O4;C11H16O4;C11H16O4;C11H16O4;C11H16O4;C16H19ClN2</t>
  </si>
  <si>
    <t>0.00987403733887979;0.00987403733887979;0.00987403733887979;0.00987403733887979;0.00987403733887979;0.00987403733887979;0.00987403733887979;0.00987403733887979;0.00987403733887979;0.00987403733887979;0.00987403733887979;0.00987403733887979;0.00987403733887979;NA;0.00987403733887979</t>
  </si>
  <si>
    <t>0.519824368192048;0.519824368192048;0.519824368192048;0.519824368192048;0.519824368192048;0.519824368192048;0.519824368192048;0.519824368192048;0.519824368192048;0.0198243681920479;0.0198243681920479;0.0198243681920479;0.0198243681920479;0.0198243681920479;-0.980175631807952</t>
  </si>
  <si>
    <t>52879;7768;8132;14432;18685;19456;19982;22490;913;6878;8396;27581;34880;71468;70260</t>
  </si>
  <si>
    <t>[M]-;[M-H]-;[M-H]-;[M-H]-;[M-H]-;[M-H]-;[M-H]-;[M-H]-;[M-H-H2O]-;[M+CH2O2-H]-;[M+CH2O2-H]-;[M+CH2O2-H]-;[M+CH2O2-H]-;[M+CH2O2-H]-;[M-H-H2O]-</t>
  </si>
  <si>
    <t>;0.5;0.5;0.5;0.5;0.5;0.5;0.5;0.5;0.5;0.5;0.5;0;0.5;0.5;0</t>
  </si>
  <si>
    <t>-0.5;-0.5;-0.5;0;0;0;0;0;0;0;0;0;0;0;0</t>
  </si>
  <si>
    <t>0.5;1;1;1;1;1;1;1;0;0;0;0;0;0;0</t>
  </si>
  <si>
    <t>0;0.921575292508197;0.921575292508197;0.921575292508197;0.921575292508197;0.921575292508197;0.921575292508197;0.921575292508197;0.387712404546748;0.921575292508197;0.921575292508197;0.921575292508197;0.921575292508197;0.921575292508197;0</t>
  </si>
  <si>
    <t>-0.926107008384351;-0.449539086751826;-0.580405718662913;-0.982671880301732;-1.02751390986557;-0.956274757797746;-0.949267291008261;-0.830053189577086;-0.294053762979679;-0.939664891868668;-1.12462198914894;-0.969393204865311;-1.29772079746348;-0.88066580</t>
  </si>
  <si>
    <t>-0.926107008384351;-0.449539086751826;-0.580405718662913;1.95872778039852;1.91388575083468;1.9851249029025;1.99213236969199;2.11134647112316;1.11348300975912;0.501734768831572;0.316777671551296;-0.0279935441650656;0.143678863236764;0.560733854459217;-2.99</t>
  </si>
  <si>
    <t>COC(=O)C(C)=C.CC(=C)C(O)=O.OC(=O)C=C</t>
  </si>
  <si>
    <t>C12H18O6</t>
  </si>
  <si>
    <t>0.00972177694382751;0.00972177694382751;0.00972177694382751;0.00972177694382751;0.00972177694382751;0.00972177694382751;0.00972177694382751;0.00972177694382751;0.00972177694382751;0.00972177694382751;0.00972177694382751;0.00972177694382751;0.00972177694382751;NA;0.00972177694382751</t>
  </si>
  <si>
    <t>0.9244340125589;0.9244340125589;0.9244340125589;0.9244340125589;0.9244340125589;0.9244340125589;0.9244340125589;0.9244340125589;0.9244340125589;0.638719726844615;0.638719726844615;0.638719726844615;0.638719726844615;0.638719726844615;-0.980327892203004</t>
  </si>
  <si>
    <t>0;0.995754812141195;0.995754812141195;0.995754812141195;0.995754812141195;0.995754812141195;0.995754812141195;0.995754812141195;0.995754812141195;0.97140366892133;0.97140366892133;0.97140366892133;0.97140366892133;0.97140366892133;0</t>
  </si>
  <si>
    <t>-1.10678356563395;-1.80608224063049;-1.56885324902877;-1.04670143274925;-1.00143800679059;-1.07431013811378;-1.08176404072913;-1.21729252342945;-2.16712289651301;-1.09206516115355;-0.909925958157014;-1.06049766764224;-0.765987052596116;-1.1576563350138;-0</t>
  </si>
  <si>
    <t>-1.10678356563395;-1.80608224063049;-1.56885324902877;2.37348739195084;2.4187508179095;2.34587868658631;2.33842478397096;2.20289630127064;0.253065928187079;1.0180582346124;1.20019743760894;0.549625728123706;1.34413634316983;0.952467060752151;-1.3351621948</t>
  </si>
  <si>
    <t>CCOC(=O)C=C.COC(=O)C=C.OC(=O)C=C</t>
  </si>
  <si>
    <t>C14H26O4;C14H26O4;C14H26O4;C14H26O4;C14H26O4;C14H26O4;C14H26O4;C14H26O4;C14H26O4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</si>
  <si>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</si>
  <si>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1.008494683232;1.008494683232;1.008494683232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</si>
  <si>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2764;4125;7831;10954;11751;17799;34463;54587;62696;63493;69977;70579;69193;3146;4134;6022;7235;7822;9324;11492;11953;14698;21083;22423;22881;28557;28578;29288;31855;33667;34021;37488;46165;52157;53577;53605;53606;53607;53608;53800;54748;54749;54893;58693;58694</t>
  </si>
  <si>
    <t>[M-H]-;[M-H]-;[M-H]-;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</si>
  <si>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;0;0;0;0;0;0;0;0;0.5;0;0;0;0;0;0;0;0;0;0;0;0;0;0;0;0;0;0;0;0;0;0;0;0;0;0;0;0;0;0;0;0;0;0;0;0</t>
  </si>
  <si>
    <t>-0.5;-0.5;-0.5;-0.5;-0.5;-0.5;-0.5;-0.5;0;0;0;0;0;0;0;0;0;0;0;0;0;0;0;0;0;0;0;0;0;0;0;0;0;0;0;0;0;0;0;0;0;0;0;0;0</t>
  </si>
  <si>
    <t>0;0;0;0;0;0;0;0;0;1;1;1;1;1;1;1;1;1;1;1;1;1;1;1;1;1;1;1;1;1;1;1;1;1;1;1;1;1;1;1;1;1;1;1;1</t>
  </si>
  <si>
    <t>1;1;1;1;1;1;1;1;1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;0.910825879514636</t>
  </si>
  <si>
    <t>-0.145859231972693;-0.283155116672301;-0.0341389239924582;-0.386676752969937;-0.0450718661257625;-0.0430184363452143;-0.283155116672301;-0.0450718661257625;-0.386676752969937;-0.0450718661257625;-0.0704337462688131;-0.00176745392434296;-0.739768718013072;</t>
  </si>
  <si>
    <t>-0.145859231972693;-0.283155116672301;-0.0341389239924582;-0.386676752969937;-0.0450718661257625;-0.0430184363452143;-0.283155116672301;-0.0450718661257625;2.12181793026206;1.87424869662088;1.84888681647783;1.9175531088223;1.17955184473357;1.9037545755484</t>
  </si>
  <si>
    <t>OC(=O)CCCCCCCCCCCCC(O)=O</t>
  </si>
  <si>
    <t>C14H26O4</t>
  </si>
  <si>
    <t>C14H26O4;C14H26O4;C14H26O4;C14H26O4;C14H26O4;C14H26O4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;C13H24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</si>
  <si>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</si>
  <si>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1.008494683232;1.008494683232;1.008494683232;1.008494683232;1.008494683232;1.008494683232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;0.00849468323200229</t>
  </si>
  <si>
    <t>2764;4125;7831;10954;11751;17799;34463;54587;3146;4134;6022;7235;7822;9324;11492;11953;14698;21083;22423;22881;28557;28578;29288;31855;33667;34021;37488;46165;52157;53577;53605;53606;53607;53608;53800;54748;54749;54893;58693</t>
  </si>
  <si>
    <t>[M-H]-;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</si>
  <si>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;0;0;0;0;0;0;0;0;0;0;0;0;0;0;0;0;0;0;0;0;0;0;0;0;0;0;0;0;0;0;0;0;0;0;0;0;0;0;0</t>
  </si>
  <si>
    <t>-0.5;-0.5;-0.5;-0.5;-0.5;-0.5;0;0;0;0;0;0;0;0;0;0;0;0;0;0;0;0;0;0;0;0;0;0;0;0;0;0;0;0;0;0;0;0;0</t>
  </si>
  <si>
    <t>0;0;0;0;0;0;1;1;1;1;1;1;1;1;1;1;1;1;1;1;1;1;1;1;1;1;1;1;1;1;1;1;1;1;1;1;1;1;1</t>
  </si>
  <si>
    <t>0.654184160682693;0.65374418436398;1;0.0476669192096458;0.792954359808038;0.65374418436398;0.829532777541198;0.519199683215589;0.827356422549965;0.7873253703102;0.657013781139828;0.881898971069578;0.32551999838282;0.273272399257859;0.563087846638602;0.447381810645891;0.822142356350687;0.263800411162249;0.910825879514636;0.901830601120435;0.32551999838282;0.365041519396775;0.905262880567763;0.182596403428007;0.287648667472646;0.153149041632892;0;0;0;0;0;0;0;0;0;0;0;0;0</t>
  </si>
  <si>
    <t>-0.145859231972693;-0.283155116672301;-0.0341389239924582;-0.386676752969937;-0.0450718661257625;-0.0430184363452143;-0.283155116672301;-0.0450718661257625;-0.015565987198193;-0.0173579488335193;-0.00917215579992319;-0.0175549302208828;-0.0019971610491733</t>
  </si>
  <si>
    <t>-0.145859231972693;-0.283155116672301;-0.0341389239924582;-0.386676752969937;-0.0450718661257625;-0.0430184363452143;1.5548723441009;1.48262250032183;1.82028511858378;1.77846210470868;1.65633630857191;1.8728387240807;1.33201752056565;1.27998585853191;1.54</t>
  </si>
  <si>
    <t>CCCCCCCCCOC(=O)C(C)=C</t>
  </si>
  <si>
    <t>C13H24O2</t>
  </si>
  <si>
    <t>C15H30O3;C15H30O3;C15H30O3;C15H30O3;C15H30O3;C15H30O3;C15H30O3;C15H29BrO2;C15H29BrO2;C14H28O;C14H28O;C14H28O;C14H28O;C14H28O;C14H28O;C14H28O;C14H28O;C14H28O;C14H28O;C14H28O;C14H28O;C14H28O;C14H28O;C14H28O;C14H28O;C14H28O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</si>
  <si>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</si>
  <si>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;0.00679688807899846</t>
  </si>
  <si>
    <t>12302;16189;18345;25923;39974;64044;66248;52033;69444;2758;3533;6191;18884;21000;21221;21223;21788;28106;32541;32568;36488;38339;52384;54027;54028;71112</t>
  </si>
  <si>
    <t>[M-H]-;[M-H]-;[M-H]-;[M-H]-;[M-H]-;[M-H]-;[M-H]-;[M-Br+O]-;[M-Br+O]-;[M+CH2O2-H]-;[M+CH2O2-H]-;[M+CH2O2-H]-;[M+CH2O2-H]-;[M+CH2O2-H]-;[M+CH2O2-H]-;[M+CH2O2-H]-;[M+CH2O2-H]-;[M+CH2O2-H]-;[M+CH2O2-H]-;[M+CH2O2-H]-;[M+CH2O2-H]-;[M+CH2O2-H]-;[M+CH2O2-H]-;[M+CH2O2-H]-;[M+CH2O2-H]-;[M+CH2O2-H]-</t>
  </si>
  <si>
    <t>0;-0.5;0;-0.5;-0.5;0;0;0;0;0;0;0;0;0;0;0;0;0;0;0;0;0;0;0;0;0</t>
  </si>
  <si>
    <t>1;1;1;1;1;1;1;0.5;0.5;0;0;0;0;0;0;0;0;0;0;0;0;0;0;0;0;0</t>
  </si>
  <si>
    <t>-0.222924781888636;-0.39786492057665;-0.297675435972149;-0.163944908720448;-0.720838882544788;-0.222924781888636;-0.329201001108242;-0.217655678295371;-0.00317837718332343;-0.0648038623321737;-0.0209297572441162;-0.0323503997033698;-0.108318071965687;-0.1</t>
  </si>
  <si>
    <t>0.783872106190364;-0.39786492057665;0.709121452106851;-0.163944908720448;-0.720838882544788;0.783872106190364;0.677595886970758;0.289141209783627;0.503618510895675;-0.0580069742531753;-0.0141328691651177;-0.0255535116243713;-0.101521183886688;-0.130499117964335;-0.130499117964335;-0.130499117964335;-0.213124103442403;-0.178255235040409;-0.130499117964335;-0.130499117964335;-0.139227746567335;-0.369760833744228;-0.130499117964335;-0.196251469707994;-0.211714531886776;-0.0782642366342318</t>
  </si>
  <si>
    <t>CCCCCCCCCCCCOC(=O)C(C)O</t>
  </si>
  <si>
    <t>C15H30O3</t>
  </si>
  <si>
    <t>C12H9N3O4;C12H9N3O4;C14H13ClN2O2;C14H13ClN2O2</t>
  </si>
  <si>
    <t>0.00155205274489152;0.00155205274489152;-0.535191493035884;-0.535191493035884</t>
  </si>
  <si>
    <t>1.01150238359806;1.01150238359806;0.474758837817284;0.474758837817284</t>
  </si>
  <si>
    <t>6872;56730;70603;12418</t>
  </si>
  <si>
    <t>[M-H]-;[M-H]-;[M-H-H2O]-;[M-H-H2O]-</t>
  </si>
  <si>
    <t>;0.5;0.5;0;0</t>
  </si>
  <si>
    <t>-0.5;-0.5;0;0</t>
  </si>
  <si>
    <t>1;1;0;0</t>
  </si>
  <si>
    <t>-0.0657875284729475;-8.50650221489775;-0.441383583639106;-0.111778371333703</t>
  </si>
  <si>
    <t>-0.0657875284729475;-8.50650221489775;0.0333752541781778;0.362980466483581</t>
  </si>
  <si>
    <t>COc1cc(N)c(Cl)cc1NC(=O)c2ccccc2</t>
  </si>
  <si>
    <t>C14H13ClN2O2</t>
  </si>
  <si>
    <t>Disperse Dye Intermediate</t>
  </si>
  <si>
    <t>C15H16O4;C15H16O4;C15H18O5;C15H18O5;C14H14O2;C14H14O2;C14H14O2;C14H14O2;C14H14O2;C14H14O2;C13H14N4S;C13H14N4S;C13H14N4S</t>
  </si>
  <si>
    <t>0.00918353399024576;0.00918353399024576;0.00918353399024576;0.00918353399024576;0.00918353399024576;0.00918353399024576;0.00918353399024576;0.00918353399024576;0.00918353399024576;0.00918353399024576;-0.484916248678003;-0.484916248678003;-0.484916248678003</t>
  </si>
  <si>
    <t>0.733419579129128;0.733419579129128;0.733419579129128;0.733419579129128;-0.123723278013729;-0.123723278013729;-0.123723278013729;-0.123723278013729;-0.123723278013729;-0.123723278013729;-1.47496591782484;-1.47496591782484;-1.47496591782484</t>
  </si>
  <si>
    <t>21302;53229;12657;64399;1492;2699;8257;10108;20260;61850;5261;12784;64526</t>
  </si>
  <si>
    <t>[M-H]-;[M-H]-;[M-H-H2O]-;[M-H-H2O]-;[M+CH2O2-H]-;[M+CH2O2-H]-;[M+CH2O2-H]-;[M+CH2O2-H]-;[M+CH2O2-H]-;[M+CH2O2-H]-;[M]-;[M]-;[M]-</t>
  </si>
  <si>
    <t>0;-0.5;0;0;0;0;0;0;0;0;-0.5;-0.5;-0.5</t>
  </si>
  <si>
    <t>1;1;0;0;0;0;0;0;0;0;0.5;0.5;0.5</t>
  </si>
  <si>
    <t>1;1;0.336398628019223;0.336398628019223;1;1;1;1;1;1;0;0;0</t>
  </si>
  <si>
    <t>-0.00200347866358466;-0.0201068596441515;-0.00836376740850959;-0.00836376740850959;-0.0181494720602357;-0.0213357162746912;-0.00837595346829072;-0.044904801021398;-0.00044042108423306;-0.044904801021398;-0.0998972924561674;-0.315324410150517;-0.3153244101</t>
  </si>
  <si>
    <t>2.73141610046555;-0.0201068596441515;1.06145443973984;1.06145443973984;0.858127249926035;0.85494100571158;0.86790076851798;0.831371920964873;0.875836300902038;0.831371920964873;-0.0998972924561674;-0.315324410150517;-0.315324410150517</t>
  </si>
  <si>
    <t>OCC=C.C=Cc1ccccc1.O=C2OC(=O)C=C2</t>
  </si>
  <si>
    <t>C15H16O4</t>
  </si>
  <si>
    <t>C15H18O5;C15H18O5;C15H16O4;C15H16O4;C13H14N4S;C13H14N4S;C13H14N4S;C14H14O2;C14H14O2;C14H14O2;C14H14O2;C14H14O2;C14H14O2</t>
  </si>
  <si>
    <t>-0.00315344277416963;-0.00315344277416963;-0.00315344277416963;-0.00315344277416963;-0.484736925569836;-0.484736925569836;-0.484736925569836;-0.00315344277416963;-0.00315344277416963;-0.00315344277416963;-0.00315344277416963;-0.00315344277416963;-0.003153</t>
  </si>
  <si>
    <t>0.00995033085316809;0.00995033085316809;0.00995033085316809;0.00995033085316809;0.00995033085316809;0.00995033085316809;0.00995033085316809;-2.21699020304918;-2.21699020304918;-2.21699020304918;-2.21699020304918;-2.21699020304918;-2.21699020304918</t>
  </si>
  <si>
    <t>1.006796888079;1.006796888079;-0.993203111921002;-0.993203111921002;-1.47478659471667;-1.47478659471667;-1.47478659471667;-3.22014364582335;-3.22014364582335;-3.22014364582335;-3.22014364582335;-3.22014364582335;-3.22014364582335</t>
  </si>
  <si>
    <t>12657;64399;21302;53229;5261;12784;64526;1492;2699;8257;10108;20260;61850</t>
  </si>
  <si>
    <t>[M-H-H2O]-;[M-H-H2O]-;[M-H]-;[M-H]-;[M]-;[M]-;[M]-;[M+CH2O2-H]-;[M+CH2O2-H]-;[M+CH2O2-H]-;[M+CH2O2-H]-;[M+CH2O2-H]-;[M+CH2O2-H]-</t>
  </si>
  <si>
    <t>0;0;0;-0.5;-0.5;-0.5;-0.5;0;0;0;0;0;0</t>
  </si>
  <si>
    <t>0;0;0;0;0.5;0.5;0.5;1;1;1;1;1;1</t>
  </si>
  <si>
    <t>0.0978174808427058;0.0978174808427058;0;0;0;0;0;0;0;0;0;0;0</t>
  </si>
  <si>
    <t>-0.369262004375677;-0.369262004375677;-0.222270242259126;-0.432982878354801;-0.692691689071777;-0.00205407053175444;-0.00205407053175444;-0.4237172370334;-0.438619026613484;-0.369342950364869;-0.530163417221321;-0.288585879256936;-0.530163417221321</t>
  </si>
  <si>
    <t>0.735352364546033;0.735352364546033;-1.21547335418013;-0.432982878354801;-0.692691689071777;-0.00205407053175444;-0.00205407053175444;-2.64386088285675;-2.65876267243683;-2.58948659618822;-2.75030706304467;-2.50872952508029;-2.75030706304467</t>
  </si>
  <si>
    <t>CCOC(=O)C(=Cc1ccc(OC)cc1)C(=O)OCC</t>
  </si>
  <si>
    <t>C15H18O5</t>
  </si>
  <si>
    <t>C17H24O2;C17H24O2;C17H24O2;C17H24O2;C17H24O2;C17H24O2;C17H24O2;C17H24O2;C17H24O2;C17H24O2;C17H24O2;C17H24O2;C17H24O2;C17H24O2;C17H24O2;C17H24O2;C17H24O2;C17H24O2;C17H24O2;C17H26O3;C17H26O3;C17H26O3</t>
  </si>
  <si>
    <t>-0.00690978364816608;-0.00690978364816608;-0.00690978364816608;-0.00690978364816608;-0.00690978364816608;-0.00690978364816608;-0.00690978364816608;-0.00690978364816608;-0.00690978364816608;-0.00690978364816608;-0.00690978364816608;-0.00690978364816608;-0.</t>
  </si>
  <si>
    <t>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;0.00304054720500201</t>
  </si>
  <si>
    <t>14472;14720;14721;14722;22028;22521;38055;44691;56729;59430;60541;66495;66502;67280;67281;67282;67283;67284;67285;7745;10100;61842</t>
  </si>
  <si>
    <t>[M-H]-;[M-H]-;[M-H]-;[M-H]-;[M-H]-;[M-H]-;[M-H]-;[M-H]-;[M-H]-;[M-H]-;[M-H]-;[M-H]-;[M-H]-;[M-H]-;[M-H]-;[M-H]-;[M-H]-;[M-H]-;[M-H]-;[M-H-H2O]-;[M-H-H2O]-;[M-H-H2O]-</t>
  </si>
  <si>
    <t>0;0;0;0;-0.5;-0.5;0;0;0;-0.5;0;-0.5;-0.5;0;0;0;0;0;0;0;0;0</t>
  </si>
  <si>
    <t>1;1;1;1;1;1;1;1;1;1;1;1;1;1;1;1;1;1;1;0;0;0</t>
  </si>
  <si>
    <t>-0.0730786142142014;-0.0591807966130716;-0.0591807966130716;-0.0342287784572213;-0.0466277972044978;-0.006955265650173;-0.0124462845939243;-0.00543672010519018;-0.0183421134222973;-0.00850711075599978;-0.0591807966130722;-0.0560001600124566;-0.06203527885</t>
  </si>
  <si>
    <t>0.929961932990799;0.943859750591928;0.943859750591928;0.968811768747779;-0.0466277972044978;-0.006955265650173;0.990594262611076;0.99760382709981;0.984698433782703;-0.00850711075599978;0.943859750591928;-0.0560001600124566;-0.062035278854325;0.943859750591928;0.929961932990799;0.943859750591928;0.929961932990799;0.958066972082344;0.968811768747779;-0.00477923238628944;-0.133094658746117;-0.133094658746117</t>
  </si>
  <si>
    <t>COc1c(C=O)c(C)cc2c1C(C)(C)CCC2(C)C</t>
  </si>
  <si>
    <t>C17H24O2</t>
  </si>
  <si>
    <t>C6H4BrN3O4;C7H6Cl2O4S;C9H3Cl3N2O</t>
  </si>
  <si>
    <t>0.00577116835382976;-0.725620178339201;-0.0468219106295451</t>
  </si>
  <si>
    <t>0.00995033085316809;0.00995033085316809;-4.47996145338014</t>
  </si>
  <si>
    <t>0.780427381559939;-1.36272867101545;-4.8209010110685</t>
  </si>
  <si>
    <t>7931;39075;8044</t>
  </si>
  <si>
    <t>[M-H]-;[M]-;[M]-</t>
  </si>
  <si>
    <t>;0.5;0;0</t>
  </si>
  <si>
    <t>0;-0.5;-0.5</t>
  </si>
  <si>
    <t>1;0.5;0.5</t>
  </si>
  <si>
    <t>-0.87657191967447;-1.03524904733918;-0.848880655721589</t>
  </si>
  <si>
    <t>2.90385546188547;-1.03524904733918;-0.848880655721589</t>
  </si>
  <si>
    <t>Nc1c(Br)cc(cc1[N+]([O-])=O)[N+]([O-])=O</t>
  </si>
  <si>
    <t>C6H4BrN3O4</t>
  </si>
  <si>
    <t>2-bromo-4,6-dinitroaniline</t>
  </si>
  <si>
    <t>Brominated Azo Dye Precursor</t>
  </si>
  <si>
    <t>C17H13NO3;C17H13NO3;C19H15Cl;C8H14N4O7;C18H15OP</t>
  </si>
  <si>
    <t>-0.490287865922595;NA;-0.51603359793608;-0.836169171365146;-0.836169171365146</t>
  </si>
  <si>
    <t>0.00995033085316809;0.00995033085316809;0.00995033085316809;0.00995033085316809;-2.7149874181518</t>
  </si>
  <si>
    <t>-0.147004201736093;-0.172749933749579;-1.50608326708291;-1.82621884051198;-4.55115658951695</t>
  </si>
  <si>
    <t>14341;52749;648;43500;5304</t>
  </si>
  <si>
    <t>[M-H-H2O]-;[M-H-H2O]-;[M-H-H2O]-;[M-H-H2O]-;[M-H-H2O]-</t>
  </si>
  <si>
    <t>0.673148570511147;0.673148570511147;0;0;0</t>
  </si>
  <si>
    <t>-0.0380730172669127;-0.0983308817085762;-0.0857033202075572;-4.22537460272656;-0.000152890024663799</t>
  </si>
  <si>
    <t>0.488071351508141;0.402067755052992;-1.59178658729047;-4.22537460272656;-0.000152890024663799</t>
  </si>
  <si>
    <t>Oc1ccccc1NC(=O)c2cc3ccccc3cc2O</t>
  </si>
  <si>
    <t>C17H13NO3</t>
  </si>
  <si>
    <t>C9H11NO6S</t>
  </si>
  <si>
    <t>[M]-</t>
  </si>
  <si>
    <t>COc1ccc(cc1[N+]([O-])=O)[S](=O)(=O)CCO</t>
  </si>
  <si>
    <t>C16H10N2O2;C16H12N2O3;C9H19ClO4</t>
  </si>
  <si>
    <t>-0.00497128715286257;-0.00497128715286257;-0.204321006509372</t>
  </si>
  <si>
    <t>0.00995033085316809;0.00995033085316809;-3.19070810778523</t>
  </si>
  <si>
    <t>1.00497904370031;1.00497904370031;-4.3950291142946</t>
  </si>
  <si>
    <t>67409;70727;15768</t>
  </si>
  <si>
    <t>[M-H]-;[M-H-H2O]-;[M+Cl]-</t>
  </si>
  <si>
    <t>0.0465715415176802;0.0465715415176802;0</t>
  </si>
  <si>
    <t>-0.113887350784;-0.343540929641536;-0.0861486380596022</t>
  </si>
  <si>
    <t>-0.113887350784;0.708009655576454;-4.4811777523542</t>
  </si>
  <si>
    <t>CC(=O)c1cc(N)c2C(=O)c3ccccc3C(=O)c2c1N</t>
  </si>
  <si>
    <t>C16H12N2O3</t>
  </si>
  <si>
    <t>Anthraquinone Dye?</t>
  </si>
  <si>
    <t>2-acetyl-1,4-diaminoanthracene-9,10-dione</t>
  </si>
  <si>
    <t>C16H22O3;C16H24O4;C16H24O4;C16H24O4;C16H24O4;C16H24O4;C15H20O;C15H20O;C15H20O;C15H20O</t>
  </si>
  <si>
    <t>0.00973426879356087;0.00973426879356087;0.00973426879356087;0.00973426879356087;0.00973426879356087;0.00973426879356087;0.00973426879356087;0.00973426879356087;0.00973426879356087;0.00973426879356087</t>
  </si>
  <si>
    <t>1.01968459964673;1.01968459964673;1.01968459964673;1.01968459964673;1.01968459964673;1.01968459964673;0.019684599646729;0.019684599646729;0.019684599646729;0.019684599646729</t>
  </si>
  <si>
    <t>3279;3783;22160;52366;52367;53836;1691;41121;44074;58462</t>
  </si>
  <si>
    <t>[M-H]-;[M-H-H2O]-;[M-H-H2O]-;[M-H-H2O]-;[M-H-H2O]-;[M-H-H2O]-;[M+CH2O2-H]-;[M+CH2O2-H]-;[M+CH2O2-H]-;[M+CH2O2-H]-</t>
  </si>
  <si>
    <t>0;0;0;0;0;0;0;0;0;0</t>
  </si>
  <si>
    <t>1;0;0;0;0;0;0;0;0;0</t>
  </si>
  <si>
    <t>0.835688129180802;0.713324659022302;0.713324659022302;0.713324659022302;0.713324659022302;0.713324659022302;0.561181015687398;0.561181015687398;0.561181015687398;0.561181015687398</t>
  </si>
  <si>
    <t>-0.371815067351442;-1.07304769938198;-1.12131568581021;-1.70543544526838;-1.51084047550748;-0.634587779504423;-0.579237435867636;-1.22556393100051;-0.636044574361634;-0.751393480650863</t>
  </si>
  <si>
    <t>2.48355766147609;0.659961559287045;0.611693572858817;0.02757381340065;0.222168783161554;1.09842147916461;0.00162817946649052;-0.644698315666382;-0.0551789590275066;-0.170527865316736</t>
  </si>
  <si>
    <t>CC1CC(CC(C)(C)C1)OC(=O)c2ccccc2O</t>
  </si>
  <si>
    <t>C16H22O3</t>
  </si>
  <si>
    <t>C17H26O2;C17H26O2;C17H26O2;C17H26O2;C17H26O2;C17H26O2;C17H26O2;C17H26O2;C17H26O2;C17H26O2;C17H26O2;C17H26O2;C17H26O2;C17H26O2;C16H24;C16H24</t>
  </si>
  <si>
    <t>1.003040547205;1.003040547205;1.003040547205;1.003040547205;1.003040547205;1.003040547205;1.003040547205;1.003040547205;1.003040547205;1.003040547205;1.003040547205;1.003040547205;1.003040547205;1.003040547205;-0.996959452794998;-0.996959452794998</t>
  </si>
  <si>
    <t>3255;7316;19387;19976;19979;22374;23731;24379;31858;35953;47607;53804;54598;58447;1142;8203</t>
  </si>
  <si>
    <t>[M-H]-;[M-H]-;[M-H]-;[M-H]-;[M-H]-;[M-H]-;[M-H]-;[M-H]-;[M-H]-;[M-H]-;[M-H]-;[M-H]-;[M-H]-;[M-H]-;[M+CH2O2-H]-;[M+CH2O2-H]-</t>
  </si>
  <si>
    <t>-0.5;-0.5;-0.5;-0.5;-0.5;-0.5;0;-0.5;0;-0.5;-0.5;-0.5;-0.5;-0.5;0;0</t>
  </si>
  <si>
    <t>1;1;1;1;1;1;1;1;1;1;1;1;1;1;0;0</t>
  </si>
  <si>
    <t>0.835336605421367;0.835336605421367;0.835336605421367;0.835336605421367;0.835336605421367;0.835336605421367;0.835336605421367;0.835336605421367;0.835336605421367;0.835336605421367;0.835336605421367;0.835336605421367;0.835336605421367;0.835336605421367;0.817106765006966;0.817106765006966</t>
  </si>
  <si>
    <t>-0.359018881145359;-0.0905858207926942;-0.0754004994100567;-0.155256828620187;-0.244836315162355;-0.244836315162355;-0.0101890656886569;-0.0733748696386688;-0.103302774754143;-0.104370474787804;-0.00100787076401989;-0.00345974626682047;-0.210855636174549;</t>
  </si>
  <si>
    <t>-0.359018881145359;-0.0905858207926942;-0.0754004994100567;-0.155256828620187;-0.244836315162355;-0.244836315162355;2.82818808693771;-0.0733748696386688;2.73507437787223;-0.104370474787804;-0.00100787076401989;-0.00345974626682047;-0.210855636174549;-0.01</t>
  </si>
  <si>
    <t>OC(=O)CCCCCCCCCCc1ccccc1</t>
  </si>
  <si>
    <t>C17H26O2</t>
  </si>
  <si>
    <t>C18H30O;C18H30O;C18H30O;C18H30O;C18H30O;C18H30O;C18H30O;C18H30O;C18H30O;C18H30O;C18H30O;C18H32O2;C18H32O2;C18H32O2;C18H32O2;C18H32O2;C18H32O2;C18H32O2</t>
  </si>
  <si>
    <t>-0.00896957527377022;-0.00896957527377022;-0.00896957527377022;-0.00896957527377022;-0.00896957527377022;-0.00896957527377022;-0.00896957527377022;-0.00896957527377022;-0.00896957527377022;-0.00896957527377022;-0.00896957527377022;-0.00896957527377022;-0.</t>
  </si>
  <si>
    <t>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;0.000980755579397868</t>
  </si>
  <si>
    <t>2682;6117;6166;6734;12031;15292;18342;28009;49641;63773;71474;228;7950;9840;46783;51811;51992;65932</t>
  </si>
  <si>
    <t>[M-H]-;[M-H]-;[M-H]-;[M-H]-;[M-H]-;[M-H]-;[M-H]-;[M-H]-;[M-H]-;[M-H]-;[M-H]-;[M-H-H2O]-;[M-H-H2O]-;[M-H-H2O]-;[M-H-H2O]-;[M-H-H2O]-;[M-H-H2O]-;[M-H-H2O]-</t>
  </si>
  <si>
    <t>0;0;-0.5;-0.5;0;0;0;0;0;0;0;0;0;0;0;0;0;0</t>
  </si>
  <si>
    <t>1;1;1;1;1;1;1;1;1;1;1;0;0;0;0;0;0;0</t>
  </si>
  <si>
    <t>-0.0262005092798618;-0.0725925523712968;-0.363585906649039;-0.363585906649039;-0.0433189016730711;-0.051111976670294;-0.0107339732725412;-0.0124918342376904;-0.0123957459375398;-0.0433189016730711;-0.0194264050696168;-0.00517131318339716;-0.00156864144871</t>
  </si>
  <si>
    <t>0.974780246299538;0.928388203208103;-0.363585906649039;-0.363585906649039;0.957661853906329;0.949868778909106;0.990246782306859;0.98848892134171;0.98858500964186;0.957661853906329;0.981554350509783;-0.00419055760399929;-0.000587885869314105;-0.155238334939893;-0.0219514176364416;-0.00298298874985413;-0.118720617886994;-0.129659166907414</t>
  </si>
  <si>
    <t>CCCCCCCCCCCCc1ccccc1O</t>
  </si>
  <si>
    <t>C18H30O</t>
  </si>
  <si>
    <t>C17H13NO2;C17H13NO2;C8H14N4O6;C16H11N;C18H15P</t>
  </si>
  <si>
    <t>-0.0103183838286923;-0.0103183838286923;-0.483925292983351;-0.0103183838286923;-0.4840228220193</t>
  </si>
  <si>
    <t>-1.93284763213931;-1.93284763213931;0.00995033085316809;-2.86408606244245;-3.9366895367582</t>
  </si>
  <si>
    <t>-0.943166015968;-0.943166015968;-1.47397496213018;-3.27440444627114;-5.4207123587775</t>
  </si>
  <si>
    <t>29856;5631;19133;66104;2278</t>
  </si>
  <si>
    <t>[M-H]-;[M-H]-;[M-H]-;[M+CH2O2-H]-;[M-H]-</t>
  </si>
  <si>
    <t>0;0;0;0;-0.5</t>
  </si>
  <si>
    <t>1;1;1;0;1</t>
  </si>
  <si>
    <t>0.416971324888842;0.416971324888842;0;0.416971324888842;0</t>
  </si>
  <si>
    <t>-0.362828479926419;-0.023666744393412;-0.323961729675676;-4.85192567752221;-0.363723474961556</t>
  </si>
  <si>
    <t>0.110976828994423;0.45013856452743;-0.797936691805856;-7.70935879890451;-0.363723474961556</t>
  </si>
  <si>
    <t>Nc1ccccc1C(=O)Oc2ccc3ccccc3c2</t>
  </si>
  <si>
    <t>C17H13NO2</t>
  </si>
  <si>
    <t>C16H13N3O;C16H13N3O;C12H23PS2;C12H23PS2;C6H12N6O3;C6H12N6O3</t>
  </si>
  <si>
    <t>0.00612648943319402;0.00612648943319402;0.00548975328584846;0.00548975328584846;-0.483970989257453;-0.483970989257453</t>
  </si>
  <si>
    <t>1.01607682028636;1.01607682028636;-0.984559915860983;-0.984559915860983;-1.47402065840428;-1.47402065840428</t>
  </si>
  <si>
    <t>1315;54591;8946;22862;52226;1574</t>
  </si>
  <si>
    <t>[M-H]-;[M-H]-;[M]-;[M]-;[M+CH2O2-H]-;[M+CH2O2-H]-</t>
  </si>
  <si>
    <t>-0.5;0;-0.5;-0.5;0;0</t>
  </si>
  <si>
    <t>1;1;0.5;0.5;0;0</t>
  </si>
  <si>
    <t>0.204786364395876;0.204786364395876;0;0;0;0</t>
  </si>
  <si>
    <t>-0.284936628936293;-0.205455370891191;-2.08792447454328;-2.08792447454328;-1.6554639942176;-0.365602073023669</t>
  </si>
  <si>
    <t>-0.284936628936293;2.01540781379105;-2.08792447454328;-2.08792447454328;-3.12948465262188;-1.83962273142795</t>
  </si>
  <si>
    <t>NC1=C2C=CC(=O)C=C2C(/C=C1)=N/Nc3ccccc3</t>
  </si>
  <si>
    <t>C16H13N3O</t>
  </si>
  <si>
    <t>5-amino-8-phenyldiazenylnaphthalen-2-ol</t>
  </si>
  <si>
    <t>C12H14ClN5</t>
  </si>
  <si>
    <t>[H+].[Cl-].Nc1cccc(c1)N=Nc2ccc(N)cc2N</t>
  </si>
  <si>
    <t>No SMILES result</t>
  </si>
  <si>
    <t>C14H18O6;C14H18O6;C14H18O6;C14H18O6;C14H18O6;C12H14N4OS;C12H14N4OS;C8H20Cl2N2;C13H14O3</t>
  </si>
  <si>
    <t>-0.00150790644901301;-0.00150790644901301;-0.00150790644901301;-0.00150790644901301;-0.00150790644901301;-0.484736925569836;-0.484736925569836;-0.691259453090724;-0.00150790644901301</t>
  </si>
  <si>
    <t>0.00995033085316809;0.00995033085316809;0.00995033085316809;0.00995033085316809;0.00995033085316809;0.00995033085316809;0.00995033085316809;0.00995033085316809;-1.94115901211829</t>
  </si>
  <si>
    <t>0.00844242440415508;0.00844242440415508;0.00844242440415508;0.00844242440415508;0.00844242440415508;-0.474786594716668;-0.474786594716668;-0.681309122237556;-1.9426669185673</t>
  </si>
  <si>
    <t>3247;15825;16366;19514;21460;2244;32596;53356;71504</t>
  </si>
  <si>
    <t>[M-H-H2O]-;[M-H-H2O]-;[M-H-H2O]-;[M-H-H2O]-;[M-H-H2O]-;[M]-;[M]-;[M+CH2O2-H]-;[M+CH2O2-H]-</t>
  </si>
  <si>
    <t>0;0;0;0;0;-0.5;-0.5;0;0</t>
  </si>
  <si>
    <t>0;0;0;0;0;0.5;0.5;1;1</t>
  </si>
  <si>
    <t>-0.0018186558957281;-0.0157073336666959;-0.124772973264597;-0.0211098860559529;-0.124772973264597;-0.0615484749235727;-0.000161465855751281;-0.0156022396671153;-0.0128712450767893</t>
  </si>
  <si>
    <t>0.00662376850842698;-0.0072649092625408;-0.116330548860442;-0.0126674616517978;-0.116330548860442;-0.0615484749235727;-0.000161465855751281;0.303088638095329;-0.955538163644089</t>
  </si>
  <si>
    <t>NCCCCCCN.ClCCCl</t>
  </si>
  <si>
    <t>C8H20Cl2N2</t>
  </si>
  <si>
    <t>1,2-dichloroethane;hexane-1,6-diamine</t>
  </si>
  <si>
    <t>C16H10BrNO2;C16H10BrNO2;C16H13NO4;C18H12;C18H12;C18H12</t>
  </si>
  <si>
    <t>0.00872775359455764;0.00872775359455764;0.00872775359455764;-0.535971148095027;-0.535971148095027;-0.535971148095027</t>
  </si>
  <si>
    <t>-0.114655248885608;-0.114655248885608;-0.981321915552274;-1.52602081724186;-1.52602081724186;-1.52602081724186</t>
  </si>
  <si>
    <t>12048;63790;41601;121;2236;4290</t>
  </si>
  <si>
    <t>[M-Br+O]-;[M-Br+O]-;[M-H-H2O]-;[M+Cl]-;[M+Cl]-;[M+Cl]-</t>
  </si>
  <si>
    <t>;0.5;0.5;0.5;0;0;0</t>
  </si>
  <si>
    <t>0;0;0;-0.5;-0.5;-0.5</t>
  </si>
  <si>
    <t>0.5;0.5;0;0;0;0</t>
  </si>
  <si>
    <t>0.382000753640902;0.382000753640902;0.00557017451203766;0;0;0</t>
  </si>
  <si>
    <t>-0.501655219927301;-0.501655219927301;-0.945777317136926;-0.023684365066359;-0.023684365066359;-0.023684365066359</t>
  </si>
  <si>
    <t>0.765690284827989;0.765690284827989;-1.42152905817716;-0.023684365066359;-0.023684365066359;-0.023684365066359</t>
  </si>
  <si>
    <t>Brc1ccc(cc1)C2=CC(=C/c3cccnc3)/C(=O)O2</t>
  </si>
  <si>
    <t>C16H10BrNO2</t>
  </si>
  <si>
    <t>(3Z)-5-(4-bromophenyl)-3-(pyridin-3-ylmethylidene)furan-2-one</t>
  </si>
  <si>
    <t>C11H19NO4;C11H19NO4;C10H18ClNO2</t>
  </si>
  <si>
    <t>-0.0484365341871892;-0.0484365341871892;-0.0484365341871892</t>
  </si>
  <si>
    <t>-0.0384862033340211;-0.0384862033340211;-0.0384862033340211</t>
  </si>
  <si>
    <t>18122;51941;25502</t>
  </si>
  <si>
    <t>[M+Cl]-;[M+Cl]-;[M+CH2O2-H]-</t>
  </si>
  <si>
    <t>-0.5;-0.5;0</t>
  </si>
  <si>
    <t>0;0;1</t>
  </si>
  <si>
    <t>-0.0150943040094149;-0.019748622483651;-0.0512274487917398</t>
  </si>
  <si>
    <t>-0.0150943040094149;-0.019748622483651;0.910286347874239</t>
  </si>
  <si>
    <t>[H+].[Cl-].CC1(C)CC(C)(C)C(=O)C(=C1N)O</t>
  </si>
  <si>
    <t>C10H18ClNO2</t>
  </si>
  <si>
    <t>Unknown</t>
  </si>
  <si>
    <t>3-amino-2-hydroxy-4,4,6,6-tetramethylcyclohex-2-en-1-one;hydrochloride</t>
  </si>
  <si>
    <t>C14H19NO4;C14H19NO4;C14H19NO4;C14H21NO5;C15H23O3P;C13H17NO2;C13H17NO2;C13H17NO2;C13H17NO2;C11H21ClN2O3;C13H27Br</t>
  </si>
  <si>
    <t>0.0097459164094233;0.0097459164094233;0.0097459164094233;0.0097459164094233;-0.483751539230478;0.0097459164094233;0.0097459164094233;0.0097459164094233;0.0097459164094233;-0.0418373752195477;-0.956833005848549</t>
  </si>
  <si>
    <t>0.00995033085316809;0.00995033085316809;0.00995033085316809;0.00995033085316809;0.00995033085316809;0.00995033085316809;0.00995033085316809;0.00995033085316809;0.00995033085316809;-4.49155071966904;-4.5046917254176</t>
  </si>
  <si>
    <t>0.269696247262591;0.269696247262591;0.269696247262591;0.269696247262591;-0.223801208377309;-0.480303752737409;-0.480303752737409;-0.480303752737409;-0.480303752737409;-5.03338809488859;-6.46152473126615</t>
  </si>
  <si>
    <t>15746;52663;68501;53243;37341;13385;22642;57196;65127;33816;6187</t>
  </si>
  <si>
    <t>[M-H]-;[M-H]-;[M-H]-;[M-H-H2O]-;[M-H-H2O]-;[M+CH2O2-H]-;[M+CH2O2-H]-;[M+CH2O2-H]-;[M+CH2O2-H]-;[M]-;[M-H]-</t>
  </si>
  <si>
    <t>;0.5;0.5;0.5;0.5;0;0;0;0;0;0.5;0</t>
  </si>
  <si>
    <t>-0.5;-0.5;0;0;0;0;0;0;0;-0.5;-0.5</t>
  </si>
  <si>
    <t>1;1;1;0;0;0;0;0;0;0.5;1</t>
  </si>
  <si>
    <t>0.0394615865494023;0.0394615865494023;0.0394615865494023;0;0;0.0394615865494023;0.0394615865494023;0.0394615865494023;0.0394615865494023;0.0190149048515937;0</t>
  </si>
  <si>
    <t>-0.240991180398958;-0.341977619544996;-0.17570533982809;-1.10084336866947;-0.0138833895287004;-0.0348651082129724;-0.426816364383396;-0.0215975551158042;-0.0348651082129724;-1.14009633501647;-1.02131981071163</t>
  </si>
  <si>
    <t>-0.240991180398958;-0.341977619544996;1.6334524939839;-0.331147121406884;-0.237684597906009;-0.475707274400979;-0.867658530571403;-0.462439721303811;-0.475707274400979;-1.14009633501647;-1.02131981071163</t>
  </si>
  <si>
    <t>CC(C)(C)OC(=O)NC(Cc1ccccc1)C(O)=O</t>
  </si>
  <si>
    <t>C14H19NO4</t>
  </si>
  <si>
    <t>Pharmaceutical</t>
  </si>
  <si>
    <t>2-[(2-methylpropan-2-yl)oxycarbonylamino]-3-phenylpropanoic acid</t>
  </si>
  <si>
    <t>C15H23NO3;C15H23NO3;C15H23NO3;C15H23NO3;C15H25NO4;C17H25Cl;C14H21NO;C14H21NO</t>
  </si>
  <si>
    <t>-0.00315344277416963;-0.00315344277416963;-0.00315344277416963;-0.00315344277416963;-0.00315344277416963;-0.535807543599017;-0.00315344277416963;-0.00315344277416963</t>
  </si>
  <si>
    <t>0.00995033085316809;0.00995033085316809;0.00995033085316809;0.00995033085316809;0.00995033085316809;0.00995033085316809;-2.36356616572864;-2.36356616572864</t>
  </si>
  <si>
    <t>1.006796888079;1.006796888079;1.006796888079;1.006796888079;1.006796888079;-1.52585721274585;-3.36671960850281;-3.36671960850281</t>
  </si>
  <si>
    <t>23941;26586;36789;58526;58574;22226;6106;52500</t>
  </si>
  <si>
    <t>[M-H]-;[M-H]-;[M-H]-;[M-H]-;[M-H-H2O]-;[M-H]-;[M+CH2O2-H]-;[M+CH2O2-H]-</t>
  </si>
  <si>
    <t>0;0;0;-0.5;0;-0.5;0;0</t>
  </si>
  <si>
    <t>1;1;1;1;0;1;0;0</t>
  </si>
  <si>
    <t>0.398453598933526;0.398453598933526;0.398453598933526;0.398453598933526;0;0;0.377845848441708;0.377845848441708</t>
  </si>
  <si>
    <t>-1.50025103800701;-2.11149513103532;-1.68818290517028;-1.17424604729151;-2.17652685638288;-0.02821569943391;-0.89913727705662;-1.24378725967502</t>
  </si>
  <si>
    <t>0.904999449005521;0.293755355977212;0.717067581842253;-1.17424604729151;-1.16972996830388;-0.02821569943391;-3.88801103711772;-4.23266101973612</t>
  </si>
  <si>
    <t>CC(C)(N)CO.OC(=O)C=C.C=Cc1ccccc1</t>
  </si>
  <si>
    <t>C15H23NO3</t>
  </si>
  <si>
    <t>C13H15ClN2O2;C13H15ClN2O2;C13H14N2O2;C12H13ClN2;C12H13ClN2;C16H14NO4;C9H16O4S</t>
  </si>
  <si>
    <t>-0.0542553919274915;-0.0542553919274915;-0.0542553919274915;-0.0542553919274915;-0.0542553919274915;0.00349784640594869;-0.0119335347343791</t>
  </si>
  <si>
    <t>0.00995033085316809;0.00995033085316809;0.00995033085316809;0.00995033085316809;0.00995033085316809;-3.36189003465118;-3.38039088767173</t>
  </si>
  <si>
    <t>-0.444305061074323;-0.444305061074323;-0.644305061074323;-0.777638394407657;-0.777638394407657;-3.2250588549119;-4.25899108907277</t>
  </si>
  <si>
    <t>16358;26943;53164;70202;4891;45531;8340</t>
  </si>
  <si>
    <t>[M-H]-;[M-H]-;[M+Cl]-;[M+CH2O2-H]-;[M+CH2O2-H]-;[M-H-H2O]-;[M+CH2O2-H]-</t>
  </si>
  <si>
    <t>;0;0.5;0;0;0;0.5;0.5</t>
  </si>
  <si>
    <t>0;-0.5;-0.5;0;0;0;0</t>
  </si>
  <si>
    <t>1;1;0;0;0;0;0</t>
  </si>
  <si>
    <t>0.819325301161926;0.819325301161926;0;0.819325301161926;0.819325301161926;0;0</t>
  </si>
  <si>
    <t>-0.870601512458911;-0.84030058316127;-1.68603347603073;-1.15440526025816;-1.24745961816719;-2.36118262115162;-0.864142052010521</t>
  </si>
  <si>
    <t>0.504418727628689;-0.84030058316127;-1.68603347603073;-1.11271835350389;-1.20577271141293;-5.08624147606352;-4.62313314108329</t>
  </si>
  <si>
    <t>[H+].[Cl-].NCCNC(=O)c1cc2ccccc2cc1O</t>
  </si>
  <si>
    <t>C13H15ClN2O2</t>
  </si>
  <si>
    <t>C14H18O5;C14H18O5;C14H18O5;C14H20O6;C14H20O6;C14H20O6;C14H20O6;C13H16O3;C13H16O3;C13H16O3;C13H16O3;C13H16O3;C13H16O3;C13H16O3;C13H16O3;C13H16O3;C13H16O3;C13H16O3;C13H16O3;C13H16O3;C13H16O3;C8H22Cl2N2</t>
  </si>
  <si>
    <t>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0.00981134098533042;-0.691389991189497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</si>
  <si>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-2.2724671510031</t>
  </si>
  <si>
    <t>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0.353095005171832;-3.9638571421926</t>
  </si>
  <si>
    <t>5390;52941;59195;18290;19650;51924;66120;5947;13173;16079;20597;23706;24108;24366;24376;43692;57197;57203;60067;64915;71333;13855</t>
  </si>
  <si>
    <t>[M-H]-;[M-H]-;[M-H]-;[M-H-H2O]-;[M-H-H2O]-;[M-H-H2O]-;[M-H-H2O]-;[M+CH2O2-H]-;[M+CH2O2-H]-;[M+CH2O2-H]-;[M+CH2O2-H]-;[M+CH2O2-H]-;[M+CH2O2-H]-;[M+CH2O2-H]-;[M+CH2O2-H]-;[M+CH2O2-H]-;[M+CH2O2-H]-;[M+CH2O2-H]-;[M+CH2O2-H]-;[M+CH2O2-H]-;[M+CH2O2-H]-;[M+CH2O2-H]-</t>
  </si>
  <si>
    <t>;0;0;0;0;0;0;0;0;0;0;0.5;0;0;0;0;0;0;0;0;0;0;0</t>
  </si>
  <si>
    <t>0;0;-0.5;0;0;0;0;0;0;0;0;0;0;0;0;0;0;0;0;0;0;0</t>
  </si>
  <si>
    <t>0;0;0;0;0;0;0;1;1;1;1;1;1;1;1;1;1;1;1;1;1;1</t>
  </si>
  <si>
    <t>0.878946430344848;0.878946430344848;0.878946430344848;0.416618798762886;0.416618798762886;0.416618798762886;0.416618798762886;0.878946430344848;0.878946430344848;0.878946430344848;0.878946430344848;0.878946430344848;0.878946430344848;0.878946430344848;0.878946430344848;0.878946430344848;0.878946430344848;0.878946430344848;0.878946430344848;0.878946430344848;0.878946430344848;0</t>
  </si>
  <si>
    <t>-0.158801740545506;-0.0273344588587927;-0.113741162506918;-0.0242597678397744;-0.00525513213787247;-0.00969174617777763;-0.0242597678397744;-0.11411602266832;-0.248636988372622;-0.525480277218072;-0.395055546209858;-0.246164888653336;-0.672210847343707;-0</t>
  </si>
  <si>
    <t>1.07323969497117;1.20470697665789;-0.113741162506918;0.745454036094944;0.764458671796846;0.76002205775694;0.745454036094944;2.11792541284836;1.98340444714406;1.70656115829861;2.33698588930682;1.98587654686334;1.55983058817297;2.00336388139789;1.64733479868075;1.82755777132851;1.64733479868075;1.80476764572337;2.03567238327208;1.98340444714406;2.16625947126758;-3.31452747642778</t>
  </si>
  <si>
    <t>CCCCCC(=O)Oc1ccc(C=O)cc1</t>
  </si>
  <si>
    <t>C13H16O3</t>
  </si>
  <si>
    <t>C13H10ClNO;C13H10ClNO;C11H10N2O2S2;C10H8N2S2;C8H16Cl2O3S</t>
  </si>
  <si>
    <t>0.00734493110097471;0.00734493110097471;-0.492811855419747;-0.492811855419747;-0.723127636209623</t>
  </si>
  <si>
    <t>0.0172952619541428;0.0172952619541428;-0.482861524566579;-0.482861524566579;-0.713177305356455</t>
  </si>
  <si>
    <t>1236;6101;55171;71069;55764</t>
  </si>
  <si>
    <t>[M+Cl]-;[M+Cl]-;[M-H]-;[M+CH2O2-H]-;[M]-</t>
  </si>
  <si>
    <t>0;0;-0.5;0;-0.5</t>
  </si>
  <si>
    <t>1;1;0;0;0.5</t>
  </si>
  <si>
    <t>-0.0528135174926185;-0.12568365462802;-0.144565548597938;-0.159834847345702;-0.00582367396899995</t>
  </si>
  <si>
    <t>0.964481744461521;0.89161160732612;-0.144565548597938;-0.642696371912281;-0.00582367396899995</t>
  </si>
  <si>
    <t>ClC(=O)N(c1ccccc1)c2ccccc2</t>
  </si>
  <si>
    <t>C13H10ClNO</t>
  </si>
  <si>
    <t>Cancer Drug</t>
  </si>
  <si>
    <t>N,N-diphenylcarbamoyl chloride</t>
  </si>
  <si>
    <t>C14H22O6;C14H22O6;C14H22O6;C14H22O6;C14H22O6;C14H22O6;C13H18O3;C13H18O3;C13H18O3;C13H18O3;C13H18O3;C13H18O3;C13H18O3;C13H18O3;C13H18O3;C13H18O3;C13H18O3</t>
  </si>
  <si>
    <t>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;0.00857240386827243</t>
  </si>
  <si>
    <t>0.61852273472144;0.61852273472144;0.61852273472144;0.61852273472144;0.61852273472144;0.61852273472144;0.218522734721441;0.218522734721441;0.218522734721441;0.218522734721441;0.218522734721441;0.218522734721441;0.218522734721441;0.218522734721441;0.218522734721441;0.218522734721441;0.218522734721441</t>
  </si>
  <si>
    <t>2918;7643;14433;17272;37399;57683;6864;9892;11974;15747;15999;22215;36173;41069;52428;57467;63716</t>
  </si>
  <si>
    <t>[M-H-H2O]-;[M-H-H2O]-;[M-H-H2O]-;[M-H-H2O]-;[M-H-H2O]-;[M-H-H2O]-;[M+CH2O2-H]-;[M+CH2O2-H]-;[M+CH2O2-H]-;[M+CH2O2-H]-;[M+CH2O2-H]-;[M+CH2O2-H]-;[M+CH2O2-H]-;[M+CH2O2-H]-;[M+CH2O2-H]-;[M+CH2O2-H]-;[M+CH2O2-H]-</t>
  </si>
  <si>
    <t>0.573691513388499;0.573691513388499;0.573691513388499;0.573691513388499;0.573691513388499;0.573691513388499;0.741174163412847;0.741174163412847;0.741174163412847;0.741174163412847;0.741174163412847;0.741174163412847;0.741174163412847;0.741174163412847;0.741174163412847;0.741174163412847;0.741174163412847</t>
  </si>
  <si>
    <t>-0.343556909166937;-0.0649827148766369;-0.0264793937181469;-0.0590249121041076;-0.000651328446783525;-0.0590249121041076;-0.0850048485415924;-0.168108512029321;-0.00116209788709828;-0.0621042031224812;-0.0101271838024237;-0.00702088699253767;-0.0529612373</t>
  </si>
  <si>
    <t>0.848657338943003;1.1272315332333;1.16573485439179;1.13318933600583;1.19156291966316;1.13318933600583;0.874692049592696;0.791588386104967;0.95853480024719;0.897592695011807;0.949569714331864;0.95267601114175;0.906735660736057;0.940371932887725;0.923809252297617;0.953633435455737;0.95853480024719</t>
  </si>
  <si>
    <t>CC(C)CC(=C)C(O)=O.CC(=O)OC=C.OC(=O)C=C</t>
  </si>
  <si>
    <t>C14H22O6</t>
  </si>
  <si>
    <t>C18H36O;C18H36O;C18H36O;C18H36O;C18H36O;C18H36O;C18H35Br;C18H38O2</t>
  </si>
  <si>
    <t>-0.00896957527377022;-0.00896957527377022;-0.00896957527377022;-0.00896957527377022;-0.00896957527377022;-0.00896957527377022;-0.00896957527377022;-0.00896957527377022</t>
  </si>
  <si>
    <t>0.000980755579397868;0.000980755579397868;0.000980755579397868;0.000980755579397868;0.000980755579397868;0.000980755579397868;0.000980755579397868;0.000980755579397868</t>
  </si>
  <si>
    <t>1337;4249;12972;64714;70190;70595;71536;9433</t>
  </si>
  <si>
    <t>[M-H]-;[M-H]-;[M-H]-;[M-H]-;[M-H]-;[M-H]-;[M-Br+O]-;[M-H-H2O]-</t>
  </si>
  <si>
    <t>-0.5;0;-0.5;-0.5;0;-0.5;0;0</t>
  </si>
  <si>
    <t>1;1;1;1;1;1;0.5;0</t>
  </si>
  <si>
    <t>-0.0506866193271613;-0.040892298744855;-0.0152117911448554;-0.0152117911448554;-0.040892298744855;-0.000133306765417162;-0.0857314496004444;-0.0554794721593983</t>
  </si>
  <si>
    <t>-0.0506866193271613;0.960088456834545;-0.0152117911448554;-0.0152117911448554;0.960088456834545;-0.000133306765417162;0.415249305978954;-0.0544987165800004</t>
  </si>
  <si>
    <t>CCCCCCCC\C=C/CCCCCCCCO</t>
  </si>
  <si>
    <t>C18H36O</t>
  </si>
  <si>
    <t>0.00972148756436974;0.00972148756436974;0.00972148756436974;0.00972148756436974;0.00972148756436974;0.00972148756436974;0.00972148756436974;0.00972148756436974</t>
  </si>
  <si>
    <t>0.0196718184175378;0.0196718184175378;0.0196718184175378;0.0196718184175378;0.0196718184175378;0.0196718184175378;0.0196718184175378;0.0196718184175378</t>
  </si>
  <si>
    <t>-0.357627015162456;-0.330740925650046;-0.246232743309562;-0.246232743309562;-0.330740925650046;-0.147785046985487;-0.00641329002951021;-0.370178742578777</t>
  </si>
  <si>
    <t>-0.357627015162456;0.688930892767494;-0.246232743309562;-0.246232743309562;0.688930892767494;-0.147785046985487;0.513258528388028;-0.350506924161239</t>
  </si>
  <si>
    <t>C16H14O4;C16H14O4;C16H14O4;C16H14O4;C16H14O4;C16H14O4;C16H14O4;C16H14O4;C16H14O4;C16H14O4;C16H14O4;C16H14O4;C16H14O4;C16H14O4;C16H14O4;C16H14O4;C16H14O4;C16H14O4;C15H12O2;C15H12O2;C15H12O2;C14H12N4S</t>
  </si>
  <si>
    <t>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0.00993147931880006;-0.484997537661883</t>
  </si>
  <si>
    <t>1.01988181017197;1.01988181017197;1.01988181017197;1.01988181017197;1.01988181017197;1.01988181017197;1.01988181017197;1.01988181017197;1.01988181017197;1.01988181017197;1.01988181017197;1.01988181017197;1.01988181017197;1.01988181017197;1.01988181017197;1.01988181017197;1.01988181017197;1.01988181017197;0.519881810171968;0.519881810171968;0.519881810171968;-1.47504720680872</t>
  </si>
  <si>
    <t>2382;3784;5306;6988;8584;9674;10623;10994;11967;13197;14438;16660;18427;22654;52244;52245;53132;53133;56113;56114;62365;68781</t>
  </si>
  <si>
    <t>[M-H]-;[M-H]-;[M-H]-;[M-H]-;[M-H]-;[M-H]-;[M-H]-;[M-H]-;[M-H]-;[M-H]-;[M-H]-;[M-H]-;[M-H]-;[M-H]-;[M-H]-;[M-H]-;[M-H]-;[M-H]-;[M+CH2O2-H]-;[M+CH2O2-H]-;[M+CH2O2-H]-;[M]-</t>
  </si>
  <si>
    <t>-0.5;-0.5;-0.5;-0.5;-0.5;-0.5;0;-0.5;-0.5;0;-0.5;-0.5;-0.5;-0.5;0;-0.5;-0.5;-0.5;0;0;0;-0.5</t>
  </si>
  <si>
    <t>1;1;1;1;1;1;1;1;1;1;1;1;1;1;1;1;1;1;0;0;0;0.5</t>
  </si>
  <si>
    <t>1;1;1;1;1;1;1;1;1;1;1;1;1;1;1;1;1;1;1;1;1;0</t>
  </si>
  <si>
    <t>-1.98841408299208;-1.51990394156144;-2.08933851317454;-1.49009546922844;-1.62253301166394;-2.38658248404015;-1.98841408299208;-1.91241360309038;-1.6963121575125;-1.73828486085657;-1.7641926410529;-1.62253301166394;-1.62253301166394;-1.49009546922844;-1.62</t>
  </si>
  <si>
    <t>-1.98841408299208;-1.51990394156144;-2.08933851317454;-1.49009546922844;-1.62253301166394;-2.38658248404015;1.03146772717989;-1.91241360309038;-1.6963121575125;1.2815969493154;-1.7641926410529;-1.62253301166394;-1.62253301166394;-1.49009546922844;1.397348</t>
  </si>
  <si>
    <t>COc1ccc(cc1)C(=O)CC(=O)c2ccccc2O</t>
  </si>
  <si>
    <t>C16H14O4</t>
  </si>
  <si>
    <t>C17H18O3;C17H20O4;C17H20O4;C17H20O4;C16H16O;C14H20ClNO2</t>
  </si>
  <si>
    <t>0.00966005639027057;0.00966005639027057;0.00966005639027057;0.00966005639027057;0.00966005639027057;-0.0423115277548178</t>
  </si>
  <si>
    <t>0.00995033085316809;0.00995033085316809;0.00995033085316809;0.00995033085316809;0.00995033085316809;-3.51555650374076</t>
  </si>
  <si>
    <t>0.575165942798994;0.575165942798994;0.575165942798994;0.575165942798994;-0.758167390534339;-3.66897914260669</t>
  </si>
  <si>
    <t>23711;15586;16131;19445;6573;23572</t>
  </si>
  <si>
    <t>[M-H]-;[M-H-H2O]-;[M-H-H2O]-;[M-H-H2O]-;[M+CH2O2-H]-;[M]-</t>
  </si>
  <si>
    <t>;0.5;0.5;0.5;0.5;0;0.5</t>
  </si>
  <si>
    <t>-0.5;0;0;0;0;-0.5</t>
  </si>
  <si>
    <t>0.704704930514654;0.00021814974530147;0.269790845373942;0.601195241898118;0.9736040788393;0.0538478378004951</t>
  </si>
  <si>
    <t>-0.121581152651051;-0.0550882134340276;-0.109875454641778;-0.0617462666547468;-0.114086726431471;-0.116842145636195</t>
  </si>
  <si>
    <t>-0.121581152651051;1.02029587911027;1.23508133353116;1.61461491804236;0.10134996187349;-0.116842145636195</t>
  </si>
  <si>
    <t>OC(=O)CC(=C)C(O)=O.C=CC=C.C=Cc1ccccc1</t>
  </si>
  <si>
    <t>C17H20O4</t>
  </si>
  <si>
    <t>C14H23O3P;C15H23ClO2;C15H22O2;C15H22O2;C15H22O2;C15H22O2;C15H22O2;C15H22O2;C15H22O2;C15H22O2;C15H22O2;C15H22O2;C15H22O2;C15H22O2;C15H22O2;C15H22O2;C15H22O2;C15H22O2;C15H22O2;C15H22O2;C15H22O2;C15H22O2</t>
  </si>
  <si>
    <t>-0.00145564762116581;-0.0551462424643311;-0.0551462424643311;-0.0551462424643311;-0.0551462424643311;-0.0551462424643311;-0.0551462424643311;-0.0551462424643311;-0.0551462424643311;-0.0551462424643311;-0.0551462424643311;-0.0551462424643311;-0.05514624246</t>
  </si>
  <si>
    <t>0.00849468323200229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;-0.045195911611163</t>
  </si>
  <si>
    <t>9420;69346;2383;7939;10440;11960;11982;16935;22584;27215;32971;53863;54605;59538;60975;60976;61474;61484;62182;63702;63724;65978</t>
  </si>
  <si>
    <t>[M-H]-;[M-H]-;[M+Cl]-;[M+Cl]-;[M+Cl]-;[M+Cl]-;[M+Cl]-;[M+Cl]-;[M+Cl]-;[M+Cl]-;[M+Cl]-;[M+Cl]-;[M+Cl]-;[M+Cl]-;[M+Cl]-;[M+Cl]-;[M+Cl]-;[M+Cl]-;[M+Cl]-;[M+Cl]-;[M+Cl]-;[M+Cl]-</t>
  </si>
  <si>
    <t>-0.5;0;-0.5;-0.5;-0.5;-0.5;-0.5;-0.5;-0.5;-0.5;-0.5;-0.5;-0.5;-0.5;-0.5;-0.5;-0.5;-0.5;-0.5;-0.5;-0.5;-0.5</t>
  </si>
  <si>
    <t>1;1;0;0;0;0;0;0;0;0;0;0;0;0;0;0;0;0;0;0;0;0</t>
  </si>
  <si>
    <t>-0.895610936615741;-0.114978107987059;-0.190929894786438;-0.962963743806569;-0.110528373914281;-0.262204680530751;-0.487430944853555;-0.277406032614927;-0.417285397894372;-0.469648484605699;-0.908481884949911;-0.253789981593173;-0.183253067246263;-0.43677</t>
  </si>
  <si>
    <t>-0.895610936615741;0.839825980401778;-0.190929894786438;-0.962963743806569;-0.110528373914281;-0.262204680530751;-0.487430944853555;-0.277406032614927;-0.417285397894372;-0.469648484605699;-0.908481884949911;-0.253789981593173;-0.183253067246263;-0.436771</t>
  </si>
  <si>
    <t>CC(C)(C)CC(C)(C)c1cc(Cl)c(O)c(CO)c1</t>
  </si>
  <si>
    <t>C15H23ClO2</t>
  </si>
  <si>
    <t>Chlorophenol</t>
  </si>
  <si>
    <t>2-chloro-6-(hydroxymethyl)-4-(2,4,4-trimethylpentan-2-yl)phenol</t>
  </si>
  <si>
    <t>C14H22O5;C14H24O6;C13H20O3;C13H20O3;C13H20O3;C13H20O3;C13H20O3;C13H20O3;C13H20O3;C13H20O3;C13H20O3;C13H20O3;C13H20O3;C13H20O3;C13H20O3</t>
  </si>
  <si>
    <t>-0.00150790644901301;-0.00150790644901301;-0.00150790644901301;-0.00150790644901301;-0.00150790644901301;-0.00150790644901301;-0.00150790644901301;-0.00150790644901301;-0.00150790644901301;-0.00150790644901301;-0.00150790644901301;-0.00150790644901301;-0.</t>
  </si>
  <si>
    <t>1.00844242440415;1.00844242440415;0.341775757737488;0.341775757737488;0.341775757737488;0.341775757737488;0.341775757737488;0.341775757737488;0.341775757737488;0.341775757737488;0.341775757737488;0.341775757737488;0.341775757737488;0.341775757737488;0.341775757737488</t>
  </si>
  <si>
    <t>15810;19223;6974;15893;16934;17096;18871;19575;20579;22129;22617;40833;58695;59278;70875</t>
  </si>
  <si>
    <t>[M-H]-;[M-H-H2O]-;[M+CH2O2-H]-;[M+CH2O2-H]-;[M+CH2O2-H]-;[M+CH2O2-H]-;[M+CH2O2-H]-;[M+CH2O2-H]-;[M+CH2O2-H]-;[M+CH2O2-H]-;[M+CH2O2-H]-;[M+CH2O2-H]-;[M+CH2O2-H]-;[M+CH2O2-H]-;[M+CH2O2-H]-</t>
  </si>
  <si>
    <t>;0;0;0;0;0;0;0;0;0;0;0;0;0;0;0</t>
  </si>
  <si>
    <t>0.315929760131641;0.0103687143342597;0.315929760131641;0.315929760131641;0.315929760131641;0.315929760131641;0.315929760131641;0.315929760131641;0.315929760131641;0.315929760131641;0.315929760131641;0.315929760131641;0.315929760131641;0.315929760131641;0.315929760131641</t>
  </si>
  <si>
    <t>-0.875755571335735;-1.30259582049424;-0.678501439562542;-0.678501439562542;-0.674413669591076;-0.761404253722449;-0.096011389612014;-0.261514449768792;-0.678501439562542;-0.145177746553554;-0.678501439562542;-0.233735141425695;-0.534268106837481;-0.680777</t>
  </si>
  <si>
    <t>1.44861661320006;-0.283784681755831;-0.0207959216934128;-0.0207959216934128;-0.0167081517219465;-0.10369873585332;0.561694128257115;0.396191068100337;-0.0207959216934128;0.512527771315575;-0.0207959216934128;0.423970376443434;0.123437411031648;-0.0230722418777455;0.198539794431757</t>
  </si>
  <si>
    <t>CCC(CO)(COC(=O)C(C)=C)COC(=O)C(C)=C</t>
  </si>
  <si>
    <t>C14H22O5</t>
  </si>
  <si>
    <t>C18H22O2;C18H22O2;C18H22O2;C18H22O2;C18H22O2;C18H22O2;C18H22O2;C18H24O3;C18H24O3;C8H21N3O4;C17H20;C17H20;C17H20</t>
  </si>
  <si>
    <t>-0.00896957527377022;-0.00896957527377022;-0.00896957527377022;-0.00896957527377022;-0.00896957527377022;-0.00896957527377022;-0.00896957527377022;-0.00896957527377022;-0.00896957527377022;-0.483781092104128;-0.00896957527377022;-0.00896957527377022;-0.00</t>
  </si>
  <si>
    <t>0.00995033085316809;0.00995033085316809;0.00995033085316809;0.00995033085316809;0.00995033085316809;0.00995033085316809;0.00995033085316809;0.00995033085316809;0.00995033085316809;0.00995033085316809;-2.00967066745096;-2.00967066745096;-2.00967066745096</t>
  </si>
  <si>
    <t>1.0009807555794;1.0009807555794;1.0009807555794;1.0009807555794;1.0009807555794;1.0009807555794;1.0009807555794;1.0009807555794;1.0009807555794;-1.47383076125096;-3.01864024272473;-3.01864024272473;-3.01864024272473</t>
  </si>
  <si>
    <t>65;1126;3430;12678;39979;59084;64420;60381;60413;53258;12838;30730;64580</t>
  </si>
  <si>
    <t>[M-H]-;[M-H]-;[M-H]-;[M-H]-;[M-H]-;[M-H]-;[M-H]-;[M-H-H2O]-;[M-H-H2O]-;[M+CH2O2-H]-;[M+CH2O2-H]-;[M+CH2O2-H]-;[M+CH2O2-H]-</t>
  </si>
  <si>
    <t>0;-0.5;-0.5;0;-0.5;-0.5;0;0;0;0;0;0;0</t>
  </si>
  <si>
    <t>1;1;1;1;1;1;1;0;0;0;0;0;0</t>
  </si>
  <si>
    <t>1;1;1;1;1;1;1;0;0;0;0.719632488120598;0.719632488120598;0.719632488120598</t>
  </si>
  <si>
    <t>-0.0474485933867653;-0.0125800890413055;-0.00550837322698074;-0.235389183070629;-0.0158771364909269;-0.0164386890123018;-0.235389183070629;-0.0943311903735805;-0.0619377740328897;-2.93597550328007;-0.342873165435447;-0.342873165435447;-0.342873165435447</t>
  </si>
  <si>
    <t>2.95353216219263;-0.0125800890413055;-0.00550837322698074;2.76559157250877;-0.0158771364909269;-0.0164386890123018;2.76559157250877;0.906649565205819;0.93904298154651;-4.40980626453103;-2.64188092003958;-2.64188092003958;-2.64188092003958</t>
  </si>
  <si>
    <t>C[C@]12CC[C@H]3[C@@H](CCc4cc(O)ccc34)[C@@H]1CCC2=O</t>
  </si>
  <si>
    <t>C18H22O2</t>
  </si>
  <si>
    <t>C19H26O;C19H28O2;C19H28O2;C19H28O2;C19H28O2;C19H28O2;C16H28ClN</t>
  </si>
  <si>
    <t>-0.0111513451495143;-0.0111513451495143;-0.0111513451495143;-0.0111513451495143;-0.0111513451495143;-0.0111513451495143;-0.0571467592811486</t>
  </si>
  <si>
    <t>0.00995033085316809;0.00995033085316809;0.00995033085316809;0.00995033085316809;0.00995033085316809;0.00995033085316809;-2.85334101988535</t>
  </si>
  <si>
    <t>-0.00120101429634616;-0.00120101429634616;-0.00120101429634616;-0.00120101429634616;-0.00120101429634616;-0.00120101429634616;-2.9104877791665</t>
  </si>
  <si>
    <t>19709;171;17309;35459;41531;47631;68797</t>
  </si>
  <si>
    <t>[M-H]-;[M-H-H2O]-;[M-H-H2O]-;[M-H-H2O]-;[M-H-H2O]-;[M-H-H2O]-;[M]-</t>
  </si>
  <si>
    <t>1;0;0;0;0;0;0.5</t>
  </si>
  <si>
    <t>-0.0132452540625573;-1.04259539693223;-0.0188643976973305;-0.0482376814182629;-0.00669910794290835;-0.280140166141199;-0.376536790871958</t>
  </si>
  <si>
    <t>0.985553731641097;-1.04379641122858;-0.0200654119936766;-0.0494386957146091;-0.00790012223925451;-0.281341180437545;-0.376536790871958</t>
  </si>
  <si>
    <t>CCCCCCCCCc1cc(O)cc2ccccc12</t>
  </si>
  <si>
    <t>C19H26O</t>
  </si>
  <si>
    <t>C17H34O2;C17H34O2;C17H34O2;C17H34O2;C17H34O2;C17H34O2;C17H34O2;C17H34O2;C17H34O2;C17H34O2;C17H34O2;C17H34O2;C17H34O2;C17H34O2;C17H36O3;C17H36O3;C16H32;C16H32;C16H32;C16H32;C16H32</t>
  </si>
  <si>
    <t>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;0.00983836839181669</t>
  </si>
  <si>
    <t>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;0.0197886992449848</t>
  </si>
  <si>
    <t>68147;687;8760;12345;18312;22087;25252;30734;38091;39126;53869;58800;64087;69968;70315;14994;25716;1795;7900;18252;32275</t>
  </si>
  <si>
    <t>[M-H]-;[M-H]-;[M-H]-;[M-H]-;[M-H]-;[M-H]-;[M-H]-;[M-H]-;[M-H]-;[M-H]-;[M-H]-;[M-H]-;[M-H]-;[M-H]-;[M-H-H2O]-;[M-H-H2O]-;[M+CH2O2-H]-;[M+CH2O2-H]-;[M+CH2O2-H]-;[M+CH2O2-H]-;[M+CH2O2-H]-</t>
  </si>
  <si>
    <t>-0.5;-0.5;-0.5;0;-0.5;0;0;-0.5;-0.5;-0.5;0;-0.5;-0.5;0;0;0;0;0;0;0;0</t>
  </si>
  <si>
    <t>1;1;1;1;1;1;1;1;1;1;1;1;1;1;0;0;0;0;0;0;0</t>
  </si>
  <si>
    <t>-0.0584416840591082;-0.0327755099984379;-0.0781840328570262;-0.0878869039840068;-0.0345534154654367;-0.262057613643556;-0.0120290486300592;-0.0345534154654367;-0.143026222667615;-0.13805776614432;-0.125824915166047;-0.0120290486300592;-0.0878869039840068;</t>
  </si>
  <si>
    <t>-0.0584416840591082;-0.0327755099984379;-0.0781840328570262;0.931901795260973;-0.0345534154654367;0.757731085601424;1.00775965061492;-0.0345534154654367;-0.143026222667615;-0.13805776614432;0.893963784078934;-0.0120290486300592;-0.0878869039840068;0.95656</t>
  </si>
  <si>
    <t>CCCCCCCCCCCCCC(CC)C(O)=O</t>
  </si>
  <si>
    <t>C17H34O2</t>
  </si>
  <si>
    <t>2-Ethylpentadecanoid Acid</t>
  </si>
  <si>
    <t>C18H37Br;C18H38O;C18H38O;C18H38O;C18H38O;C18H38O;C18H38O;C18H38O;C18H38O;C18H38O</t>
  </si>
  <si>
    <t>0.00798491249743954;0.00798491249743954;0.00798491249743954;0.00798491249743954;0.00798491249743954;0.00798491249743954;0.00798491249743954;0.00798491249743954;0.00798491249743954;0.00798491249743954</t>
  </si>
  <si>
    <t>0.00995033085316809;-2.50731717393222;-2.50731717393222;-2.50731717393222;-2.50731717393222;-2.50731717393222;-2.50731717393222;-2.50731717393222;-2.50731717393222;-2.50731717393222</t>
  </si>
  <si>
    <t>0.0179352433506076;-2.49933226143478;-2.49933226143478;-2.49933226143478;-2.49933226143478;-2.49933226143478;-2.49933226143478;-2.49933226143478;-2.49933226143478;-2.49933226143478</t>
  </si>
  <si>
    <t>725;728;11877;18423;23136;23544;33084;42171;46034;63619</t>
  </si>
  <si>
    <t>[M-Br+O]-;[M-H]-;[M-H]-;[M-H]-;[M-H]-;[M-H]-;[M-H]-;[M-H]-;[M-H]-;[M-H]-</t>
  </si>
  <si>
    <t>0;0;0;0;0;0;0;-0.5;0;0</t>
  </si>
  <si>
    <t>0.5;1;1;1;1;1;1;1;1;1</t>
  </si>
  <si>
    <t>-0.0101301383137579;-0.155527056629365;-0.220405074471813;-0.169095608887004;-0.169095608887004;-0.220405074471813;-0.155527056629365;-0.203738604702229;-0.220405074471813;-0.220405074471813</t>
  </si>
  <si>
    <t>0.50780510503685;-1.65485931806414;-1.71973733590659;-1.66842787032178;-1.66842787032178;-1.71973733590659;-1.65485931806414;-0.203738604702229;-1.71973733590659;-1.71973733590659</t>
  </si>
  <si>
    <t>CCCCCCCCCCCCCCCCCCBr</t>
  </si>
  <si>
    <t>C18H37Br</t>
  </si>
  <si>
    <t>C16H33NO2;C16H33NO2;C16H33NO2;C16H33NO2;C16H33NO2;C16H35NO3</t>
  </si>
  <si>
    <t>0.0099229427061981;0.0099229427061981;0.0099229427061981;0.0099229427061981;0.0099229427061981;0.0099229427061981</t>
  </si>
  <si>
    <t>0.419873273559366;0.419873273559366;0.419873273559366;0.419873273559366;0.419873273559366;0.419873273559366</t>
  </si>
  <si>
    <t>4204;8975;12722;16571;64464;19879</t>
  </si>
  <si>
    <t>[M-H]-;[M-H]-;[M-H]-;[M-H]-;[M-H]-;[M-H-H2O]-</t>
  </si>
  <si>
    <t>;0;0;0;0;0;0.5</t>
  </si>
  <si>
    <t>1;1;1;1;1;0</t>
  </si>
  <si>
    <t>1;1;1;1;1;0.985041537157407</t>
  </si>
  <si>
    <t>-0.0509510993374401;-0.163112589216377;-0.032926795130737;-0.0462868428666243;-0.032926795130737;-0.0992525119067779</t>
  </si>
  <si>
    <t>2.36892217422193;-0.163112589216377;2.38694647842863;2.37358643069275;2.38694647842863;1.80566229880999</t>
  </si>
  <si>
    <t>CCCCC(CC)C(O)\C(=N/O)C(CC)CCCC</t>
  </si>
  <si>
    <t>C16H33NO2</t>
  </si>
  <si>
    <t>Used in metals extraction</t>
  </si>
  <si>
    <t>(7E)-5,8-diethyl-7-hydroxyiminododecan-6-ol</t>
  </si>
  <si>
    <t>C16H35NO3;C16H33NO2;C16H33NO2;C16H33NO2;C16H33NO2</t>
  </si>
  <si>
    <t>0.0099229427061981;0.0099229427061981;0.0099229427061981;0.0099229427061981;0.0099229427061981</t>
  </si>
  <si>
    <t>0.474418728104821;0.38350963719573;0.38350963719573;0.38350963719573;0.38350963719573</t>
  </si>
  <si>
    <t>19879;4204;8975;12722;16571</t>
  </si>
  <si>
    <t>[M-H-H2O]-;[M-H]-;[M-H]-;[M-H]-;[M-H]-</t>
  </si>
  <si>
    <t>0;1;1;1;1</t>
  </si>
  <si>
    <t>0.99444371095182;0;0;0.49776788192205;0.510325945573101</t>
  </si>
  <si>
    <t>-0.0992525119067779;-0.0509510993374401;-0.163112589216377;-0.032926795130737;-0.0462868428666243</t>
  </si>
  <si>
    <t>1.86960992714986;1.33255853785829;-0.163112589216377;1.84835072398704;1.84754873990221</t>
  </si>
  <si>
    <t>CCCCCCCCCCCCCC(O)=O.NCCO</t>
  </si>
  <si>
    <t>C16H35NO3</t>
  </si>
  <si>
    <t>C15H12O5;C14H10O3;C14H10O3;C14H10O3;C12H14ClNO4;C12H14ClNO4;C12H14ClNO4</t>
  </si>
  <si>
    <t>-0.00320570070370238;-0.00320570070370238;-0.00320570070370238;-0.00320570070370238;-0.0499039458932474;-0.0499039458932474;-0.0499039458932474</t>
  </si>
  <si>
    <t>0.00995033085316809;0.00995033085316809;0.00995033085316809;0.00995033085316809;-3.85446277471285;-3.85446277471285;-3.85446277471285</t>
  </si>
  <si>
    <t>1.00674463014947;0.72103034443518;0.72103034443518;0.72103034443518;-2.9043667206061;-2.9043667206061;-2.9043667206061</t>
  </si>
  <si>
    <t>9086;798;1330;2355;11246;62988;67068</t>
  </si>
  <si>
    <t>[M-H]-;[M+CH2O2-H]-;[M+CH2O2-H]-;[M+CH2O2-H]-;[M]-;[M]-;[M]-</t>
  </si>
  <si>
    <t>;0.5;0.5;0.5;0.5;0;0;0</t>
  </si>
  <si>
    <t>0;0;0;0;-0.5;-0.5;-0.5</t>
  </si>
  <si>
    <t>1;0;0;0;0.5;0.5;0.5</t>
  </si>
  <si>
    <t>0.467912831283247;0.128383114187847;0.128383114187847;0.128383114187847;0;0;0</t>
  </si>
  <si>
    <t>-0.150943271412959;-0.027088495888593;-0.158328039492957;-0.426294812029931;-0.0163308123029376;-0.0163308123029376;-0.0163308123029376</t>
  </si>
  <si>
    <t>2.82371419001976;1.32232496273444;1.19108541913007;0.923118646593099;-0.0163308123029376;-0.0163308123029376;-0.0163308123029376</t>
  </si>
  <si>
    <t>COc1ccc(c(O)c1)C(=O)c2ccccc2C(O)=O</t>
  </si>
  <si>
    <t>C15H12O5</t>
  </si>
  <si>
    <t>C16H16O4;C16H16O4;C16H16O4;C16H16O4;C16H18O5;C15H14O2;C15H14O2;C15H14O2;C15H14O2;C15H14O2;C15H14O2;C15H14O2;C15H14O2;C15H14O2;C15H14O2;C6H15N3O6</t>
  </si>
  <si>
    <t>0.00863851395842489;0.00863851395842489;0.00863851395842489;0.00863851395842489;0.00863851395842489;0.00863851395842489;0.00863851395842489;0.00863851395842489;0.00863851395842489;0.00863851395842489;0.00863851395842489;0.00863851395842489;0.00863851395842489;0.00863851395842489;0.00863851395842489;-0.483892974248373</t>
  </si>
  <si>
    <t>0.68525551147826;0.68525551147826;0.68525551147826;0.68525551147826;0.68525551147826;-0.648077821855074;-0.648077821855074;-0.648077821855074;-0.648077821855074;-0.648077821855074;-0.648077821855074;-0.648077821855074;-0.648077821855074;-0.648077821855074;-0.648077821855074;-1.14060931006187</t>
  </si>
  <si>
    <t>1929;3323;10909;62651;17177;1696;1710;2380;3401;5674;17006;21963;23632;33658;71193;36215</t>
  </si>
  <si>
    <t>[M-H]-;[M-H]-;[M-H]-;[M-H]-;[M-H-H2O]-;[M+CH2O2-H]-;[M+CH2O2-H]-;[M+CH2O2-H]-;[M+CH2O2-H]-;[M+CH2O2-H]-;[M+CH2O2-H]-;[M+CH2O2-H]-;[M+CH2O2-H]-;[M+CH2O2-H]-;[M+CH2O2-H]-;[M+CH2O2-H]-</t>
  </si>
  <si>
    <t>;0.5;0.5;0;0;0;0.5;0.5;0;0.5;0.5;0.5;0;0;0;0.5;0.5</t>
  </si>
  <si>
    <t>-0.5;0;-0.5;-0.5;0;0;0;0;0;0;0;0;0;0;0;0</t>
  </si>
  <si>
    <t>0.999347605359826;0.999347605359826;0.999347605359826;0.999347605359826;0.276453801404954;0.921077179618508;0.921077179618508;0.921077179618508;0.921077179618508;0.921077179618508;0.921077179618508;0.921077179618508;0.921077179618508;0.921077179618508;0.921077179618508;0</t>
  </si>
  <si>
    <t>-0.000996610427018907;-0.0583273377109509;-0.00217450465560821;-0.00217450465560821;-0.108048204193818;-0.0277534693727028;-0.00734299116667294;-0.0328435737700408;-0.0277534693727028;-0.000199900786197648;-0.0151117019826236;-0.0667006988166153;-0.103537</t>
  </si>
  <si>
    <t>-0.000996610427018907;3.12627577912714;-0.00217450465560821;-0.00217450465560821;0.853661108689396;0.745245888390731;0.765656366596761;0.240155783993393;0.745245888390731;0.772799456977236;0.75788765578081;0.206298658946819;0.169462238727487;0.27200255419</t>
  </si>
  <si>
    <t>COc1ccc(cc1)C(O)C(=O)c2ccc(OC)cc2</t>
  </si>
  <si>
    <t>C16H16O4</t>
  </si>
  <si>
    <t>C18H24O2;C18H24O2;C18H24O2;C18H24O2;C18H26O3;C18H26O3;C18H26O3;C18H26O3</t>
  </si>
  <si>
    <t>0.00979120340612255;0.00979120340612255;0.00979120340612255;0.00979120340612255;0.00979120340612255;0.00979120340612255;0.00979120340612255;0.00979120340612255</t>
  </si>
  <si>
    <t>0.0197415342592906;0.0197415342592906;0.0197415342592906;0.0197415342592906;0.0197415342592906;0.0197415342592906;0.0197415342592906;0.0197415342592906</t>
  </si>
  <si>
    <t>1715;12845;40091;64587;12013;57298;58576;63755</t>
  </si>
  <si>
    <t>[M-H]-;[M-H]-;[M-H]-;[M-H]-;[M-H-H2O]-;[M-H-H2O]-;[M-H-H2O]-;[M-H-H2O]-</t>
  </si>
  <si>
    <t>-0.5;-0.5;-0.5;-0.5;0;0;0;0</t>
  </si>
  <si>
    <t>0.415920180520901;0.415920180520901;0.415920180520901;0.415920180520901;0.0366523452330064;0.0366523452330064;0.0366523452330064;0.0366523452330064</t>
  </si>
  <si>
    <t>-0.00142531417777777;-0.00049687731702575;-4.5546255147735e-06;-0.00049687731702575;-0.0552785505832859;-0.110244720377606;-0.085099407539891;-0.0552785505832859</t>
  </si>
  <si>
    <t>-0.00142531417777777;-0.00049687731702575;-4.5546255147735e-06;-0.00049687731702575;0.501115328909011;0.446149159114691;0.471294471952406;0.501115328909011</t>
  </si>
  <si>
    <t>CCCCC(CC)COC(=O)/C=C/c1ccc(OC)cc1</t>
  </si>
  <si>
    <t>C18H26O3</t>
  </si>
  <si>
    <t>C16H32O3;C16H32O3;C16H32O3;C16H32O3;C16H32O3;C16H32O3;C16H31BrO2;C16H34O4;C15H30O;C15H30O;C15H30O;C15H30O;C15H30O;C15H30O;C15H30O;C16H31BrO2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</si>
  <si>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-2.66584556277058</t>
  </si>
  <si>
    <t>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0.00497904370030552;-2.67081684992345</t>
  </si>
  <si>
    <t>2775;10625;25848;39973;62367;70316;15552;953;8473;9399;11619;15658;33845;59273;63361;68961</t>
  </si>
  <si>
    <t>[M-H]-;[M-H]-;[M-H]-;[M-H]-;[M-H]-;[M-H]-;[M-Br+O]-;[M-H-H2O]-;[M+CH2O2-H]-;[M+CH2O2-H]-;[M+CH2O2-H]-;[M+CH2O2-H]-;[M+CH2O2-H]-;[M+CH2O2-H]-;[M+CH2O2-H]-;[M-Br+O]-</t>
  </si>
  <si>
    <t>-0.331755052001259;-0.269336996275966;-0.932058409010964;-0.726755574686432;-0.269336996275966;-0.338820746719005;-0.000132449408444459;-0.589509204178451;-0.119993631066037;-0.0219479774712757;-0.171208089038444;-0.0871015386647187;-0.206194248538757;-0.</t>
  </si>
  <si>
    <t>-0.331755052001259;-0.264357952575661;-0.932058409010964;-0.726755574686432;-0.264357952575661;-0.3338417030187;0.00484659429186106;-0.584530160478146;-0.115014587365731;-0.0169689337709701;-0.166229045338138;-0.0821224949644131;-0.201215204838452;-0.2749</t>
  </si>
  <si>
    <t>CCCCCCCCCCCCCCC(Br)C(O)=O</t>
  </si>
  <si>
    <t>C16H31BrO2</t>
  </si>
  <si>
    <t>2-Bromopalmitic acid</t>
  </si>
  <si>
    <t>Brominated Fatty Acid</t>
  </si>
  <si>
    <t>2-bromohexadecanoic acid</t>
  </si>
  <si>
    <t>C14H17ClN4O;C14H15ClN4;C11H20N2O5S;C11H20N2O5S;C16H19O3S</t>
  </si>
  <si>
    <t>-0.0533831967814957;-0.0533831967814957;0.00195244172857782;0.00195244172857782;-0.484728813837538</t>
  </si>
  <si>
    <t>0.00995033085316809;0.00995033085316809;0.00995033085316809;0.00995033085316809;-4.04290663079624</t>
  </si>
  <si>
    <t>0.623233800738339;-0.0434328659283276;-0.321430560751587;-0.321430560751587;-5.19430211130045</t>
  </si>
  <si>
    <t>8454;38466;17574;18585;68294</t>
  </si>
  <si>
    <t>[M-H-H2O]-;[M-H]-;[M-H-H2O]-;[M-H-H2O]-;[M-H-H2O]-</t>
  </si>
  <si>
    <t>;0;0.5;0;0;0</t>
  </si>
  <si>
    <t>0.435774793467771;1;0.380567456154743;0.380567456154743;0</t>
  </si>
  <si>
    <t>-0.150053873240422;-0.115580758134112;-2.00231774738777;-2.00231774738777;-0.00673879256606136</t>
  </si>
  <si>
    <t>0.908954720965688;-0.115580758134112;-1.94318085198461;-1.94318085198461;-5.20104090386651</t>
  </si>
  <si>
    <t>[H+].[Cl-].CCOc1ccc(cc1)N=Nc2ccc(N)cc2N</t>
  </si>
  <si>
    <t>C14H17ClN4O</t>
  </si>
  <si>
    <t>Ethoxy Red</t>
  </si>
  <si>
    <t>No results for SMILES search on PubChem</t>
  </si>
  <si>
    <t>4-[(4-ethoxyphenyl)diazenyl]benzene-1,3-diamine;hydrochloride</t>
  </si>
  <si>
    <t>C15H30O2S;C15H30O2S;C15H30O2S;C15H30O2S;C15H32O3S</t>
  </si>
  <si>
    <t>0.00886409474406261;0.00886409474406261;0.00886409474406261;0.00886409474406261;0.00886409474406261</t>
  </si>
  <si>
    <t>0.0188144255972307;0.0188144255972307;0.0188144255972307;0.0188144255972307;0.0188144255972307</t>
  </si>
  <si>
    <t>7371;11368;53492;63110;8252</t>
  </si>
  <si>
    <t>-0.511107971012024;-0.501529798990844;-0.444582285195689;-0.501529798990844;-0.389528657594983</t>
  </si>
  <si>
    <t>0.507706454585206;0.517284626606386;0.574232140401541;0.517284626606386;-0.370714231997752</t>
  </si>
  <si>
    <t>CC(C)CCCCCCCCCCOC(=O)CS</t>
  </si>
  <si>
    <t>C15H30O2S</t>
  </si>
  <si>
    <t>Isotridecyl mercaptoacetate</t>
  </si>
  <si>
    <t>11-methyldodecyl 2-sulfanylacetate</t>
  </si>
  <si>
    <t>C14H16N2O4;C14H16N2O4;C14H16N2O4;C14H16N2O4;C14H16N2O4;C14H18N2O5;C14H18N2O5;C14H18N2O5;C14H18N2O5;C13H14N2O2;C16H17NO</t>
  </si>
  <si>
    <t>0.00915879315824471;0.00915879315824471;0.00915879315824471;0.00915879315824471;0.00915879315824471;0.00915879315824471;0.00915879315824471;0.00915879315824471;0.00915879315824471;0.00915879315824471;-0.535543479403928</t>
  </si>
  <si>
    <t>0.0191091240114128;0.0191091240114128;0.0191091240114128;0.0191091240114128;0.0191091240114128;0.0191091240114128;0.0191091240114128;0.0191091240114128;0.0191091240114128;0.0191091240114128;-0.525593148550759</t>
  </si>
  <si>
    <t>22186;22187;65861;68500;70121;1153;16576;20733;38871;70202;66490</t>
  </si>
  <si>
    <t>[M-H]-;[M-H]-;[M-H]-;[M-H]-;[M-H]-;[M-H-H2O]-;[M-H-H2O]-;[M-H-H2O]-;[M-H-H2O]-;[M+CH2O2-H]-;[M+Cl]-</t>
  </si>
  <si>
    <t>-0.5;-0.5;-0.5;-0.5;-0.5;0;0;0;0;0;-0.5</t>
  </si>
  <si>
    <t>-1.44848500838821;-1.44848500838821;-1.44848500838821;-0.0748383906858547;-0.0748383906858547;-0.811362395925498;-0.0223287998470867;-0.0160183706540182;-0.000612501548575145;-0.264789771441938;-0.561707685084768</t>
  </si>
  <si>
    <t>-1.44848500838821;-1.44848500838821;-1.44848500838821;-0.0748383906858547;-0.0748383906858547;-0.792253271914085;-0.00321967583567392;0.00309075335739457;0.0184966224628377;-0.245680647430525;-0.561707685084768</t>
  </si>
  <si>
    <t>CC(=O)Nc1cccc(c1)N(CCC(O)=O)CCC(O)=O</t>
  </si>
  <si>
    <t>C14H18N2O5</t>
  </si>
  <si>
    <t>C17H24O3;C17H24O3;C17H24O3;C16H22O;C16H22O;C16H22O;C16H22O;C16H22O</t>
  </si>
  <si>
    <t>0.0099301145353223;0.0099301145353223;0.0099301145353223;0.0099301145353223;0.0099301145353223;0.0099301145353223;0.0099301145353223;0.0099301145353223</t>
  </si>
  <si>
    <t>0.0198804453884904;0.0198804453884904;0.0198804453884904;-0.694405268897224;-0.694405268897224;-0.694405268897224;-0.694405268897224;-0.694405268897224</t>
  </si>
  <si>
    <t>2114;3737;58575;14780;15916;46342;53671;57635</t>
  </si>
  <si>
    <t>[M-H]-;[M-H]-;[M-H]-;[M+CH2O2-H]-;[M+CH2O2-H]-;[M+CH2O2-H]-;[M+CH2O2-H]-;[M+CH2O2-H]-</t>
  </si>
  <si>
    <t>;0;0.5;0.5;0;0.5;0;0;0</t>
  </si>
  <si>
    <t>0;0;-0.5;0;0;0;0;0</t>
  </si>
  <si>
    <t>0.546912410933939;0.546912410933939;0.546912410933939;0.505577626884652;0.505577626884652;0.505577626884652;0.505577626884652;0.505577626884652</t>
  </si>
  <si>
    <t>-0.357679830419559;-0.0377833511443598;-0.232294389131808;-0.383566574114867;-0.283102378413857;-0.294977558080791;-0.245645936540047;-0.245645936540047</t>
  </si>
  <si>
    <t>0.20911302590287;1.02900950517807;-0.232294389131808;0.427605783872561;1.02806997957357;0.516194799906637;0.565526421447382;0.565526421447382</t>
  </si>
  <si>
    <t>CC1CC(CC(C)(C)C1)OC(=O)C(O)c2ccccc2</t>
  </si>
  <si>
    <t>C17H24O3</t>
  </si>
  <si>
    <t>Cyclandelate</t>
  </si>
  <si>
    <t>Many different brand names</t>
  </si>
  <si>
    <t>(3,3,5-trimethylcyclohexyl) 2-hydroxy-2-phenylacetate</t>
  </si>
  <si>
    <t>0.546912410933939;0.25876692899479;0;0.505577626884652;0.301528301280367;0.285486785509223;0;0</t>
  </si>
  <si>
    <t>0.20911302590287;0.74086402323892;-0.232294389131808;0.427605783872561;0.824020653969283;0.296103958531208;0.0599487945627295;0.0599487945627295</t>
  </si>
  <si>
    <t>Surfactant?</t>
  </si>
  <si>
    <t>(2E)-2-benzylidenenonanal</t>
  </si>
  <si>
    <t>C15H32O2S;C14H30S;C14H30S</t>
  </si>
  <si>
    <t>0.00974537673063891;0.00974537673063891;0.00974537673063891</t>
  </si>
  <si>
    <t>0.019695707583807;0.019695707583807;0.019695707583807</t>
  </si>
  <si>
    <t>15456;1792;8194</t>
  </si>
  <si>
    <t>[M-H]-;[M+CH2O2-H]-;[M+CH2O2-H]-</t>
  </si>
  <si>
    <t>-0.93778592147317;-0.290685809406235;-0.131395616881779</t>
  </si>
  <si>
    <t>0.0819097861106401;-0.270990101822428;-0.111699909297972</t>
  </si>
  <si>
    <t>CCCCCCCCCCCCSCC(O)CO</t>
  </si>
  <si>
    <t>C15H32O2S</t>
  </si>
  <si>
    <t>C17H24O3;C17H24O3;C17H24O3;C17H25O3;C14H27NO2;C14H27NO2</t>
  </si>
  <si>
    <t>-0.00690978364816608;-0.00690978364816608;-0.00690978364816608;-0.00690978364816608;-0.0532775503059164;-0.0532775503059164</t>
  </si>
  <si>
    <t>0.00995033085316809;0.00995033085316809;0.00995033085316809;0.00995033085316809;-3.8316494709442;-3.8316494709442</t>
  </si>
  <si>
    <t>1.003040547205;1.003040547205;1.003040547205;1.003040547205;-4.21826035458345;-4.21826035458345</t>
  </si>
  <si>
    <t>2114;3737;58575;15914;61021;61022</t>
  </si>
  <si>
    <t>[M]-;[M]-;[M]-;[M-H]-;[M+Cl]-;[M+Cl]-</t>
  </si>
  <si>
    <t>-0.5;-0.5;-0.5;0;-0.5;-0.5</t>
  </si>
  <si>
    <t>0.5;0.5;0.5;1;0;0</t>
  </si>
  <si>
    <t>-0.0410955049274418;-0.040386423691457;-0.00750408901454647;-0.0763444768630796;-0.0262987298687381;-0.084722824716068</t>
  </si>
  <si>
    <t>-0.0410955049274418;-0.040386423691457;-0.00750408901454647;1.92669607034192;-0.0262987298687381;-0.084722824716068</t>
  </si>
  <si>
    <t>CC(C)(C)c1cc(CCC([O-])=O)cc(c1O)C(C)(C)C</t>
  </si>
  <si>
    <t>C17H25O3</t>
  </si>
  <si>
    <t>C16H16N4O2;C16H16N4O2;C16H16N4O2;C16H14N4O;C16H14N4O</t>
  </si>
  <si>
    <t>0.00973751620530986;0.00973751620530986;0.00973751620530986;0.00973751620530986;0.00973751620530986</t>
  </si>
  <si>
    <t>1.01968784705848;1.01968784705848;1.01968784705848;0.353021180391811;0.353021180391811</t>
  </si>
  <si>
    <t>11496;63238;67029;11152;62894</t>
  </si>
  <si>
    <t>[M-H-H2O]-;[M-H-H2O]-;[M-H-H2O]-;[M-H]-;[M-H]-</t>
  </si>
  <si>
    <t>0;0;0;-0.5;-0.5</t>
  </si>
  <si>
    <t>0;0;0;1;1</t>
  </si>
  <si>
    <t>0.19405736828873;0.19405736828873;0.19405736828873;0.209719021664476;0.209719021664476</t>
  </si>
  <si>
    <t>-0.3816106244031;-0.3816106244031;-0.656557313543542;-0.317225775566525;-0.317225775566525</t>
  </si>
  <si>
    <t>0.83213459094411;0.83213459094411;0.557187901803668;-0.317225775566525;-0.317225775566525</t>
  </si>
  <si>
    <t>O=Nc1ccc(cc1)N2CCN(CC2)c3ccc(cc3)N=O</t>
  </si>
  <si>
    <t>C16H16N4O2</t>
  </si>
  <si>
    <t>Bridging Ligand?</t>
  </si>
  <si>
    <t>1,4-bis(4-nitrosophenyl)piperazine</t>
  </si>
  <si>
    <t>C16H22O4;C16H22O4;C16H22O4;C16H22O4;C16H22O4;C16H22O4;C16H24O5;C15H20O2;C15H20O2;C15H20O2</t>
  </si>
  <si>
    <t>0.00994938172648792;0.00994938172648792;0.00994938172648792;0.00994938172648792;0.00994938172648792;0.00994938172648792;0.00994938172648792;0.00994938172648792;0.00994938172648792;0.00994938172648792</t>
  </si>
  <si>
    <t>1.01989971257966;1.01989971257966;1.01989971257966;1.01989971257966;1.01989971257966;1.01989971257966;1.01989971257966;0.019899712579656;0.019899712579656;0.019899712579656</t>
  </si>
  <si>
    <t>1290;1293;8076;25824;34218;41034;51816;40154;4381;14431</t>
  </si>
  <si>
    <t>[M-H]-;[M-H]-;[M-H]-;[M-H]-;[M-H]-;[M-H]-;[M-H-H2O]-;[M+CH2O2-H]-;[M+CH2O2-H]-;[M+CH2O2-H]-</t>
  </si>
  <si>
    <t>;0;0;0;0.5;0;0;0;0;0;0</t>
  </si>
  <si>
    <t>-0.5;-0.5;-0.5;0;-0.5;-0.5;0;0;0;0</t>
  </si>
  <si>
    <t>0;0;0;0;0;0;0;1;1;1</t>
  </si>
  <si>
    <t>0.948628521072044;0.948628521072044;0.948628521072044;0.948628521072044;0.948628521072044;0.948628521072044;0.246725886549669;0.520482906101993;0.520482906101993;0.520482906101993</t>
  </si>
  <si>
    <t>-1.98153162714208;-1.58120782133564;-1.58120782133564;-1.24907586690392;-1.98153162714208;-2.60962493046484;-1.86501837756487;-2.911690640612;-2.09460391537042;-1.43013750971313</t>
  </si>
  <si>
    <t>-1.98153162714208;-1.58120782133564;-1.58120782133564;1.21945236674778;-1.98153162714208;-2.60962493046484;-0.598392778435544;-1.37130802193035;-0.554221296688767;0.11024510896852</t>
  </si>
  <si>
    <t>CCCCCCC(C)OC(=O)c1ccccc1C(O)=O</t>
  </si>
  <si>
    <t>C16H22O4</t>
  </si>
  <si>
    <t>MOP</t>
  </si>
  <si>
    <t>Phthalate</t>
  </si>
  <si>
    <t>Mono-2-octyl phthalate</t>
  </si>
  <si>
    <t>C16H24O5;C16H22O4;C16H22O4;C16H22O4;C16H22O4;C16H22O4;C16H22O4;C15H20O2;C15H20O2;C15H20O2</t>
  </si>
  <si>
    <t>0.00994878578869188;0.00994878578869188;0.00994878578869188;0.00994878578869188;0.00994878578869188;0.00994878578869188;0.00994878578869188;0.00994878578869188;0.00994878578869188;0.00994878578869188</t>
  </si>
  <si>
    <t>0.00995033085316809;0.00995033085316809;0.00995033085316809;0.00995033085316809;0.00995033085316809;0.00995033085316809;0.00995033085316809;-2.69417150469795;-2.69417150469795;-2.69417150469795</t>
  </si>
  <si>
    <t>0.89489911664186;0.76989911664186;0.76989911664186;0.76989911664186;0.76989911664186;0.76989911664186;0.76989911664186;-2.80922271890926;-2.80922271890926;-2.80922271890926</t>
  </si>
  <si>
    <t>51816;1290;1293;8076;25824;34218;41034;40154;4381;14431</t>
  </si>
  <si>
    <t>[M-H-H2O]-;[M-H]-;[M-H]-;[M-H]-;[M-H]-;[M-H]-;[M-H]-;[M+CH2O2-H]-;[M+CH2O2-H]-;[M+CH2O2-H]-</t>
  </si>
  <si>
    <t>;0.5;0.5;0.5;0.5;0.5;0.5;0.5;0;0.5;0</t>
  </si>
  <si>
    <t>0;-0.5;-0.5;-0.5;0;-0.5;-0.5;0;0;0</t>
  </si>
  <si>
    <t>0;1;1;1;1;1;1;0;0;0</t>
  </si>
  <si>
    <t>0.576043386457407;1;1;1;1;1;1;0.988511547970226;0.988511547970226;0.988511547970226</t>
  </si>
  <si>
    <t>-3.40872917457595;-3.56562594310748;-3.02091690624222;-3.02091690624222;-2.55436558210808;-3.56562594310748;-4.39342981104062;-4.78290479675663;-3.71676871283893;-2.81065632619756</t>
  </si>
  <si>
    <t>-1.43778667147668;-3.56562594310748;-3.02091690624222;-3.02091690624222;0.715533534533783;-3.56562594310748;-4.39342981104062;-6.60361596769566;-5.03747988377796;-4.63136749713659</t>
  </si>
  <si>
    <t>C17H13NO3;C17H13NO3;C8H14N4O7;C7H12N4O5;C7H12N4O5;C18H15OP;C19H15Cl</t>
  </si>
  <si>
    <t>-0.0143595691271638;-0.0143595691271638;-0.484187265393451;-0.484187265393451;-0.484187265393451;-0.485028540985984;-0.537594368666317</t>
  </si>
  <si>
    <t>-0.00440923827399576;-0.00440923827399576;-1.47423693454028;-1.47423693454028;-1.47423693454028;-1.47507821013282;-1.52764403781315</t>
  </si>
  <si>
    <t>14341;52749;43500;11707;63449;5304;648</t>
  </si>
  <si>
    <t>[M-H]-;[M-H]-;[M-H]-;[M+CH2O2-H]-;[M+CH2O2-H]-;[M-H]-;[M-H]-</t>
  </si>
  <si>
    <t>0;0;0;0;0;-0.5;-0.5</t>
  </si>
  <si>
    <t>0;0;0;1;1;0;0</t>
  </si>
  <si>
    <t>0.822533064234143;0.822533064234143;0;0;0;0;0</t>
  </si>
  <si>
    <t>-0.279950486738347;-0.419331292259595;-5.70995872322084;-3.63356656541579;-3.63356656541579;-0.103436543713861;-0.00169983852512728</t>
  </si>
  <si>
    <t>0.5381733392218;0.398792533700552;-7.18419565776112;-4.10780349995607;-4.10780349995607;-0.103436543713861;-0.00169983852512728</t>
  </si>
  <si>
    <t>Enzyme Inhibitor</t>
  </si>
  <si>
    <t>3-hydroxy-N-(2-hydroxyphenyl)naphthalene-2-carboxamide</t>
  </si>
  <si>
    <t>C13H12Cl2N2O2;C13H9ClN2O;C9H11ClO3S</t>
  </si>
  <si>
    <t>0.00371901633151529;0.00371901633151529;-0.127759241951</t>
  </si>
  <si>
    <t>0.00995033085316809;0.00995033085316809;-3.97476454218884</t>
  </si>
  <si>
    <t>0.0136693471846834;0.0136693471846834;-4.10252378413984</t>
  </si>
  <si>
    <t>58030;2673;1124</t>
  </si>
  <si>
    <t>[M-H-H2O]-;[M+Cl]-;[M+CH2O2-H]-</t>
  </si>
  <si>
    <t>-0.052091447935456;-0.0037413999700356;-0.437689471449707</t>
  </si>
  <si>
    <t>-0.0384221007507726;0.00992794721464781;-4.54021325558955</t>
  </si>
  <si>
    <t>ClC(=O)c1ccc(cc1)N=Nc2ccccc2</t>
  </si>
  <si>
    <t>C13H9ClN2O</t>
  </si>
  <si>
    <t>Chlorinated Azo Dye?</t>
  </si>
  <si>
    <t>C15H20O5;C15H22O6;C15H22O6;C14H18O3;C14H18O3;C14H18O3;C14H18O3</t>
  </si>
  <si>
    <t>0.00976930592567535;0.00976930592567535;0.00976930592567535;0.00976930592567535;0.00976930592567535;0.00976930592567535;0.00976930592567535</t>
  </si>
  <si>
    <t>1.01971963677884;1.01971963677884;1.01971963677884;1.01971963677884;1.01971963677884;1.01971963677884;1.01971963677884</t>
  </si>
  <si>
    <t>61381;14440;55816;52967;14548;35466;51513</t>
  </si>
  <si>
    <t>[M-H]-;[M-H-H2O]-;[M-H-H2O]-;[M+CH2O2-H]-;[M+CH2O2-H]-;[M+CH2O2-H]-;[M+CH2O2-H]-</t>
  </si>
  <si>
    <t>1;0;0;0;0;0;0</t>
  </si>
  <si>
    <t>0.367545235684958;0.0608048289756161;0.0608048289756161;0.367545235684958;0.367545235684958;0.367545235684958;0.367545235684958</t>
  </si>
  <si>
    <t>-0.106478367098407;-0.0123553860758308;-0.0183793248497829;-0.0036037388526144;-0.000233336647090989;-0.00112878950290833;-0.0569437285202217</t>
  </si>
  <si>
    <t>2.28078650536539;1.06816907967863;1.06214514090468;1.38366113361119;1.38703153581671;1.38613608296089;1.33032114394358</t>
  </si>
  <si>
    <t>OCCOC(=O)CCC1(Cc2ccccc2)OCCO1</t>
  </si>
  <si>
    <t>C15H20O5</t>
  </si>
  <si>
    <t>C16H24O4;C16H24O4;C16H24O4;C16H24O4;C16H24O4;C15H22O2;C15H22O2;C15H22O2;C15H22O2;C15H22O2;C15H22O2;C15H22O2;C15H22O2;C15H22O2;C15H22O2;C15H22O2;C15H22O2;C15H22O2;C15H22O2;C15H22O2;C15H22O2;C15H22O2;C15H22O2;C15H22O2;C15H22O2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</si>
  <si>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</si>
  <si>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-0.328354289633028;-0.328354289633028;-0.328354289633028;-0.328354289633028;-0.328354289633028;-0.328354289633028;-0.328354289633028;-0.328354289633028;-0.328354289633028;-0.328354289633028;-0.328354289633028;-0.328354289633028;-0.328354289633028;-0.32835</t>
  </si>
  <si>
    <t>3783;22160;52366;52367;53836;2383;7939;10440;11960;11982;16935;22584;27215;32971;53863;54605;59538;60975;60976;61474;61484;62182;63702;63724;65978</t>
  </si>
  <si>
    <t>[M-H]-;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</si>
  <si>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;0.5;0;0.5;0.5;0;0.5;0;0.5;0.5;0.5;0;0.5;0;0;0.5;0.5;0.5;0.5;0.5;0.5;0.5;0.5;0.5;0.5;0</t>
  </si>
  <si>
    <t>-0.5;0;-0.5;-0.5;-0.5;0;0;0;0;0;0;0;0;0;0;0;0;0;0;0;0;0;0;0;0</t>
  </si>
  <si>
    <t>1;1;1;1;1;0;0;0;0;0;0;0;0;0;0;0;0;0;0;0;0;0;0;0;0</t>
  </si>
  <si>
    <t>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;0.696979276932454</t>
  </si>
  <si>
    <t>-0.30240053366803;-0.328273257330861;-0.672322311263768;-0.55233423228487;-0.0964969562153819;-0.00754417591677233;-0.398424955151439;-0.000311168216472068;-0.0262314353865764;-0.121148902985045;-0.0311859533069686;-0.0875439533268996;-0.112366417150107;-</t>
  </si>
  <si>
    <t>-0.30240053366803;1.04035172996857;-0.672322311263768;-0.55233423228487;-0.0964969562153819;0.861080811382654;-0.0297999678520133;0.868313819082954;0.84239355191285;0.747476084314381;0.337439033992457;0.781081033972526;0.256258570149319;0.0049615686517041</t>
  </si>
  <si>
    <t>CCCOc1cc(OCCC)c(C=O)c(OCCC)c1</t>
  </si>
  <si>
    <t>C16H24O4</t>
  </si>
  <si>
    <t>C16H24O4;C16H24O4;C16H24O4;C16H24O4;C16H24O4;C15H22O2;C15H22O2;C15H22O2;C15H22O2;C15H22O2;C15H22O2;C15H22O2;C15H22O2;C15H22O2;C15H22O2;C15H22O2;C15H22O2;C15H22O2;C15H22O2;C15H22O2</t>
  </si>
  <si>
    <t>3783;22160;52366;52367;53836;2383;7939;10440;11960;11982;16935;22584;27215;32971;53863;54605;59538;60975;60976;61474</t>
  </si>
  <si>
    <t>[M-H]-;[M-H]-;[M-H]-;[M-H]-;[M-H]-;[M+CH2O2-H]-;[M+CH2O2-H]-;[M+CH2O2-H]-;[M+CH2O2-H]-;[M+CH2O2-H]-;[M+CH2O2-H]-;[M+CH2O2-H]-;[M+CH2O2-H]-;[M+CH2O2-H]-;[M+CH2O2-H]-;[M+CH2O2-H]-;[M+CH2O2-H]-;[M+CH2O2-H]-;[M+CH2O2-H]-;[M+CH2O2-H]-</t>
  </si>
  <si>
    <t>;0.5;0;0.5;0.5;0;0.5;0;0.5;0.5;0.5;0;0.5;0;0;0.5;0.5;0.5;0.5;0.5;0.5</t>
  </si>
  <si>
    <t>-0.5;0;-0.5;-0.5;-0.5;0;0;0;0;0;0;0;0;0;0;0;0;0;0;0</t>
  </si>
  <si>
    <t>1;1;1;1;1;0;0;0;0;0;0;0;0;0;0;0;0;0;0;0</t>
  </si>
  <si>
    <t>0.209419173112814;0.255722821799864;0;0;0;0.355515169390329;0.0780190844905271;0.696979276932454;0.371710311621231;0.0675584765322027;0.400172085812187;0.242263917597516;0.0605101709770711;0.147195750251545;0;0;0;0;0;0</t>
  </si>
  <si>
    <t>-0.30240053366803;0.599095274835975;-0.672322311263768;-0.55233423228487;-0.0964969562153819;0.519616703840529;-0.64876016029394;0.868313819082954;0.517124586601627;0.11805528391413;0.0406318428721904;0.326365674637588;-0.380210535806064;-0.54482195802920</t>
  </si>
  <si>
    <t>C17H30O4;C17H30O4;C16H26O;C16H26O;C16H26O;C16H26O;C16H26O;C16H26O;C16H26O;C16H26O;C16H26O;C16H26O;C16H26O;C16H26O;C16H26O;C16H26O;C16H26O;C16H26O;C16H26O;C16H26O;C16H26O;C16H26O;C16H26O;C16H26O;C16H26O;C16H26O;C16H26O;C16H26O;C16H26O;C16H26O;C16H26O;C16H26O;C16H26O;C16H26O;C16H26O;C15H32ClP</t>
  </si>
  <si>
    <t>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0.00981566795883462;-0.535626573069294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</si>
  <si>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-3.56049276224227</t>
  </si>
  <si>
    <t>0.769765998812003;0.769765998812003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0.0197659988120027;-4.84611933531157</t>
  </si>
  <si>
    <t>39552;56188;3338;7605;12308;15741;18323;18885;20703;24378;24826;24827;24828;24829;26335;26336;26337;33877;36737;37344;37346;39372;39532;39610;39721;52866;52867;52868;53512;53802;54599;60956;64050;67781;68089;70846</t>
  </si>
  <si>
    <t>[M-H-H2O]-;[M-H-H2O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]-</t>
  </si>
  <si>
    <t>;0.5;0;0;0;0;0;0;0;0;0;0;0;0;0;0;0;0;0;0;0;0;0.5;0;0;0;0;0;0;0;0;0;0;0;0;0;0</t>
  </si>
  <si>
    <t>0;0;0;0;0;0;0;0;0;0;0;0;0;0;0;0;0;0;0;0;0;0;0;0;0;0;0;0;0;0;0;0;0;0;0;-0.5</t>
  </si>
  <si>
    <t>0;0;0;0;0;0;0;0;0;0;0;0;0;0;0;0;0;0;0;0;0;0;0;0;0;0;0;0;0;0;0;0;0;0;0;0.5</t>
  </si>
  <si>
    <t>0.202718104437785;0.202718104437785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0.83811262185801;0</t>
  </si>
  <si>
    <t>-0.0807951286207513;-0.214560089075157;-0.357807850893823;-0.225121509242748;-0.344716603717667;-0.283801825323897;-0.618120719222342;-0.537165615876514;-0.000682895156178825;-0.0590894058980825;-0.00347062050961632;-0.00347062050961643;-0.031851867046011</t>
  </si>
  <si>
    <t>1.39168897462904;0.757924014174631;0.50007076977619;0.632757111427265;0.513162016952346;0.574076795346116;0.239757901447671;0.320713004793499;0.857195725513834;0.79878921477193;0.854408000160397;0.854408000160397;0.826026753624002;0.825631302018591;0.738111181906519;0.738111181906518;0.857195725513834;0.75890740254441;0.704285286300736;0.639776042662602;0.639776042662602;1.17509754800366;0.835286247231136;0.804350486968062;0.38579927932749;0.855893574683388;0.857195725513834;0.857195725513834;0.855893574683388;0.605792809686179;0.847533515485534;0.799324951241851;0.513162016952346;0.295740050828088;0.295740050828088;-0.597361619331213</t>
  </si>
  <si>
    <t>CCCCCCOC[C@H](C=O)C(=O)[C@@H](C)[C@@H](C)C(=O)CC</t>
  </si>
  <si>
    <t>C17H30O4</t>
  </si>
  <si>
    <t>C18H32O2;C18H32O2;C18H32O2;C18H32O2;C18H32O2;C18H32O2;C18H32O2;C18H34O3;C18H34O3</t>
  </si>
  <si>
    <t>0.00994417225212092;0.00994417225212092;0.00994417225212092;0.00994417225212092;0.00994417225212092;0.00994417225212092;0.00994417225212092;0.00994417225212092;0.00994417225212092</t>
  </si>
  <si>
    <t>0.019894503105289;0.019894503105289;0.019894503105289;0.019894503105289;0.019894503105289;0.019894503105289;0.019894503105289;0.019894503105289;0.019894503105289</t>
  </si>
  <si>
    <t>10322;61454;62064;228;7950;9840;46783;51811;51992</t>
  </si>
  <si>
    <t>[M-H]-;[M-H]-;[M-H]-;[M-H]-;[M-H]-;[M-H]-;[M-H]-;[M-H-H2O]-;[M-H-H2O]-</t>
  </si>
  <si>
    <t>0;0;0;0;-0.5;-0.5;-0.5;0;0</t>
  </si>
  <si>
    <t>1;1;1;1;1;1;1;0;0</t>
  </si>
  <si>
    <t>-0.00562668424370268;-0.00562668424370268;-0.00562668424370268;-0.00325571829297037;-0.000612717803960033;-0.144698580853778;-0.0186543106437519;-0.00605458528657618;-0.130199590721294</t>
  </si>
  <si>
    <t>1.01426781886159;1.01426781886159;1.01426781886159;1.01663878481232;-0.000612717803960033;-0.144698580853778;-0.0186543106437519;0.0138399178187128;-0.110305087616005</t>
  </si>
  <si>
    <t>CCCCCCCCCCCCC/C=C/C=C/C(O)=O</t>
  </si>
  <si>
    <t>C18H32O2</t>
  </si>
  <si>
    <t>Octadecadienoate</t>
  </si>
  <si>
    <t>(2E,4E)-octadeca-2,4-dienoic acid</t>
  </si>
  <si>
    <t>C16H27NO3;C16H29NO4;C16H29NO4;C18H31ClO;C18H31ClO;C18H28;C18H28;C18H28</t>
  </si>
  <si>
    <t>0.0094134525080881;0.0094134525080881;0.0094134525080881;-0.536023496806733;-0.536023496806733;-0.536023496806733;-0.536023496806733;-0.536023496806733</t>
  </si>
  <si>
    <t>0.0193637833612562;0.0193637833612562;0.0193637833612562;-0.526073165953565;-0.526073165953565;-1.52607316595356;-1.52607316595356;-1.52607316595356</t>
  </si>
  <si>
    <t>28443;42400;57817;13123;64865;17351;20793;54720</t>
  </si>
  <si>
    <t>[M-H]-;[M-H-H2O]-;[M-H-H2O]-;[M-H-H2O]-;[M-H-H2O]-;[M+Cl]-;[M+Cl]-;[M+Cl]-</t>
  </si>
  <si>
    <t>;0.5;0.5;0.5;0;0;0;0;0</t>
  </si>
  <si>
    <t>0;0;0;0;0;-0.5;-0.5;-0.5</t>
  </si>
  <si>
    <t>0.213888135800331;0.105197658749024;0.105197658749024;0;0;0;0;0</t>
  </si>
  <si>
    <t>-0.570123687212183;-0.175383408651671;-0.139093562868574;-4.26669757632196;-4.26669757632196;-4.7025223609;-3.595870253284;-3.63998679116912</t>
  </si>
  <si>
    <t>1.16312823194941;0.449178033458609;0.485467879241706;-4.79277074227553;-4.79277074227553;-4.7025223609;-3.595870253284;-3.63998679116912</t>
  </si>
  <si>
    <t>CCCCCCOCCCN.OC(=O)c1ccccc1</t>
  </si>
  <si>
    <t>C16H27NO3</t>
  </si>
  <si>
    <t>C16H12O6;C16H12O6;C11H16Cl2N2O2</t>
  </si>
  <si>
    <t>-0.00698308277903651;-0.00698308277903651;-0.694584180352203</t>
  </si>
  <si>
    <t>1.00296724807413;1.00296724807413;-0.210949638972719</t>
  </si>
  <si>
    <t>4743;68661;32598</t>
  </si>
  <si>
    <t>[M-H-H2O]-;[M-H-H2O]-;[M-H]-</t>
  </si>
  <si>
    <t>;0.5;0.5;0</t>
  </si>
  <si>
    <t>0.150608040652705;0.150608040652705;0</t>
  </si>
  <si>
    <t>-4.85792600127194e-07;-0.00406770531594246;-0.143362048880224</t>
  </si>
  <si>
    <t>1.65357480293424;1.6495075834109;-0.143362048880224</t>
  </si>
  <si>
    <t>Oc1ccc2c(OCC3(O)CC4=CC(=O)C(=CC4=C23)O)c1O</t>
  </si>
  <si>
    <t>C16H12O6</t>
  </si>
  <si>
    <t>C16H14N2O3;C16H16N2O4;C16H16N2O4;C15H12N2O;C18H15N</t>
  </si>
  <si>
    <t>-0.00497128715286257;-0.00497128715286257;-0.00497128715286257;-0.00497128715286257;-0.536046575739109</t>
  </si>
  <si>
    <t>0.00497904370030552;0.00497904370030552;0.00497904370030552;0.00497904370030552;-0.526096244885941</t>
  </si>
  <si>
    <t>23009;56173;7791;5630;37811</t>
  </si>
  <si>
    <t>[M-H]-;[M-H-H2O]-;[M-H-H2O]-;[M+CH2O2-H]-;[M+Cl]-</t>
  </si>
  <si>
    <t>0;0;0;1;0</t>
  </si>
  <si>
    <t>-0.190866471286839;-0.248015042052317;-0.0169897689316645;-0.855194011542075;-0.441557039558777</t>
  </si>
  <si>
    <t>-0.185887427586534;-0.243035998352012;-0.012010725231359;0.149785032158235;-0.441557039558777</t>
  </si>
  <si>
    <t>O=C1CC(=NN1c2ccccc2)c3ccccc3</t>
  </si>
  <si>
    <t>C15H12N2O</t>
  </si>
  <si>
    <t>1.00497904370031;1.00497904370031;1.00497904370031;-0.995020956299694;-1.52609624488594</t>
  </si>
  <si>
    <t>1;0;0;0;0</t>
  </si>
  <si>
    <t>0;0.0031884928112268;0.0272359939956161;0.179018225232298;0</t>
  </si>
  <si>
    <t>-0.71511840422986;-0.61546900302994;-1.99621356043247;-0.127993940465719;-3.7909141234582</t>
  </si>
  <si>
    <t>1.28986063947045;0.3926985334816;-0.963998522736541;-0.943996671533115;-3.7909141234582</t>
  </si>
  <si>
    <t>Oc1ccccc1C(=O)NNC(=O)\C=C\c2ccccc2</t>
  </si>
  <si>
    <t>C16H14N2O3</t>
  </si>
  <si>
    <t>2-hydroxy-N'-[(E)-3-phenylprop-2-enoyl]benzohydrazide</t>
  </si>
  <si>
    <t>C18H18O3;C18H18O3;C18H18O3;C18H18O3;C18H18O3;C18H20O4;C18H20O4;C18H20O4</t>
  </si>
  <si>
    <t>3688;11465;58479;63207;70045;16852;29269;38342</t>
  </si>
  <si>
    <t>[M-H]-;[M-H]-;[M-H]-;[M-H]-;[M-H]-;[M-H-H2O]-;[M-H-H2O]-;[M-H-H2O]-</t>
  </si>
  <si>
    <t>0;-0.5;-0.5;-0.5;-0.5;0;0;0</t>
  </si>
  <si>
    <t>0.81842837892043;0.81842837892043;0.81842837892043;0.81842837892043;0.81842837892043;0.81842837892043;0.81842837892043;0.81842837892043</t>
  </si>
  <si>
    <t>-0.0136941695938589;-0.0081069777373886;-0.00544983996103244;-0.0081069777373886;-0.00190540911627846;-0.14610341834768;-0.0810472752067778;-0.0272107743293815</t>
  </si>
  <si>
    <t>1.80571496490597;-0.0081069777373886;-0.00544983996103244;-0.0081069777373886;-0.00190540911627846;0.673305716152148;0.73836185929305;0.792198360170446</t>
  </si>
  <si>
    <t>CC(C)(C)c1ccc(cc1)C(=O)c2ccccc2C(O)=O</t>
  </si>
  <si>
    <t>C18H18O3</t>
  </si>
  <si>
    <t>C18H20O4;C18H20O4;C18H20O4;C18H18O3;C18H18O3;C18H18O3;C18H18O3;C18H18O3</t>
  </si>
  <si>
    <t>1.0009807555794;1.0009807555794;1.0009807555794;-0.999019244420602;-0.999019244420602;-0.999019244420602;-0.999019244420602;-0.999019244420602</t>
  </si>
  <si>
    <t>16852;29269;38342;3688;11465;58479;63207;70045</t>
  </si>
  <si>
    <t>0.717198276386778;0.717198276386778;0.717198276386778;0;0;0;0;0</t>
  </si>
  <si>
    <t>-0.149974359430035;-1.11131240548913;-0.365472376352912;-0.785921416405624;-0.461667580925625;-0.711193735243388;-0.461667580925625;-0.526856782186868</t>
  </si>
  <si>
    <t>1.56820467253614;0.606866626477047;1.35270665561327;-0.784940660826226;-0.461667580925625;-0.711193735243388;-0.461667580925625;-0.526856782186868</t>
  </si>
  <si>
    <t>CCOC(C(=O)c1ccc(OC)cc1)c2ccc(OC)cc2</t>
  </si>
  <si>
    <t>C18H20O4</t>
  </si>
  <si>
    <t>C15H22O5;C15H22O5;C15H24O6;C15H24O6;C15H24O6;C15H24O6;C15H24O6;C15H24O6;C14H20O3;C14H20O3;C14H20O3;C14H20O3;C14H20O3;C14H20O3;C14H20O3;C14H20O3;C14H20O3</t>
  </si>
  <si>
    <t>-0.00320570070370238;-0.00320570070370238;-0.00320570070370238;-0.00320570070370238;-0.00320570070370238;-0.00320570070370238;-0.00320570070370238;-0.00320570070370238;-0.00320570070370238;-0.00320570070370238;-0.00320570070370238;-0.00320570070370238;-0.</t>
  </si>
  <si>
    <t>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;0.00674463014946571</t>
  </si>
  <si>
    <t>1587;21122;16128;19173;23476;32586;38701;38738;68838;1907;10557;11584;16691;37524;52470;55190;62299</t>
  </si>
  <si>
    <t>[M-H]-;[M-H]-;[M-H-H2O]-;[M-H-H2O]-;[M-H-H2O]-;[M-H-H2O]-;[M-H-H2O]-;[M-H-H2O]-;[M+CH2O2-H]-;[M+CH2O2-H]-;[M+CH2O2-H]-;[M+CH2O2-H]-;[M+CH2O2-H]-;[M+CH2O2-H]-;[M+CH2O2-H]-;[M+CH2O2-H]-;[M+CH2O2-H]-</t>
  </si>
  <si>
    <t>1;1;0;0;0;0;0;0;0;0;0;0;0;0;0;0;0</t>
  </si>
  <si>
    <t>-1.07087265003754;-0.92107355096755;-0.259681048840421;-0.206561409623997;-0.0305151218712167;-0.0305151218712167;-0.0528582907345155;-0.0305151218712167;-0.019102461550739;-0.861930543022638;-0.503129393696741;-0.869870746686151;-0.261468383043023;-0.519</t>
  </si>
  <si>
    <t>-0.0641280198880716;0.0856710791819201;-0.252936418690955;-0.199816779474531;-0.023770491721751;-0.023770491721751;-0.0461136605850498;-0.023770491721751;-0.0123578314012733;-0.855185912873172;-0.496384763547276;-0.863126116536686;-0.254723752893557;-0.51</t>
  </si>
  <si>
    <t>CCCCC(CC)COC(=O)c1cc(O)c(O)c(O)c1</t>
  </si>
  <si>
    <t>C15H22O5</t>
  </si>
  <si>
    <t>C17H32O4;C17H32O4;C17H32O4;C17H32O4;C16H28O;C16H28O;C16H28O;C16H28O;C16H28O;C16H28O;C16H28O;C16H28O;C16H28O;C16H28O;C16H28O;C16H28O;C16H28O;C16H28O;C16H28O;C16H28O;C16H28O;C16H28O;C16H28O</t>
  </si>
  <si>
    <t>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;0.00976940358505964</t>
  </si>
  <si>
    <t>1.01971973443823;1.01971973443823;1.01971973443823;1.01971973443823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;-0.980280265561772</t>
  </si>
  <si>
    <t>2750;8597;9540;46281;9132;10088;10319;10872;15857;21480;21808;24316;32431;38639;39529;56297;57859;57987;58707;59536;61830;62061;62614</t>
  </si>
  <si>
    <t>[M-H-H2O]-;[M-H-H2O]-;[M-H-H2O]-;[M-H-H2O]-;[M+CH2O2-H]-;[M+CH2O2-H]-;[M+CH2O2-H]-;[M+CH2O2-H]-;[M+CH2O2-H]-;[M+CH2O2-H]-;[M+CH2O2-H]-;[M+CH2O2-H]-;[M+CH2O2-H]-;[M+CH2O2-H]-;[M+CH2O2-H]-;[M+CH2O2-H]-;[M+CH2O2-H]-;[M+CH2O2-H]-;[M+CH2O2-H]-;[M+CH2O2-H]-;[M+CH2O2-H]-;[M+CH2O2-H]-;[M+CH2O2-H]-</t>
  </si>
  <si>
    <t>;0.5;0.5;0.5;0.5;0;0;0;0;0;0;0;0;0;0;0;0;0;0;0;0;0;0;0</t>
  </si>
  <si>
    <t>1;1;1;1;0;0;0;0;0;0;0;0;0;0;0;0;0;0;0;0;0;0;0</t>
  </si>
  <si>
    <t>-0.0525325501176852;-0.517366482695457;-0.143950281676588;-0.0826336123345114;-0.431613048678023;-0.431613048678023;-0.402727049866207;-0.335861598029531;-0.29674695266965;-0.408352940601078;-0.431613048678023;-1.43228868552806;-0.4378036444318;-0.8349610</t>
  </si>
  <si>
    <t>2.46718718432054;2.00235325174277;2.37576945276164;2.43708612210372;-1.4118933142398;-1.4118933142398;-1.38300731542798;-1.3161418635913;-1.27702721823142;-1.38863320616285;-1.4118933142398;-2.41256895108983;-1.41808390999357;-1.81524135137366;-1.16093459008522;-1.16518423507327;-1.38300731542798;-1.41808390999357;-1.4118933142398;-1.27702721823142;-1.4118933142398;-1.38300731542798;-1.3161418635913</t>
  </si>
  <si>
    <t>CC(C)COC(=O)CCCCCCCC(=O)OCC(C)C</t>
  </si>
  <si>
    <t>C17H32O4</t>
  </si>
  <si>
    <t>C18H37NO;C18H37NO;C18H37NO;C18H37NO;C18H39NO2;C18H39NO2;C18H39NO2;C18H39NO2;C18H39NO2;C18H39NO2</t>
  </si>
  <si>
    <t>-0.00896957527377022;-0.00896957527377022;-0.00896957527377022;-0.00896957527377022;-0.00896957527377022;-0.00896957527377022;-0.00896957527377022;-0.00896957527377022;-0.00896957527377022;-0.00896957527377022</t>
  </si>
  <si>
    <t>0.000980755579397868;0.000980755579397868;0.000980755579397868;0.000980755579397868;0.000980755579397868;0.000980755579397868;0.000980755579397868;0.000980755579397868;0.000980755579397868;0.000980755579397868</t>
  </si>
  <si>
    <t>3534;3876;17633;24805;6630;7614;16980;19239;24563;66549</t>
  </si>
  <si>
    <t>[M-H]-;[M-H]-;[M-H]-;[M-H]-;[M-H-H2O]-;[M-H-H2O]-;[M-H-H2O]-;[M-H-H2O]-;[M-H-H2O]-;[M-H-H2O]-</t>
  </si>
  <si>
    <t>-0.5;-0.5;-0.5;0;0;0;0;0;0;0</t>
  </si>
  <si>
    <t>1;1;1;1;0;0;0;0;0;0</t>
  </si>
  <si>
    <t>-0.0815617130577388;-0.179395236995072;-0.417607521026926;-0.576050312996912;-0.00741243343210316;-0.959055372933488;-0.30305432587253;-0.413328089539201;-1.32169881941631;-1.41370974415574</t>
  </si>
  <si>
    <t>-0.0815617130577388;-0.179395236995072;-0.417607521026926;0.424930442582488;-0.00643167785270529;-0.95807461735409;-0.302073570293132;-0.412347333959803;-1.32071806383692;-1.41272898857634</t>
  </si>
  <si>
    <t>CCOCCCCCC\C=C\CCCCCCCCN</t>
  </si>
  <si>
    <t>C18H37NO</t>
  </si>
  <si>
    <t>Alkyl Amine</t>
  </si>
  <si>
    <t>(E)-16-ethoxyhexadec-9-en-1-amine</t>
  </si>
  <si>
    <t>C16H12O5;C16H14O6;C16H14O6;C16H14O6;C15H10O3;C15H10O3;C8H22Cl2N2S2;C12H22BrCl;C10H16Cl2N2;C10H16Cl2N2;C10H16Cl2N2</t>
  </si>
  <si>
    <t>0.00958810253858961;0.00958810253858961;0.00958810253858961;0.00958810253858961;0.00958810253858961;0.00958810253858961;-0.761075355345511;-1.35413427827777;-0.694514389466088;-0.694514389466088;-0.694514389466088</t>
  </si>
  <si>
    <t>0.00995033085316809;0.00995033085316809;0.00995033085316809;0.00995033085316809;0.00995033085316809;0.00995033085316809;0.00995033085316809;0.00995033085316809;-2.05781300241655;-2.05781300241655;-2.05781300241655</t>
  </si>
  <si>
    <t>0.662395576248901;0.662395576248901;0.662395576248901;0.662395576248901;0.126681290534615;0.126681290534615;-1.53683931020663;-2.27275537599603;-3.46661310616835;-3.46661310616835;-3.46661310616835</t>
  </si>
  <si>
    <t>4780;1383;10890;62632;837;1217;69553;29192;12216;54593;63958</t>
  </si>
  <si>
    <t>[M-H]-;[M-H-H2O]-;[M-H-H2O]-;[M-H-H2O]-;[M+CH2O2-H]-;[M+CH2O2-H]-;[M]-;[M]-;[M+CH2O2-H]-;[M+CH2O2-H]-;[M+CH2O2-H]-</t>
  </si>
  <si>
    <t>0;0;0;0;0;0;-0.5;-0.5;0;0;0</t>
  </si>
  <si>
    <t>1;0;0;0;0;0;0.5;0.5;0;0;0</t>
  </si>
  <si>
    <t>1;0.999393515174204;0.999393515174204;0.999393515174204;1;1;0;0;0;0;0</t>
  </si>
  <si>
    <t>-0.363259726998219;-0.0735926086100617;-0.458765856659755;-0.458765856659755;-0.931184561262555;-0.489867601885886;-0.144167301352706;-2.65988930152615;-0.205039335954082;-0.637831073655874;-0.205039335954082</t>
  </si>
  <si>
    <t>2.29913584925068;1.58819648281305;1.20302323476336;1.20302323476336;0.195496729272065;0.636813688648734;-0.144167301352706;-2.65988930152615;-0.205039335954082;-0.637831073655874;-0.205039335954082</t>
  </si>
  <si>
    <t>COc1ccc(cc1)C2=COc3cc(O)cc(O)c3C2=O</t>
  </si>
  <si>
    <t>C16H12O5</t>
  </si>
  <si>
    <t>C17H18O5;C17H16O4;C17H16O4;C17H16O4;C17H16O4;C17H16O4;C17H16O4;C12H24Cl2N2O2;C16H14O2;C16H14O2;C16H14O2;C16H14O2</t>
  </si>
  <si>
    <t>0.00982501839347681;0.00982501839347681;0.00982501839347681;0.00982501839347681;0.00982501839347681;0.00982501839347681;0.00982501839347681;-0.696379463981739;0.00982501839347681;0.00982501839347681;0.00982501839347681;0.00982501839347681</t>
  </si>
  <si>
    <t>0.769775349246645;0.519775349246645;0.519775349246645;0.519775349246645;0.519775349246645;0.519775349246645;0.519775349246645;-0.186429133128571;-0.480224650753355;-0.480224650753355;-0.480224650753355;-0.480224650753355</t>
  </si>
  <si>
    <t>59154;53688;15590;15735;53006;59151;59153;14461;37275;1031;11847;63589</t>
  </si>
  <si>
    <t>[M-H-H2O]-;[M-H]-;[M-H]-;[M-H]-;[M-H]-;[M-H]-;[M-H]-;[M-H-H2O]-;[M+CH2O2-H]-;[M+CH2O2-H]-;[M+CH2O2-H]-;[M+CH2O2-H]-</t>
  </si>
  <si>
    <t>0;-0.5;-0.5;-0.5;-0.5;-0.5;-0.5;0;0;0;0;0</t>
  </si>
  <si>
    <t>0;1;1;1;1;1;1;0;0;0;0;0</t>
  </si>
  <si>
    <t>0.0017916511490127;0.984947875489094;0.984947875489094;0.984947875489094;0.984947875489094;0.984947875489094;0.984947875489094;0;0.0378923656420209;0.0378923656420209;0.0378923656420209;0.0378923656420209</t>
  </si>
  <si>
    <t>-0.6577372201;-0.795779187603895;-0.354127347396001;-0.611551600311419;-0.558760647067475;-0.6577372201;-0.558760647067475;-0.372506313445896;-0.0213286471930467;-0.507962922771501;-0.646149099555999;-0.646149099555999</t>
  </si>
  <si>
    <t>0.113829780295658;-0.795779187603895;-0.354127347396001;-0.611551600311419;-0.558760647067475;-0.6577372201;-0.558760647067475;-0.372506313445896;-0.463660932304381;-0.950295207882835;-1.08848138466733;-1.08848138466733</t>
  </si>
  <si>
    <t>COC(=O)C(C)=C.C=Cc1ccccc1.O=C2OC(=O)C=C2</t>
  </si>
  <si>
    <t>C17H18O5</t>
  </si>
  <si>
    <t>C17H16O4;C17H16O4;C17H16O4;C17H16O4;C17H16O4;C17H16O4;C17H18O5;C16H14O2;C16H14O2;C16H14O2;C16H14O2;C12H24Cl2N2O2</t>
  </si>
  <si>
    <t>0.00554534194229145;0.00554534194229145;0.00554534194229145;0.00554534194229145;0.00554534194229145;0.00554534194229145;0.00554534194229145;0.00554534194229145;0.00554534194229145;0.00554534194229145;0.00554534194229145;-0.69649675821194</t>
  </si>
  <si>
    <t>0.348829006128793;0.348829006128793;0.348829006128793;0.348829006128793;0.348829006128793;0.348829006128793;0.348829006128793;-0.984504327204541;-0.984504327204541;-0.984504327204541;-0.984504327204541;-1.01987976069211</t>
  </si>
  <si>
    <t>53688;15590;15735;53006;59151;59153;59154;37275;1031;11847;63589;14461</t>
  </si>
  <si>
    <t>[M-H]-;[M-H]-;[M-H]-;[M-H]-;[M-H]-;[M-H]-;[M-H-H2O]-;[M+CH2O2-H]-;[M+CH2O2-H]-;[M+CH2O2-H]-;[M+CH2O2-H]-;[M-H-H2O]-</t>
  </si>
  <si>
    <t>;0.5;0;0;0;0;0;0.5;0.5;0;0;0;0.5</t>
  </si>
  <si>
    <t>-0.5;-0.5;-0.5;-0.5;-0.5;-0.5;0;0;0;0;0;0</t>
  </si>
  <si>
    <t>0.962713241611933;0.962713241611933;0.962713241611933;0.962713241611933;0.962713241611933;0.962713241611933;0.00135500945910909;0.421770245964564;0.421770245964564;0.421770245964564;0.421770245964564;0</t>
  </si>
  <si>
    <t>-0.000285207722926456;-0.0784506717143387;-0.00867856640138405;-0.0163005301124565;-0.00411733594775083;-0.0163005301124565;-0.00411733594775083;-1.04288983185464;-0.0263936720863809;-0.00508974810963328;-0.00508974810963328;-0.070142088839668</t>
  </si>
  <si>
    <t>-0.000285207722926456;-0.0784506717143387;-0.00867856640138405;-0.0163005301124565;-0.00411733594775083;-0.0163005301124565;0.846066679640151;-1.10562391309462;-0.589127753326358;-0.56782382934961;-0.56782382934961;-0.070142088839668</t>
  </si>
  <si>
    <t>C14H20O6;C14H20O6;C14H20O6;C14H20O6;C14H22O7;C13H18O4;C13H18O4;C13H18O4</t>
  </si>
  <si>
    <t>0.0097900245253794;0.0097900245253794;0.0097900245253794;0.0097900245253794;0.0097900245253794;0.0097900245253794;0.0097900245253794;0.0097900245253794</t>
  </si>
  <si>
    <t>0.865894201532394;0.865894201532394;0.865894201532394;0.865894201532394;0.865894201532394;0.558201893840086;0.558201893840086;0.558201893840086</t>
  </si>
  <si>
    <t>18290;19650;51924;66120;15384;32958;42460;59196</t>
  </si>
  <si>
    <t>[M-H]-;[M-H]-;[M-H]-;[M-H]-;[M-H-H2O]-;[M+CH2O2-H]-;[M+CH2O2-H]-;[M+CH2O2-H]-</t>
  </si>
  <si>
    <t>;0.5;0.5;0.5;0.5;0.5;0.5;0.5;0</t>
  </si>
  <si>
    <t>-0.5;0;0;-0.5;0;0;0;0</t>
  </si>
  <si>
    <t>0.163225898701826;0.163225898701826;0.163225898701826;0.163225898701826;0.0508726102239108;0.163225898701826;0.163225898701826;0.163225898701826</t>
  </si>
  <si>
    <t>-0.0444178700358525;-0.000305980216303894;-0.00188761284444447;-0.0444178700358525;-0.0864390876040434;-0.0497083007583376;-0.165177547911382;-0.0888383235669337</t>
  </si>
  <si>
    <t>-0.0444178700358525;2.52881412001792;2.52723248738978;-0.0444178700358525;1.33032772415226;1.17171949178357;1.05625024463053;0.632589468974978</t>
  </si>
  <si>
    <t>COC(=O)c1ccc(cc1)C(=O)OC.OCCCCO</t>
  </si>
  <si>
    <t>C14H20O6</t>
  </si>
  <si>
    <t>1,4-Butanediol, dimethyl terephthalate polymer</t>
  </si>
  <si>
    <t>Polymer, 2 units (Flame Retardant?)</t>
  </si>
  <si>
    <t>"Exempt from reporting under the Chemical Data Reporting Rule" (EPA TSCA)</t>
  </si>
  <si>
    <t>C18H20O3;C18H20O3;C18H20O3;C18H20O3;C18H22O4;C18H22O4;C18H22O4;C18H22O4;C15H22ClNO2;C17H18O;C17H18O;C17H18O;C17H18O</t>
  </si>
  <si>
    <t>-0.00896957527377022;-0.00896957527377022;-0.00896957527377022;-0.00896957527377022;-0.00896957527377022;-0.00896957527377022;-0.00896957527377022;-0.00896957527377022;-0.0551462424643311;-0.00896957527377022;-0.00896957527377022;-0.00896957527377022;-0.0</t>
  </si>
  <si>
    <t>0.00995033085316809;0.00995033085316809;0.00995033085316809;0.00995033085316809;0.00995033085316809;0.00995033085316809;0.00995033085316809;0.00995033085316809;0.00995033085316809;-2.16175503227385;-2.16175503227385;-2.16175503227385;-2.16175503227385</t>
  </si>
  <si>
    <t>1.0009807555794;1.0009807555794;1.0009807555794;1.0009807555794;1.0009807555794;1.0009807555794;1.0009807555794;1.0009807555794;0.954804088388837;-3.17072460754762;-3.17072460754762;-3.17072460754762;-3.17072460754762</t>
  </si>
  <si>
    <t>20205;21362;21396;38405;13176;18481;28517;64918;23575;11566;23462;42026;63308</t>
  </si>
  <si>
    <t>[M-H]-;[M-H]-;[M-H]-;[M-H]-;[M-H-H2O]-;[M-H-H2O]-;[M-H-H2O]-;[M-H-H2O]-;[M]-;[M+CH2O2-H]-;[M+CH2O2-H]-;[M+CH2O2-H]-;[M+CH2O2-H]-</t>
  </si>
  <si>
    <t>-0.5;-0.5;-0.5;-0.5;0;0;0;0;-0.5;0;0;0;0</t>
  </si>
  <si>
    <t>1;1;1;1;0;0;0;0;0.5;0;0;0;0</t>
  </si>
  <si>
    <t>0.872383937525506;0.872383937525506;0.872383937525506;0.872383937525506;0.444558978813447;0.444558978813447;0.444558978813447;0.444558978813447;0.0445161598751172;0.872383937525506;0.872383937525506;0.872383937525506;0.872383937525506</t>
  </si>
  <si>
    <t>-0.000318537525666232;-0.188732106449995;-0.188732106449995;-0.0446243042246486;-0.132743727042211;-0.201693022043712;-0.124195384161358;-0.132743727042211;-0.131919510013418;-0.149821585014938;-0.130402508136733;-0.222889899766115;-0.149821585014938</t>
  </si>
  <si>
    <t>-0.000318537525666232;-0.188732106449995;-0.188732106449995;-0.0446243042246486;1.31279600735064;1.24384671234914;1.32134435023149;1.31279600735064;-0.131919510013418;-2.44816225503705;-2.42874317815884;-2.52123056978822;-2.44816225503705</t>
  </si>
  <si>
    <t>COCc1cc(COC)cc(Oc2ccccc2COC)c1</t>
  </si>
  <si>
    <t>C18H22O4</t>
  </si>
  <si>
    <t>C15H24O5;C15H24O5;C15H26O6;C15H26O6;C15H26O6;C14H22O3;C14H22O3;C14H22O3;C14H22O3;C14H22O3</t>
  </si>
  <si>
    <t>-0.00320570070370238;-0.00320570070370238;-0.00320570070370238;-0.00320570070370238;-0.00320570070370238;-0.00320570070370238;-0.00320570070370238;-0.00320570070370238;-0.00320570070370238;-0.00320570070370238</t>
  </si>
  <si>
    <t>0.00674463014946571;0.00674463014946571;0.00674463014946571;0.00674463014946571;0.00674463014946571;0.00674463014946571;0.00674463014946571;0.00674463014946571;0.00674463014946571;0.00674463014946571</t>
  </si>
  <si>
    <t>59899;52037;52666;215;30145;34816;38092;17516;19115;31857</t>
  </si>
  <si>
    <t>[M-H]-;[M-H]-;[M-H-H2O]-;[M-H-H2O]-;[M-H-H2O]-;[M+CH2O2-H]-;[M+CH2O2-H]-;[M+CH2O2-H]-;[M+CH2O2-H]-;[M+CH2O2-H]-</t>
  </si>
  <si>
    <t>-0.5;0;0;0;0;0;0;0;0;0</t>
  </si>
  <si>
    <t>-6.2074711052826;-0.439281471434553;-1.24145662712759;-0.404576464236477;-1.18105104799043;-2.27331122139819;-0.213034773747637;-0.0217693904737633;-0.129684276284578;-0.509993010229932</t>
  </si>
  <si>
    <t>-6.2074711052826;0.567463158714917;-1.23471199697812;-0.397831834087012;-1.17430641784096;-2.26656659124872;-0.206290143598172;-0.0150247603242976;-0.122939646135112;-0.503248380080466</t>
  </si>
  <si>
    <t>Cc1ccc(OCCOCCOCCOCCO)cc1</t>
  </si>
  <si>
    <t>C15H24O5</t>
  </si>
  <si>
    <t>C19H24O2;C19H24O2;C19H24O2;C19H26O3;C19H26O3;C18H22;C18H22;C18H22;C18H22;C18H22;C18H22;C18H22;C18H22;C18H22;C16H26ClNO</t>
  </si>
  <si>
    <t>-0.0111513451495143;-0.0111513451495143;-0.0111513451495143;-0.0111513451495143;-0.0111513451495143;-0.0111513451495143;-0.0111513451495143;-0.0111513451495143;-0.0111513451495143;-0.0111513451495143;-0.0111513451495143;-0.0111513451495143;-0.011151345149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</si>
  <si>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-4.33542408010385</t>
  </si>
  <si>
    <t>0.998798985703654;0.998798985703654;0.998798985703654;0.998798985703654;0.998798985703654;-1.00120101429635;-1.00120101429635;-1.00120101429635;-1.00120101429635;-1.00120101429635;-1.00120101429635;-1.00120101429635;-1.00120101429635;-1.00120101429635;-3.392570839385</t>
  </si>
  <si>
    <t>941;9044;19654;20462;70531;8009;14556;19813;21016;28714;35624;54365;56621;70914;55905</t>
  </si>
  <si>
    <t>[M-H]-;[M-H]-;[M-H]-;[M-H-H2O]-;[M-H-H2O]-;[M+CH2O2-H]-;[M+CH2O2-H]-;[M+CH2O2-H]-;[M+CH2O2-H]-;[M+CH2O2-H]-;[M+CH2O2-H]-;[M+CH2O2-H]-;[M+CH2O2-H]-;[M+CH2O2-H]-;[M]-</t>
  </si>
  <si>
    <t>-0.5;0;-0.5;0;0;0;0;0;0;0;0;0;0;0;-0.5</t>
  </si>
  <si>
    <t>1;1;1;0;0;0;0;0;0;0;0;0;0;0;0.5</t>
  </si>
  <si>
    <t>0.998542394750266;0.998542394750266;0.998542394750266;0.993910036287236;0.993910036287236;0;0;0;0;0;0;0;0;0;0</t>
  </si>
  <si>
    <t>-0.1801594337233;-0.241471778574338;-0.168176928014861;-0.259839973021001;-0.000378217534967229;-0.482327526474433;-0.726649407260443;-0.544420423419867;-0.450649271021199;-1.33289343064981;-0.726649407260443;-0.667643053436702;-0.841485119651469;-0.46748</t>
  </si>
  <si>
    <t>-0.1801594337233;2.75586960187958;-0.168176928014861;1.73286904896989;1.99233080445592;-1.48352854077078;-1.72785042155679;-1.54562143771622;-1.45185028531755;-2.33409444494616;-1.72785042155679;-1.66884406773305;-1.84268613394782;-1.4686869764343;-0.7936</t>
  </si>
  <si>
    <t>Cc1cc(cc(C)c1O)C(C)(C)c2cc(C)c(O)c(C)c2</t>
  </si>
  <si>
    <t>C19H24O2</t>
  </si>
  <si>
    <t>C18H36O2;C18H36O2;C18H36O2;C18H36O2;C18H36O2;C18H36O2;C18H36O2;C18H36O2;C18H36O2;C18H36O2;C18H36O2;C18H36O2;C18H36O2;C18H36O2;C18H36O2;C18H36O2;C18H36O2;C18H36O2;C18H36O2;C18H36O2;C18H36O2;C18H36O2;C18H38O3;C18H38O3;C18H38O3;C17H34;C17H34;C17H34;C17H34</t>
  </si>
  <si>
    <t>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;0.00993175832244488</t>
  </si>
  <si>
    <t>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;0.019882089175613</t>
  </si>
  <si>
    <t>5518;11307;16215;26681;58336;63049;71183;141;1793;3755;5858;7835;8448;8450;9056;19488;20746;21067;25136;34099;36332;36333;36334;36338;38834;52807;53038;60076;69974</t>
  </si>
  <si>
    <t>[M-H]-;[M-H]-;[M-H]-;[M-H]-;[M-H]-;[M-H]-;[M-H]-;[M-H]-;[M-H]-;[M-H]-;[M-H]-;[M-H]-;[M-H]-;[M-H]-;[M-H]-;[M-H]-;[M-H]-;[M-H]-;[M-H]-;[M-H]-;[M-H]-;[M-H]-;[M-H-H2O]-;[M-H-H2O]-;[M-H-H2O]-;[M+CH2O2-H]-;[M+CH2O2-H]-;[M+CH2O2-H]-;[M+CH2O2-H]-</t>
  </si>
  <si>
    <t>0;-0.5;0;-0.5;-0.5;-0.5;-0.5;0;0;-0.5;-0.5;0;0;-0.5;-0.5;-0.5;-0.5;-0.5;0;-0.5;-0.5;-0.5;0;0;0;0;0;0;0</t>
  </si>
  <si>
    <t>1;1;1;1;1;1;1;1;1;1;1;1;1;1;1;1;1;1;1;1;1;1;0;0;0;0;0;0;0</t>
  </si>
  <si>
    <t>-0.395072553795483;-0.395072553795483;-0.395072553795483;-0.41652973523285;-0.41652973523285;-0.395072553795483;-0.395072553795483;-0.246490248726221;-0.335428304272782;-0.327969613928492;-0.369851383112714;-0.322443289939637;-0.444108821555403;-0.4441088</t>
  </si>
  <si>
    <t>0.624809535380127;-0.395072553795483;0.624809535380127;-0.41652973523285;-0.41652973523285;-0.395072553795483;-0.395072553795483;0.773391840449389;0.684453784902828;-0.327969613928492;-0.369851383112714;0.697438799235973;0.575773267620207;-0.444108821555403;-0.263498469171235;-0.246490248726221;-0.508875216151481;-0.444108821555403;0.738808014372121;-0.246490248726221;-0.622734301986086;-0.622734301986086;-0.602852212810473;-0.736603001582446;-0.736603001582444;-0.308087524752878;-0.465246494569719;-0.456059088777828;-0.42422673237979</t>
  </si>
  <si>
    <t>CC(C)CCCCCCCCCCCCCCC(O)=O</t>
  </si>
  <si>
    <t>C18H36O2</t>
  </si>
  <si>
    <t>Isostearic Acid</t>
  </si>
  <si>
    <t>C17H19NO3;C17H19NO3;C16H17NO</t>
  </si>
  <si>
    <t>-0.00690978364816608;-0.00690978364816608;-0.00690978364816608</t>
  </si>
  <si>
    <t>1.003040547205;1.003040547205;-0.711245167080712</t>
  </si>
  <si>
    <t>2390;29897;43816</t>
  </si>
  <si>
    <t>;0.5;0;0.5</t>
  </si>
  <si>
    <t>0.285305902507502;0.285305902507502;0</t>
  </si>
  <si>
    <t>-0.0737341696646034;-0.183657774645014;-0.0814099461002211</t>
  </si>
  <si>
    <t>-0.0737341696646034;2.10468867506749;-0.292655113180933</t>
  </si>
  <si>
    <t>CCOc1cc(C(=O)c2ccccc2)c(OCC)cc1N</t>
  </si>
  <si>
    <t>C17H19NO3</t>
  </si>
  <si>
    <t>(4-amino-2,5-diethoxyphenyl)-phenylmethanone</t>
  </si>
  <si>
    <t>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;0.00334942264380107</t>
  </si>
  <si>
    <t>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;0.0132997534969692</t>
  </si>
  <si>
    <t>-0.604965318239851;-0.604965318239851;-0.604965318239851;-0.579047928399247;-0.579047928399247;-0.604965318239851;-0.604965318239851;-0.827854853439792;-0.684229087969051;-0.694983699417147;-0.637105773625589;-0.703085998593232;-0.547493793385465;-0.54749</t>
  </si>
  <si>
    <t>0.408334435257119;-0.604965318239851;0.408334435257119;-0.579047928399247;-0.579047928399247;-0.604965318239851;-0.604965318239851;0.185444900057178;0.329070665527919;-0.694983699417147;-0.637105773625589;0.310213754903738;0.465805960111505;-0.547493793385465;-0.797488502606839;-0.827854853439792;-0.480232694256055;-0.547493793385465;0.245610216535848;-0.827854853439792;-0.380945686218917;-0.380945686218917;-0.367645932721948;-0.274620085212489;-0.27462008521249;-0.681683945920179;-0.490560879630905;-0.500012649423792;-0.534194039888496</t>
  </si>
  <si>
    <t>CCCCCCCCCCCCCCCCCC(O)=O</t>
  </si>
  <si>
    <t>C16H14O5;C16H14O5;C15H12O3;C15H12O3;C15H12O3;C15H12O3;C15H12O3;C10H18Cl2N2</t>
  </si>
  <si>
    <t>-0.0232250409373954;-0.0232250409373954;-0.0232250409373954;-0.0232250409373954;-0.0232250409373954;-0.0232250409373954;-0.0232250409373954;-0.694869959325836</t>
  </si>
  <si>
    <t>0.00995033085316809;0.00995033085316809;0.00995033085316809;0.00995033085316809;0.00995033085316809;0.00995033085316809;0.00995033085316809;-4.0164395011393</t>
  </si>
  <si>
    <t>0.676380462329566;0.676380462329566;0.435001151984738;0.435001151984738;0.435001151984738;0.435001151984738;0.435001151984738;-5.36648187425824</t>
  </si>
  <si>
    <t>4740;52743;22295;1332;1940;5888;7388;5666</t>
  </si>
  <si>
    <t>[M-H]-;[M-H]-;[M+CH2O2-H]-;[M+CH2O2-H]-;[M+CH2O2-H]-;[M+CH2O2-H]-;[M+CH2O2-H]-;[M+CH2O2-H]-</t>
  </si>
  <si>
    <t>;0;0;0;0.5;0;0.5;0.5;0</t>
  </si>
  <si>
    <t>0;-0.5;0;0;0;0;0;0</t>
  </si>
  <si>
    <t>-0.0897436533863988;-0.708783572531894;-0.183126665914349;-0.827724144853714;-0.712722392556091;-0.725812133918454;-0.855077146744753;-0.765411398233606</t>
  </si>
  <si>
    <t>2.58663680894317;-0.708783572531894;1.25187448607039;1.10727700713103;0.722278759428649;1.20918901806629;1.07992400523999;-0.765411398233606</t>
  </si>
  <si>
    <t>Oc1ccc2[C@H]3c4cc(O)c(O)cc4C[C@@]3(O)COc2c1</t>
  </si>
  <si>
    <t>C16H14O5</t>
  </si>
  <si>
    <t>C17H18O4;C17H18O4;C17H20O5;C16H16O2;C16H16O2;C16H16O2;C16H16O2;C16H16O2;C16H16O2;C16H16O2;C16H16O2;C16H16O2;C16H16O2;C16H16O2;C16H16O2</t>
  </si>
  <si>
    <t>0.00991928216112845;0.00991928216112845;0.00991928216112845;0.00991928216112845;0.00991928216112845;0.00991928216112845;0.00991928216112845;0.00991928216112845;0.00991928216112845;0.00991928216112845;0.00991928216112845;0.00991928216112845;0.00991928216112845;0.00991928216112845;0.00991928216112845</t>
  </si>
  <si>
    <t>0.686536279680963;0.686536279680963;0.686536279680963;-0.0912414980968146;-0.0912414980968146;-0.0912414980968146;-0.0912414980968146;-0.0912414980968146;-0.0912414980968146;-0.0912414980968146;-0.0912414980968146;-0.0912414980968146;-0.0912414980968146;-0.0912414980968146;-0.0912414980968146</t>
  </si>
  <si>
    <t>3558;59307;22351;816;1714;5251;11207;11676;15074;16319;39623;53980;60113;62949;63418</t>
  </si>
  <si>
    <t>[M-H]-;[M-H]-;[M-H-H2O]-;[M+CH2O2-H]-;[M+CH2O2-H]-;[M+CH2O2-H]-;[M+CH2O2-H]-;[M+CH2O2-H]-;[M+CH2O2-H]-;[M+CH2O2-H]-;[M+CH2O2-H]-;[M+CH2O2-H]-;[M+CH2O2-H]-;[M+CH2O2-H]-;[M+CH2O2-H]-</t>
  </si>
  <si>
    <t>0;-0.5;0;0;0;0;0;0;0;0;0;0;0;0;0</t>
  </si>
  <si>
    <t>1;1;0;0;0;0;0;0;0;0;0;0;0;0;0</t>
  </si>
  <si>
    <t>0.535126508976306;0.535126508976306;0.530013374285952;0.535126508976306;0.535126508976306;0.535126508976306;0.535126508976306;0.535126508976306;0.535126508976306;0.535126508976306;0.535126508976306;0.535126508976306;0.535126508976306;0.535126508976306;0.535126508976306</t>
  </si>
  <si>
    <t>-0.999211167390314;-0.829188031977412;-0.430568255328999;-0.763395272833827;-0.893477545553286;-0.757352672367071;-0.80671902803162;-0.125063596116418;-0.72502404058027;-1.4276659602177;-0.92985815369528;-1.20121522635306;-0.378382572172809;-0.80671902803</t>
  </si>
  <si>
    <t>1.22245162126696;-0.829188031977412;0.785981398637911;-0.319510261954336;-0.449592534673795;-0.31346766148758;-0.362834017152129;0.318821414763073;-0.281139029700779;-0.983780949338209;-0.485973142815789;-0.757330215473573;0.0655024387066823;-0.362834017152129;0.318821414763073</t>
  </si>
  <si>
    <t>CC(CCC(O)=O)(c1ccc(O)cc1)c2ccc(O)cc2</t>
  </si>
  <si>
    <t>C17H18O4</t>
  </si>
  <si>
    <t>C14H23O4P;C14H23O4P;C14H23O4P;C15H22O3;C15H22O3;C15H22O3;C15H22O3;C15H22O3;C15H22O3;C15H22O3;C15H22O3;C15H22O3;C15H22O3;C14H21ClO;C14H24N2S2</t>
  </si>
  <si>
    <t>0.00973494001081059;0.00973494001081059;0.00973494001081059;-0.0426706349957327;-0.0426706349957327;-0.0426706349957327;-0.0426706349957327;-0.0426706349957327;-0.0426706349957327;-0.0426706349957327;-0.0426706349957327;-0.0426706349957327;-0.0426706349957327;-0.0426706349957327;-0.495103898933978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</si>
  <si>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-3.21652577685872</t>
  </si>
  <si>
    <t>-0.980314729136021;-0.980314729136021;-0.980314729136021;-1.03272030414256;-1.03272030414256;-1.03272030414256;-1.03272030414256;-1.03272030414256;-1.03272030414256;-1.03272030414256;-1.03272030414256;-1.03272030414256;-1.03272030414256;-1.03272030414256;</t>
  </si>
  <si>
    <t>8971;18200;20890;3281;11774;12785;12918;15802;41850;63516;64527;64660;71036;15227;3406</t>
  </si>
  <si>
    <t>[M-H]-;[M-H]-;[M-H]-;[M+Cl]-;[M+Cl]-;[M+Cl]-;[M+Cl]-;[M+Cl]-;[M+Cl]-;[M+Cl]-;[M+Cl]-;[M+Cl]-;[M+Cl]-;[M+CH2O2-H]-;[M-H]-</t>
  </si>
  <si>
    <t>-0.5;0;0;-0.5;-0.5;-0.5;-0.5;-0.5;-0.5;-0.5;-0.5;-0.5;-0.5;0;-0.5</t>
  </si>
  <si>
    <t>1;1;1;0;0;0;0;0;0;0;0;0;0;0;1</t>
  </si>
  <si>
    <t>0.886985210757909;0.886985210757909;0.886985210757909;0.706371818097682;0.706371818097682;0.706371818097682;0.706371818097682;0.706371818097682;0.706371818097682;0.706371818097682;0.706371818097682;0.706371818097682;0.706371818097682;0;0</t>
  </si>
  <si>
    <t>-0.791570953700803;-0.525061226351926;-0.75062148687726;-0.25304763581996;-0.38625339306646;-0.183127854059709;-0.293896700833701;-0.324597022901613;-0.324597022901613;-0.38625339306646;-0.183127854059709;-0.293896700833701;-0.298540802188091;-0.058347336</t>
  </si>
  <si>
    <t>-0.791570953700803;0.381609255269962;0.156048994744628;-0.25304763581996;-0.38625339306646;-0.183127854059709;-0.293896700833701;-0.324597022901613;-0.324597022901613;-0.38625339306646;-0.183127854059709;-0.293896700833701;-0.298540802188091;-1.0910676406</t>
  </si>
  <si>
    <t>CCCCCCCCc1ccc(O[P](O)(O)=O)cc1</t>
  </si>
  <si>
    <t>C14H23O4P</t>
  </si>
  <si>
    <t>(4-octylphenyl) dihydrogen phosphate</t>
  </si>
  <si>
    <t>C14H22O6;C14H22O6;C14H22O6;C14H22O6;C14H22O6;C14H22O6;C13H20O4;C13H20O4;C13H20O4;C13H20O4</t>
  </si>
  <si>
    <t>0.00981754616525646;0.00981754616525646;0.00981754616525646;0.00981754616525646;0.00981754616525646;0.00981754616525646;0.00981754616525646;0.00981754616525646;0.00981754616525646;0.00981754616525646</t>
  </si>
  <si>
    <t>0.674940290811528;0.674940290811528;0.674940290811528;0.674940290811528;0.674940290811528;0.674940290811528;0.261147187363252;0.261147187363252;0.261147187363252;0.261147187363252</t>
  </si>
  <si>
    <t>2918;7643;14433;17272;37399;57683;8101;38746;41548;68426</t>
  </si>
  <si>
    <t>[M-H]-;[M-H]-;[M-H]-;[M-H]-;[M-H]-;[M-H]-;[M+CH2O2-H]-;[M+CH2O2-H]-;[M+CH2O2-H]-;[M+CH2O2-H]-</t>
  </si>
  <si>
    <t>;0.5;0;0.5;0.5;0.5;0.5;0.5;0;0;0.5</t>
  </si>
  <si>
    <t>0;0;0;0;0;0;1;1;1;1</t>
  </si>
  <si>
    <t>0.86647616249962;0.86647616249962;0.86647616249962;0.86647616249962;0.86647616249962;0.86647616249962;0.614837355009135;0.614837355009135;0.614837355009135;0.614837355009135</t>
  </si>
  <si>
    <t>-1.54741410015748;-0.162325711371216;-0.673283639139138;-0.811376066288651;-0.466946534642861;-0.811376066288651;-0.729223436035252;-1.20501030915474;-1.0475154845971;-0.717949454532803</t>
  </si>
  <si>
    <t>-1.54741410015748;-0.162325711371216;-0.673283639139138;1.2300403870225;1.57446991866829;1.2300403870225;1.64676110633714;0.670974233217654;0.828469057775292;1.65803508783959</t>
  </si>
  <si>
    <t>CC(=C)C(=O)OCCCCCOC(=O)C(C)=C</t>
  </si>
  <si>
    <t>C13H20O4</t>
  </si>
  <si>
    <t>C19H26O2;C19H26O2;C19H28O3;C19H28O3;C18H24</t>
  </si>
  <si>
    <t>0.00974851343600633;0.00974851343600633;0.00974851343600633;0.00974851343600633;0.00974851343600633</t>
  </si>
  <si>
    <t>1.01969884428917;1.01969884428917;1.01969884428917;1.01969884428917;-0.980301155710826</t>
  </si>
  <si>
    <t>22191;66496;57299;57300;56351</t>
  </si>
  <si>
    <t>[M-H]-;[M-H]-;[M-H-H2O]-;[M-H-H2O]-;[M+CH2O2-H]-</t>
  </si>
  <si>
    <t>1;1;0;0;0</t>
  </si>
  <si>
    <t>0.755891209111016;0.755891209111016;0;0;0</t>
  </si>
  <si>
    <t>-0.396388111036938;-0.285378522453433;-0.369503729500864;-0.420139076468203;-0.508562395173802</t>
  </si>
  <si>
    <t>2.37920194236325;-0.285378522453433;0.650195114788306;0.599559767820967;-1.48886355088463</t>
  </si>
  <si>
    <t>Cc1ccccc1C.CC(C)(C)c2ccc(O)cc2.C=O</t>
  </si>
  <si>
    <t>C19H26O2</t>
  </si>
  <si>
    <t>C17H23NO4;C16H19NO;C16H19NO</t>
  </si>
  <si>
    <t>0.00753521049250567;0.00753521049250567;0.00753521049250567</t>
  </si>
  <si>
    <t>1.01748554134567;-0.982514458654326;-0.982514458654326</t>
  </si>
  <si>
    <t>61665;23022;67375</t>
  </si>
  <si>
    <t>[M-H-H2O]-;[M+CH2O2-H]-;[M+CH2O2-H]-</t>
  </si>
  <si>
    <t>0;0.540549468194317;0.540549468194317</t>
  </si>
  <si>
    <t>-0.174286190930071;-0.440117526616305;-0.0495411284351443</t>
  </si>
  <si>
    <t>1.3431993504156;-0.882082517076314;-0.491506118895153</t>
  </si>
  <si>
    <t>CCOC(=O)C=C.NC(=O)C=C.C=O.C=Cc1ccccc1</t>
  </si>
  <si>
    <t>C17H23NO4</t>
  </si>
  <si>
    <t>Polymer, 4 units</t>
  </si>
  <si>
    <t xml:space="preserve">ethyl prop-2-enoate;formaldehyde;prop-2-enamide;styrene  </t>
  </si>
  <si>
    <t>C16H35NO4;C16H35NO4;C16H35NO4;C16H33NO3;C16H33NO3;C16H33NO3;C16H33NO3;C18H34</t>
  </si>
  <si>
    <t>0.0095928612541241;0.0095928612541241;0.0095928612541241;0.0095928612541241;0.0095928612541241;0.0095928612541241;0.0095928612541241;-0.53624198409949</t>
  </si>
  <si>
    <t>0.590971763535864;0.590971763535864;0.590971763535864;0.448114620678721;0.448114620678721;0.448114620678721;0.448114620678721;-1.52629165324632</t>
  </si>
  <si>
    <t>13141;57402;64883;16418;16777;41653;70232;22088</t>
  </si>
  <si>
    <t>[M-H-H2O]-;[M-H-H2O]-;[M-H-H2O]-;[M-H]-;[M-H]-;[M-H]-;[M-H]-;[M+Cl]-</t>
  </si>
  <si>
    <t>;0.5;0;0.5;0.5;0;0;0;0</t>
  </si>
  <si>
    <t>0;0;0;0;0;0;0;-0.5</t>
  </si>
  <si>
    <t>0;0;0;1;1;1;1;0</t>
  </si>
  <si>
    <t>-0.0186440808068502;-0.413820692112368;-0.0186440808068502;-0.0185916369083876;-0.000117062725846998;-0.013072745108341;-0.013072745108341;-2.23569868016921</t>
  </si>
  <si>
    <t>2.07232768272901;1.17715107142349;2.07232768272901;2.92952298377033;2.44799755795287;2.43504187557038;2.43504187557038;-2.23569868016921</t>
  </si>
  <si>
    <t>CCCCCCCCCCCC(O)=O.C1COCCN1</t>
  </si>
  <si>
    <t>C16H33NO3</t>
  </si>
  <si>
    <t>C12H7Cl3O2</t>
  </si>
  <si>
    <t>Oc1cc(Cl)ccc1Oc2ccc(Cl)cc2Cl</t>
  </si>
  <si>
    <t>Triclosan</t>
  </si>
  <si>
    <t>C14H24O6;C13H22O4;C13H22O4;C13H22O4</t>
  </si>
  <si>
    <t>-0.0188741490728611;-0.0188741490728611;-0.0188741490728611;-0.0188741490728611</t>
  </si>
  <si>
    <t>0.668495536619017;0.345914891457726;0.345914891457726;0.345914891457726</t>
  </si>
  <si>
    <t>19223;59897;59900;59901</t>
  </si>
  <si>
    <t>[M-H]-;[M+CH2O2-H]-;[M+CH2O2-H]-;[M+CH2O2-H]-</t>
  </si>
  <si>
    <t>;0.5;0.5;0.5;0.5</t>
  </si>
  <si>
    <t>0;1;1;1</t>
  </si>
  <si>
    <t>0.935926572728612;0.935926572728612;0.935926572728612;0.935926572728612</t>
  </si>
  <si>
    <t>-1.46310242770869;-6.52246177650382;-6.52246177650382;-6.52246177650382</t>
  </si>
  <si>
    <t>0.641319681638935;-3.74062031231748;-3.74062031231748;-3.74062031231748</t>
  </si>
  <si>
    <t>CCOCCOC(=O)C(C)=C.CC(=C)C(=O)OCCO</t>
  </si>
  <si>
    <t>C14H24O6</t>
  </si>
  <si>
    <t>C18H24O3;C18H24O3;C18H26O4;C18H26O4;C17H22O;C17H22O;C17H22O;C17H22O</t>
  </si>
  <si>
    <t>1.0009807555794;1.0009807555794;1.0009807555794;1.0009807555794;1.0009807555794;1.0009807555794;1.0009807555794;1.0009807555794</t>
  </si>
  <si>
    <t>60381;60413;3931;17038;9054;12935;19708;64677</t>
  </si>
  <si>
    <t>[M-H]-;[M-H]-;[M-H-H2O]-;[M-H-H2O]-;[M+CH2O2-H]-;[M+CH2O2-H]-;[M+CH2O2-H]-;[M+CH2O2-H]-</t>
  </si>
  <si>
    <t>0.591201930574737;0.591201930574737;0.591201930574737;0.591201930574737;0.466194731786593;0.466194731786593;0.466194731786593;0.466194731786593</t>
  </si>
  <si>
    <t>-0.35399759319711;-0.288064220408899;-0.43008680753608;-0.681858269920186;-0.509598020025181;-0.241386028604037;-0.699662425314546;-0.241386028604037</t>
  </si>
  <si>
    <t>2.23818509295703;2.30411846574524;1.16209587861806;0.910324416233954;0.957577467340809;1.22578945876195;0.767513062051443;1.22578945876195</t>
  </si>
  <si>
    <t>Cc1ccccc1O.CC(C)(C)c2ccc(O)cc2.C=O</t>
  </si>
  <si>
    <t>C18H24O3</t>
  </si>
  <si>
    <t>C16H32O2S;C16H32O2S;C16H32O2S</t>
  </si>
  <si>
    <t>0.00829491443502552;0.00829491443502552;0.00829491443502552</t>
  </si>
  <si>
    <t>0.0182452452881936;0.0182452452881936;0.0182452452881936</t>
  </si>
  <si>
    <t>15820;19405;23734</t>
  </si>
  <si>
    <t>[M-H]-;[M-H]-;[M-H]-</t>
  </si>
  <si>
    <t>1;1;1</t>
  </si>
  <si>
    <t>-0.593222658788105;-0.401772335024433;-0.479024503172396</t>
  </si>
  <si>
    <t>-0.593222658788105;0.616472910263757;0.539220742115794</t>
  </si>
  <si>
    <t>CCCCCCCCCCCCCC(=O)OCCS</t>
  </si>
  <si>
    <t>C16H32O2S</t>
  </si>
  <si>
    <t>C18H11NO3;C18H11NO3;C18H11NO3;C18H11NO3;C9H12N4O7;C19H15O2P;C20H12;C20H12</t>
  </si>
  <si>
    <t>-0.272531572918945;-0.272531572918945;-0.272531572918945;-0.272531572918945;-0.486339532018585;-0.494920530220285;-0.548841174339218;-0.548841174339218</t>
  </si>
  <si>
    <t>0.0707520912675559;0.0707520912675559;0.0707520912675559;0.0707520912675559;-1.14305586783208;-1.31830353270045;-1.45555751015272;-1.45555751015272</t>
  </si>
  <si>
    <t>13195;15370;20069;64937;37468;15245;11;4287</t>
  </si>
  <si>
    <t>[M-H]-;[M-H]-;[M-H]-;[M-H]-;[M-H]-;[M-H-H2O]-;[M+Cl]-;[M+Cl]-</t>
  </si>
  <si>
    <t>;0.5;0.5;0.5;0.5;0;0;0;0</t>
  </si>
  <si>
    <t>0;0;0;0;0;0;-0.5;-0.5</t>
  </si>
  <si>
    <t>0.992354455687173;0.992354455687173;0.992354455687173;0.992354455687173;0;1;0;0</t>
  </si>
  <si>
    <t>-0.550425536957699;-0.146403526163881;-0.146403526163881;-0.550425536957699;-3.04329296091915;-0.00910214844566001;-0.10103403225477;-0.10103403225477</t>
  </si>
  <si>
    <t>2.01268100999703;2.41670302079085;2.41670302079085;2.01268100999703;-3.18634882875123;-0.32740568114611;-0.10103403225477;-0.10103403225477</t>
  </si>
  <si>
    <t>OC1=Cc2ccccc2NC1=C3C(=O)c4ccccc4C3=O</t>
  </si>
  <si>
    <t>C18H11NO3</t>
  </si>
  <si>
    <t>Plastics Additive</t>
  </si>
  <si>
    <t>3-hydroxy-2-(3-hydroxyquinolin-2-yl)inden-1-one</t>
  </si>
  <si>
    <t>C18H26O3;C18H26O3;C18H26O3;C18H26O3;C17H24O;C17H24O;C17H24O;C17H24O;C17H24O;C17H24O</t>
  </si>
  <si>
    <t>0.600980755579398;0.600980755579398;0.600980755579398;0.600980755579398;-0.199019244420602;-0.199019244420602;-0.199019244420602;-0.199019244420602;-0.199019244420602;-0.199019244420602</t>
  </si>
  <si>
    <t>12013;57298;58576;63755;15315;22227;39365;39739;67763;69083</t>
  </si>
  <si>
    <t>[M-H]-;[M-H]-;[M-H]-;[M-H]-;[M+CH2O2-H]-;[M+CH2O2-H]-;[M+CH2O2-H]-;[M+CH2O2-H]-;[M+CH2O2-H]-;[M+CH2O2-H]-</t>
  </si>
  <si>
    <t>-0.5;-0.5;-0.5;-0.5;0;0;0;0;0;0</t>
  </si>
  <si>
    <t>0.897903287538108;0.897903287538108;0.897903287538108;0.897903287538108;0.897903287538108;0.897903287538108;0.897903287538108;0.897903287538108;0.897903287538108;0.897903287538108</t>
  </si>
  <si>
    <t>-0.293940642028345;-0.408423532106402;-0.358521976643543;-0.293940642028345;-0.328892277922646;-0.42462504538276;-0.156774548527833;-0.637205861073661;-0.296479109754037;-0.309857139977616</t>
  </si>
  <si>
    <t>-0.293940642028345;-0.408423532106402;-0.358521976643543;-0.293940642028345;0.36999176519486;0.274258997734746;0.542109494589673;0.061678182043845;0.402404933363469;0.38902690313989</t>
  </si>
  <si>
    <t>C\C=C\C(=O)C/1=C\CC\C=C(/C)CC\C=C\CC1</t>
  </si>
  <si>
    <t>C17H24O</t>
  </si>
  <si>
    <t>C14H14O2S;C18H12N2</t>
  </si>
  <si>
    <t>0.00984011137070196;-0.066129092435461</t>
  </si>
  <si>
    <t>0.00995033085316809;-3.02547567086485</t>
  </si>
  <si>
    <t>0.353123775557203;-3.75827142996698</t>
  </si>
  <si>
    <t>5606;9848</t>
  </si>
  <si>
    <t>[M+CH2O2-H]-;[M+Cl]-</t>
  </si>
  <si>
    <t>;0;0</t>
  </si>
  <si>
    <t>0;-0.5</t>
  </si>
  <si>
    <t>1;1</t>
  </si>
  <si>
    <t>-0.982382504768765;-1.14285374916029</t>
  </si>
  <si>
    <t>0.370741270788436;-1.14285374916029</t>
  </si>
  <si>
    <t>Cc1ccc(cc1)[S](=O)(=O)c2ccc(C)cc2</t>
  </si>
  <si>
    <t>C14H14O2S</t>
  </si>
  <si>
    <t>C16H20O5;C16H22O6;C16H22O6;C16H22O6;C16H22O6;C15H18O3;C15H18O3;C14H18N4OS</t>
  </si>
  <si>
    <t>0.00958309854709087;0.00958309854709087;0.00958309854709087;0.00958309854709087;0.00958309854709087;0.00958309854709087;0.00958309854709087;-0.485048696146292</t>
  </si>
  <si>
    <t>0.797311207178037;0.797311207178037;0.797311207178037;0.797311207178037;0.797311207178037;0.352866762733592;0.352866762733592;-1.47509836529312</t>
  </si>
  <si>
    <t>56292;5656;16191;55188;70946;67406;68251;20030</t>
  </si>
  <si>
    <t>[M-H]-;[M-H-H2O]-;[M-H-H2O]-;[M-H-H2O]-;[M-H-H2O]-;[M+CH2O2-H]-;[M+CH2O2-H]-;[M]-</t>
  </si>
  <si>
    <t>;0.5;0;0.5;0.5;0;0.5;0;0</t>
  </si>
  <si>
    <t>1;0;0;0;0;0;0;0.5</t>
  </si>
  <si>
    <t>0.390113107785843;0.390113107785843;0.390113107785843;0.390113107785843;0.390113107785843;0;0;1</t>
  </si>
  <si>
    <t>-0.70360528845057;-0.693849892017719;-0.847839375974891;-0.261399835920014;-1.6846966392947;-0.545729272757008;-1.73534982567441;-1.71846290206675</t>
  </si>
  <si>
    <t>1.98381902651331;0.493574422946161;0.839584938988989;1.42602447904387;-0.497272324330823;0.307137489976584;-1.38248306294082;-1.71846290206675</t>
  </si>
  <si>
    <t>OCCO.O=C1OC(=O)C=C1.C2C=CC3C4CC(C=C4)C23</t>
  </si>
  <si>
    <t>C16H20O5</t>
  </si>
  <si>
    <t>C17H24O4;C16H22O2;C16H22O2;C16H22O2;C16H22O2;C16H22O2</t>
  </si>
  <si>
    <t>0.00987395613295334;0.00987395613295334;0.00987395613295334;0.00987395613295334;0.00987395613295334;0.00987395613295334</t>
  </si>
  <si>
    <t>1.01982428698612;1.01982428698612;1.01982428698612;1.01982428698612;1.01982428698612;1.01982428698612</t>
  </si>
  <si>
    <t>29012;31247;13166;17374;32527;53687</t>
  </si>
  <si>
    <t>[M-H]-;[M+CH2O2-H]-;[M+CH2O2-H]-;[M+CH2O2-H]-;[M+CH2O2-H]-;[M+CH2O2-H]-</t>
  </si>
  <si>
    <t>1;0;0;0;0;0</t>
  </si>
  <si>
    <t>0.814177013676284;0.814177013676284;0.814177013676284;0.814177013676284;0.814177013676284;0.814177013676284</t>
  </si>
  <si>
    <t>-0.26734086471179;-0.605813051821339;-0.465519858151792;-0.512227051333489;-0.501435622781659;-0.41604341432141</t>
  </si>
  <si>
    <t>2.56666043595061;1.22818824884106;1.36848144251061;1.32177424932891;1.33256567788074;1.41795788634099</t>
  </si>
  <si>
    <t>CC(C)CCCCCCOC(=O)c1ccccc1C(O)=O</t>
  </si>
  <si>
    <t>C17H24O4</t>
  </si>
  <si>
    <t>MINP</t>
  </si>
  <si>
    <t>Monoisononyl phthalate</t>
  </si>
  <si>
    <t>C18H27O3;C18H28O3;C18H28O3;C18H30O4;C18H30O4;C18H30O4;C18H30O4;C17H26O;C17H26O;C17H26O;C17H26O;C17H26O;C17H26O;C17H26O;C17H26O;C17H26O;C17H26O;C17H26O;C17H26O;C17H26O;C17H26O;C17H26O;C17H26O;C17H26O</t>
  </si>
  <si>
    <t>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;0.0098739579560779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</si>
  <si>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</si>
  <si>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;0.019824288809246</t>
  </si>
  <si>
    <t>67899;11378;63120;6323;12648;15343;19704;64390;13878;6979;20014;20015;20016;22211;32359;39061;39367;39706;41506;43954;52038;53160;53200;53805</t>
  </si>
  <si>
    <t>[M]-;[M-H]-;[M-H]-;[M-H-H2O]-;[M-H-H2O]-;[M-H-H2O]-;[M-H-H2O]-;[M+CH2O2-H]-;[M+CH2O2-H]-;[M+CH2O2-H]-;[M+CH2O2-H]-;[M+CH2O2-H]-;[M+CH2O2-H]-;[M+CH2O2-H]-;[M+CH2O2-H]-;[M+CH2O2-H]-;[M+CH2O2-H]-;[M+CH2O2-H]-;[M+CH2O2-H]-;[M+CH2O2-H]-;[M+CH2O2-H]-;[M+CH2O2-H]-;[M+CH2O2-H]-;[M+CH2O2-H]-</t>
  </si>
  <si>
    <t>-0.5;0;0;0;0;0;0;0;0;0;0;0;0;0;0;0;0;0;0;0;0;0;0;0</t>
  </si>
  <si>
    <t>0.5;1;1;0;0;0;0;0;0;0;0;0;0;0;0;0;0;0;0;0;0;0;0;0</t>
  </si>
  <si>
    <t>-0.0152675329559258;-0.00333639563908118;-0.00333639563908118;-0.0316615550352386;-3.83379501730554e-05;-0.0504581400725174;-0.0187585572176609;-3.83379501730554e-05;-0.000634049581763462;-0.000540273144614711;-0.0178463855422506;-0.00901244425234058;-0.0</t>
  </si>
  <si>
    <t>-0.0152675329559258;1.01648789317017;1.01648789317017;-0.0118372662259926;0.0197859508590729;-0.0306338512632714;0.00106573159158509;0.0197859508590729;0.0191902392274825;0.0192840156646313;0.00197790326699543;0.0108118445569054;0.00835750480264125;-0.033</t>
  </si>
  <si>
    <t>COC(=O)CCc1cc(c(O)c(c1)C(C)(C)C)C(C)(C)C</t>
  </si>
  <si>
    <t>C18H28O3</t>
  </si>
  <si>
    <t>C18H15NO3;C18H15NO3;C18H15NO3;C20H16;C20H16</t>
  </si>
  <si>
    <t>0.00913688754880368;0.00913688754880368;0.00913688754880368;-0.536973051843917;-0.536973051843917</t>
  </si>
  <si>
    <t>0.352420551735305;0.352420551735305;0.352420551735305;-1.52702272099075;-1.52702272099075</t>
  </si>
  <si>
    <t>372;29851;29853;2280;23095</t>
  </si>
  <si>
    <t>[M-H]-;[M-H]-;[M-H]-;[M+Cl]-;[M+Cl]-</t>
  </si>
  <si>
    <t>1;1;1;0;0</t>
  </si>
  <si>
    <t>0.967968333551379;0.967968333551379;0.967968333551379;0;0</t>
  </si>
  <si>
    <t>-0.263945150976288;-0.263945150976288;-0.263945150976288;-0.263182816981351;-0.263182816981351</t>
  </si>
  <si>
    <t>2.05644373431039;2.05644373431039;2.05644373431039;-0.263182816981351;-0.263182816981351</t>
  </si>
  <si>
    <t>COc1ccc(NC(=O)c2cc3ccccc3cc2O)cc1</t>
  </si>
  <si>
    <t>C18H15NO3</t>
  </si>
  <si>
    <t>C15H32O3S;C14H30OS</t>
  </si>
  <si>
    <t>0.00895267035067472;0.00895267035067472</t>
  </si>
  <si>
    <t>0.0189030012038428;0.0189030012038428</t>
  </si>
  <si>
    <t>8252;18973</t>
  </si>
  <si>
    <t>[M-H]-;[M+CH2O2-H]-</t>
  </si>
  <si>
    <t>-0.389528657594983;-0.478428030725398</t>
  </si>
  <si>
    <t>0.629374343608857;-0.459525029521555</t>
  </si>
  <si>
    <t>CCCCCCCCCCCCCCC[S](O)(=O)=O</t>
  </si>
  <si>
    <t>C15H32O3S</t>
  </si>
  <si>
    <t>pentadecane-1-sulfonic acid</t>
  </si>
  <si>
    <t>C18H17NO3;C18H19NO4;C18H19NO4;C18H19NO4;C18H19NO4;C18H19NO4;C18H19NO4;C19H18BrP</t>
  </si>
  <si>
    <t>0.00935235976915157;0.00935235976915157;0.00935235976915157;0.00935235976915157;0.00935235976915157;0.00935235976915157;0.00935235976915157;-0.483888930085018</t>
  </si>
  <si>
    <t>0.00995033085316809;0.00995033085316809;0.00995033085316809;0.00995033085316809;0.00995033085316809;0.00995033085316809;0.00995033085316809;-1.93142235933399</t>
  </si>
  <si>
    <t>0.51930269062232;0.51930269062232;0.51930269062232;0.51930269062232;0.51930269062232;0.51930269062232;0.51930269062232;-3.29031128941901</t>
  </si>
  <si>
    <t>48776;10381;12088;23581;53165;62123;63830;7882</t>
  </si>
  <si>
    <t>[M-H]-;[M-H-H2O]-;[M-H-H2O]-;[M-H-H2O]-;[M-H-H2O]-;[M-H-H2O]-;[M-H-H2O]-;[M-Br+O]-</t>
  </si>
  <si>
    <t>-0.5;0;0;0;0;0;0;-0.5</t>
  </si>
  <si>
    <t>0.157373215929032;0.157373215929032;0.157373215929032;0.157373215929032;0.157373215929032;0.157373215929032;0.157373215929032;0</t>
  </si>
  <si>
    <t>-0.425059711177128;-0.865260899522917;-0.374302666087839;-0.769662535482933;-1.05371210442304;-0.865260899522917;-0.374302666087839;-0.0443046533532041</t>
  </si>
  <si>
    <t>-0.425059711177128;-0.188584992971565;0.302373240463513;-0.0929866289315807;-0.377036197871685;-0.188584992971565;0.302373240463513;-0.0443046533532041</t>
  </si>
  <si>
    <t>CCN(CC)c1ccc(c(O)c1)C(=O)c2ccccc2C(O)=O</t>
  </si>
  <si>
    <t>C18H19NO4</t>
  </si>
  <si>
    <t>Dye Intermediate</t>
  </si>
  <si>
    <t>2-[4-(diethylamino)-2-hydroxybenzoyl]benzoic acid</t>
  </si>
  <si>
    <t>C16H14N2O5;C16H14N2O5;C15H10N2O2;C15H10N2O2;C15H10N2O2;C15H10N2O2;C15H10N2O2;C15H10N2O2;C15H10N2O2</t>
  </si>
  <si>
    <t>0.00980702390575551;0.00980702390575551;0.00980702390575551;0.00980702390575551;0.00980702390575551;0.00980702390575551;0.00980702390575551;0.00980702390575551;0.00980702390575551</t>
  </si>
  <si>
    <t>0.448328783330352;0.448328783330352;-0.408814073812505;-0.408814073812505;-0.408814073812505;-0.408814073812505;-0.408814073812505;-0.408814073812505;-0.408814073812505</t>
  </si>
  <si>
    <t>20860;55745;27047;1675;8984;14436;17993;22532;29258</t>
  </si>
  <si>
    <t>[M-H-H2O]-;[M-H-H2O]-;[M+CH2O2-H]-;[M+CH2O2-H]-;[M+CH2O2-H]-;[M+CH2O2-H]-;[M+CH2O2-H]-;[M+CH2O2-H]-;[M+CH2O2-H]-</t>
  </si>
  <si>
    <t>;0;0;0;0;0;0;0;0;0</t>
  </si>
  <si>
    <t>0;0;1;1;1;1;1;1;1</t>
  </si>
  <si>
    <t>0.734350827548546;0.734350827548546;0.894257680718067;0.894257680718067;0.894257680718067;0.894257680718067;0.894257680718067;0.894257680718067;0.894257680718067</t>
  </si>
  <si>
    <t>-0.245156419734744;-0.0809118426576519;-0.00567703212593616;-1.90563726536437;-1.74817948960847;-0.453091468849423;-1.90563726536437;-1.74817948960847;-0.453091468849423</t>
  </si>
  <si>
    <t>0.937523191144156;1.10176776822125;1.47976657477962;-0.420193658458815;-0.26273588270291;1.03235213805614;-0.420193658458815;-0.26273588270291;1.03235213805614</t>
  </si>
  <si>
    <t>O=C=Nc1ccc(Cc2ccc(cc2)N=C=O)cc1</t>
  </si>
  <si>
    <t>C15H10N2O2</t>
  </si>
  <si>
    <t>C19H20O3;C19H20O3</t>
  </si>
  <si>
    <t>0.00973126696537086;0.00973126696537086</t>
  </si>
  <si>
    <t>0.019681597818539;0.019681597818539</t>
  </si>
  <si>
    <t>23244;55699</t>
  </si>
  <si>
    <t>[M-H]-;[M-H]-</t>
  </si>
  <si>
    <t>-0.5;0</t>
  </si>
  <si>
    <t>-1.32359072244576;-0.430302953669742</t>
  </si>
  <si>
    <t>-1.32359072244576;0.589378644148798</t>
  </si>
  <si>
    <t>CCC(C)(C)c1ccc(cc1)C(=O)c2ccccc2C(O)=O</t>
  </si>
  <si>
    <t>C19H20O3</t>
  </si>
  <si>
    <t>C16H12O3;C16H12O3;C16H12O3</t>
  </si>
  <si>
    <t>-0.00787086867141818;-0.00787086867141818;-0.00787086867141818</t>
  </si>
  <si>
    <t>0.918746128848417;0.918746128848417;0.918746128848417</t>
  </si>
  <si>
    <t>10995;16525;62737</t>
  </si>
  <si>
    <t>[M+CH2O2-H]-;[M+CH2O2-H]-;[M+CH2O2-H]-</t>
  </si>
  <si>
    <t>0.99920180923512;0.99920180923512;0.99920180923512</t>
  </si>
  <si>
    <t>-0.687183959481668;-0.740100456238641;-0.687183959481668</t>
  </si>
  <si>
    <t>1.23076397860187;1.6778474818449;1.23076397860187</t>
  </si>
  <si>
    <t>C=CC(=O)Oc1ccc(cc1)C(=O)c2ccccc2</t>
  </si>
  <si>
    <t>C16H12O3</t>
  </si>
  <si>
    <t>C15H22O6;C15H22O6;C19H23ClN2;C15H24O7;C14H20O4;C14H20O4;C14H20O4;C14H20O4;C14H20O4;C14H20O4;C19H17N5</t>
  </si>
  <si>
    <t>-0.00322869418392963;-0.00322869418392963;-0.00322869418392963;-0.00322869418392963;-0.00322869418392963;-0.00322869418392963;-0.00322869418392963;-0.00322869418392963;NA;NA;-0.00322869418392963</t>
  </si>
  <si>
    <t>0.00995033085316809;0.00995033085316809;0.00995033085316809;0.00995033085316809;0.00995033085316809;0.00995033085316809;0.00995033085316809;0.00995033085316809;0.00995033085316809;0.00995033085316809;-4.40172883926531</t>
  </si>
  <si>
    <t>0.00672163666923847;0.00672163666923847;0.00672163666923847;0.00672163666923847;0.00672163666923847;0.00672163666923847;0.00672163666923847;0.00672163666923847;0.00672163666923847;0.00672163666923847;-4.40495753344924</t>
  </si>
  <si>
    <t>14440;55816;5076;40403;8541;22419;33807;52297;55335;68617;37865</t>
  </si>
  <si>
    <t>[M-H]-;[M-H]-;[M-H-H2O]-;[M-H-H2O]-;[M+CH2O2-H]-;[M+CH2O2-H]-;[M+CH2O2-H]-;[M+CH2O2-H]-;[M+CH2O2-H]-;[M+CH2O2-H]-;[M-H-H2O]-</t>
  </si>
  <si>
    <t>-0.5;-0.5;0;0;0;0;0;0;0;0;0</t>
  </si>
  <si>
    <t>1;1;0;0;0;0;0;0;0;0;0</t>
  </si>
  <si>
    <t>-0.0394692702788297;-0.198375724410567;-0.806716372252463;-0.00223407735099681;-8.15212225261874e-06;-0.12974449201608;-0.0827911210512099;-0.121823742175207;-0.149447110223195;-0.130541373869127;-0.855561194326828</t>
  </si>
  <si>
    <t>-0.0394692702788297;-0.198375724410567;-0.799994735583225;0.00448755931824166;0.00671348454698585;-0.123022855346842;-0.0760694843819714;-0.115102105505969;-0.142725473553956;-0.123819737199888;-5.26051872777607</t>
  </si>
  <si>
    <t>O=C(OCC1CCC2OC2C1)C3CCC4OC4C3</t>
  </si>
  <si>
    <t>C18H33BO3;C18H34O3;C18H34O3;C18H36O4;C17H32O;C17H32O</t>
  </si>
  <si>
    <t>-0.00896957527377022;-0.00896957527377022;-0.00896957527377022;-0.00896957527377022;-0.00896957527377022;-0.00896957527377022</t>
  </si>
  <si>
    <t>0.000980755579397868;0.000980755579397868;0.000980755579397868;0.000980755579397868;0.000980755579397868;0.000980755579397868</t>
  </si>
  <si>
    <t>8894;13150;64892;67037;4142;19934</t>
  </si>
  <si>
    <t>[M]-;[M-H]-;[M-H]-;[M-H-H2O]-;[M+CH2O2-H]-;[M+CH2O2-H]-</t>
  </si>
  <si>
    <t>-0.5;0;0;0;0;0</t>
  </si>
  <si>
    <t>0.5;1;1;0;0;0</t>
  </si>
  <si>
    <t>-0.13110828488588;-0.127722863762485;-0.127722863762485;-0.127722863762485;-0.050766050464378;-0.050766050464378</t>
  </si>
  <si>
    <t>-0.13110828488588;0.873257891816915;0.873257891816915;-0.126742108183087;-0.0497852948849802;-0.0497852948849802</t>
  </si>
  <si>
    <t>CCCCCC[C@@H](O)C\C=C/CCCCCCCC(O)=O</t>
  </si>
  <si>
    <t>C18H34O3</t>
  </si>
  <si>
    <t>Ricinoleic Acid</t>
  </si>
  <si>
    <t>Found in some cosmetics</t>
  </si>
  <si>
    <t>C19H38O2;C19H38O2;C19H38O2;C19H38O2;C19H38O2;C19H38O2;C19H38O2;C19H38O2;C19H38O2;C19H38O2;C19H38O2;C19H38O2;C19H38O2;C19H38O2;C19H40O3;C18H36;C18H36;C18H36;C18H36;C18H36;C18H36</t>
  </si>
  <si>
    <t>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;0.00963521267539752</t>
  </si>
  <si>
    <t>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;0.0195855435285656</t>
  </si>
  <si>
    <t>705;2930;4226;5976;10704;12900;20750;29073;30736;36439;39145;60618;62446;64642;53224;724;7901;32276;52633;57860;68263</t>
  </si>
  <si>
    <t>[M-H]-;[M-H]-;[M-H]-;[M-H]-;[M-H]-;[M-H]-;[M-H]-;[M-H]-;[M-H]-;[M-H]-;[M-H]-;[M-H]-;[M-H]-;[M-H]-;[M-H-H2O]-;[M+CH2O2-H]-;[M+CH2O2-H]-;[M+CH2O2-H]-;[M+CH2O2-H]-;[M+CH2O2-H]-;[M+CH2O2-H]-</t>
  </si>
  <si>
    <t>-0.5;-0.5;-0.5;0;-0.5;0;-0.5;-0.5;0;0;-0.5;0;-0.5;0;0;0;0;0;0;0;0</t>
  </si>
  <si>
    <t>-0.0658196933317891;-0.138362176860445;-0.106905123921202;-0.0342954958719502;-0.345072880721151;-0.0683293859463039;-0.156373320853778;-0.0747457373444448;-0.0683293859463039;-0.0367938592781235;-0.244719111762347;-0.0342954958719502;-0.345072880721151;-</t>
  </si>
  <si>
    <t>-0.0658196933317891;-0.138362176860445;-0.106905123921202;0.98529004765662;-0.345072880721151;0.951256157582266;-0.156373320853778;-0.0747457373444448;0.951256157582266;0.982791684250446;-0.244719111762347;0.98529004765662;-0.345072880721151;0.95125615758</t>
  </si>
  <si>
    <t>CCCCCCCCCCCCCCCCCCC(O)=O</t>
  </si>
  <si>
    <t>C19H38O2</t>
  </si>
  <si>
    <t>C16H13NO5;C13H15ClN2O4;C15H11NO3;C15H11NO3;C15H11NO3;C18H14O2;C18H14O2;C18H14O2;C18H14O2;C18H14O2;C9H18N3O4P</t>
  </si>
  <si>
    <t>0.000697183226488485;-0.0580148702754837;0.000697183226488485;0.000697183226488485;0.000697183226488485;-0.537056355756787;-0.537056355756787;-0.537056355756787;-0.537056355756787;-0.537056355756787;-0.0703907342563116</t>
  </si>
  <si>
    <t>0.00995033085316809;0.00995033085316809;-2.25718115198565;-2.25718115198565;-2.25718115198565;0.00995033085316809;0.00995033085316809;0.00995033085316809;0.00995033085316809;0.00995033085316809;-4.57016999619005</t>
  </si>
  <si>
    <t>1.01064751407966;0.951935460577684;-1.25648396875916;-1.25648396875916;-1.25648396875916;-1.52710602490362;-1.52710602490362;-1.52710602490362;-1.52710602490362;-1.52710602490362;-3.64056073044636</t>
  </si>
  <si>
    <t>15398;55291;6985;10801;62543;9707;9819;11916;63658;71177;7587</t>
  </si>
  <si>
    <t>[M-H]-;[M]-;[M+CH2O2-H]-;[M+CH2O2-H]-;[M+CH2O2-H]-;[M+Cl]-;[M+Cl]-;[M+Cl]-;[M+Cl]-;[M+Cl]-;[M+Cl]-</t>
  </si>
  <si>
    <t>0;0;0;0;0;-0.5;-0.5;-0.5;-0.5;-0.5;-0.5</t>
  </si>
  <si>
    <t>1;0.5;0;0;0;0;0;0;0;0;0</t>
  </si>
  <si>
    <t>0.021550463318352;0;0.021550463318352;0.021550463318352;0.021550463318352;0;0;0;0;0;0</t>
  </si>
  <si>
    <t>-2.08347969297002;-0.843445889729149;-0.525645192154702;-1.2271005923418;-1.2271005923418;-0.154038044694738;-0.982879294128022;-0.12776090339559;-0.12776090339559;-0.154038044694738;-6.58782156216425</t>
  </si>
  <si>
    <t>-0.0512817155720091;0.608489570848531;-1.76057869759551;-2.46203409778261;-2.46203409778261;-0.154038044694738;-0.982879294128022;-0.12776090339559;-0.12776090339559;-0.154038044694738;-6.58782156216425</t>
  </si>
  <si>
    <t>CC(C)(C)C(=O)CC(=O)Nc1cc(ccc1Cl)[N+]([O-])=O</t>
  </si>
  <si>
    <t>C13H15ClN2O4</t>
  </si>
  <si>
    <t>http://patft.uspto.gov/netacgi/nph-Parser?d=PALL&amp;p=1&amp;u=%2Fnetahtml%2FPTO%2Fsrchnum.htm&amp;r=1&amp;f=G&amp;l=50&amp;s1=4356258.PN.&amp;OS=PN/4356258&amp;RS=PN/4356258</t>
  </si>
  <si>
    <t>N-(2-chloro-5-nitrophenyl)-4,4-dimethyl-3-oxopentanamide</t>
  </si>
  <si>
    <t>C18H37NO2;C18H37NO2;C18H37NO2;C18H37NO2;C18H37NO2;C18H37NO2;C18H39NO3;C20H41Cl;C17H35N;C17H35N</t>
  </si>
  <si>
    <t>0.00944776328928782;0.00944776328928782;0.00944776328928782;0.00944776328928782;0.00944776328928782;0.00944776328928782;0.00944776328928782;0.00944776328928782;0.00944776328928782;NA</t>
  </si>
  <si>
    <t>0.0193980941424559;0.0193980941424559;0.0193980941424559;0.0193980941424559;0.0193980941424559;0.0193980941424559;0.0193980941424559;0.0193980941424559;0.0193980941424559;0.0193980941424559</t>
  </si>
  <si>
    <t>3043;3047;8781;9194;38283;71661;8355;55814;12142;63884</t>
  </si>
  <si>
    <t>[M-H]-;[M-H]-;[M-H]-;[M-H]-;[M-H]-;[M-H]-;[M-H-H2O]-;[M-H-H2O]-;[M+CH2O2-H]-;[M+CH2O2-H]-</t>
  </si>
  <si>
    <t>1;1;1;1;1;1;0;0;0;0</t>
  </si>
  <si>
    <t>-0.104140131821769;-0.00992687144064758;-0.00440129582613964;-0.30970086162457;-0.104140131821769;-0.278553971986949;-0.169766798098778;-0.825439017193342;-0.0815961555009507;-0.0815961555009507</t>
  </si>
  <si>
    <t>0.915257962320691;1.00947122270181;1.01499679831632;0.70969723251789;0.915257962320691;0.740844122155511;-0.150368703956322;-0.806040923050886;-0.0621980613584948;-0.0621980613584948</t>
  </si>
  <si>
    <t>CCCCCCCCCCCCCCCCCC(=O)NO</t>
  </si>
  <si>
    <t>C18H37NO2</t>
  </si>
  <si>
    <t>C16H14O3;C16H14O3;C16H14O3;C16H14O3;C8H18N2O5S</t>
  </si>
  <si>
    <t>0.00949995215081422;0.00949995215081422;0.00949995215081422;0.00949995215081422;-0.00167196150267608</t>
  </si>
  <si>
    <t>0.00995033085316809;0.00995033085316809;0.00995033085316809;0.00995033085316809;-4.44413951863045</t>
  </si>
  <si>
    <t>0.79722806078176;0.79722806078176;0.79722806078176;0.79722806078176;-3.44581148013312</t>
  </si>
  <si>
    <t>815;9002;16449;59141;22327</t>
  </si>
  <si>
    <t>[M+CH2O2-H]-;[M+CH2O2-H]-;[M+CH2O2-H]-;[M+CH2O2-H]-;[M+CH2O2-H]-</t>
  </si>
  <si>
    <t>0.995937246461521;0.995937246461521;0.995937246461521;0.995937246461521;0.0449768729918554</t>
  </si>
  <si>
    <t>-1.17232865054294;-1.81288532949662;-1.20268915733411;-1.71895845857773;-0.108541491077272</t>
  </si>
  <si>
    <t>0.62083665670034;-0.0197200222533436;0.590476149909174;0.0742068486655512;-3.50937609821853</t>
  </si>
  <si>
    <t>CC(=O)OC(C(=O)c1ccccc1)c2ccccc2</t>
  </si>
  <si>
    <t>C22H22O2;C22H22O2;C22H22O2;C14H26N2O4S;C14H26N2O4S;C14H24N2O3S;C14H24N2O3S</t>
  </si>
  <si>
    <t>-0.0184359566847951;-0.0184359566847951;-0.0184359566847951;-0.00244652226710428;-0.00244652226710428;-0.00244652226710428;-0.00244652226710428</t>
  </si>
  <si>
    <t>0.00995033085316809;0.00995033085316809;0.00995033085316809;-3.82560813721273;-3.82560813721273;-4.08520927366599;-4.08520927366599</t>
  </si>
  <si>
    <t>-0.00848562583162702;-0.00848562583162702;-0.00848562583162702;-3.82805465947983;-3.82805465947983;-4.08765579593309;-4.08765579593309</t>
  </si>
  <si>
    <t>26172;38731;57206;22649;59721;21195;56632</t>
  </si>
  <si>
    <t>[M-H-H2O]-;[M-H-H2O]-;[M-H-H2O]-;[M-H-H2O]-;[M-H-H2O]-;[M-H]-;[M-H]-</t>
  </si>
  <si>
    <t>0;0;0;0;0;1;1</t>
  </si>
  <si>
    <t>0.960399710225296;0.960399710225296;0.960399710225296;0;0;0.174091467768789;0.174091467768789</t>
  </si>
  <si>
    <t>-0.00418379359189054;-0.00867363224256075;-0.00965186350193983;-1.44902827150542;-1.14783548352463;-0.475862729098573;-0.572099201549425</t>
  </si>
  <si>
    <t>0.947730290801778;0.943240452151108;0.942262220891729;-5.27708293098525;-4.97589014300446;-3.38942705726287;-3.48566352971373</t>
  </si>
  <si>
    <t>OCCOc1cc(Cc2ccccc2)cc(Cc3ccccc3)c1</t>
  </si>
  <si>
    <t>C22H22O2</t>
  </si>
  <si>
    <t>C15H24O6;C15H24O6;C15H24O6;C15H24O6;C15H24O6;C15H24O6;C14H22O4;C14H22O4;C14H22O4;C14H22O4;C14H22O4;C14H22O4;C19H25ClN2</t>
  </si>
  <si>
    <t>0.00974592186733272;0.00974592186733272;0.00974592186733272;0.00974592186733272;0.00974592186733272;0.00974592186733272;0.00974592186733272;0.00974592186733272;0.00974592186733272;0.00974592186733272;0.00974592186733272;NA;0.00974592186733272</t>
  </si>
  <si>
    <t>0.533981967006215;0.533981967006215;0.533981967006215;0.533981967006215;0.533981967006215;0.533981967006215;0.276839109863358;0.276839109863358;0.276839109863358;0.276839109863358;0.276839109863358;0.276839109863358;-0.951732318708071</t>
  </si>
  <si>
    <t>16128;19173;23476;32586;38701;38738;734;8807;19384;40873;54265;55742;68838</t>
  </si>
  <si>
    <t>[M-H]-;[M-H]-;[M-H]-;[M-H]-;[M-H]-;[M-H]-;[M+CH2O2-H]-;[M+CH2O2-H]-;[M+CH2O2-H]-;[M+CH2O2-H]-;[M+CH2O2-H]-;[M+CH2O2-H]-;[M-H-H2O]-</t>
  </si>
  <si>
    <t>;0.5;0.5;0.5;0.5;0.5;0.5;0.5;0;0;0.5;0.5;0.5;0</t>
  </si>
  <si>
    <t>0;0;-0.5;-0.5;-0.5;-0.5;0;0;0;0;0;0;0</t>
  </si>
  <si>
    <t>0;0;0;0;0;0;1;1;1;1;1;1;0</t>
  </si>
  <si>
    <t>0.936274057432907;0.936274057432907;0.936274057432907;0.936274057432907;0.936274057432907;0.936274057432907;0.586649798231532;0.586649798231532;0.586649798231532;0.586649798231532;0.586649798231532;0.586649798231532;0</t>
  </si>
  <si>
    <t>-0.394333663096476;-0.466569249254907;-0.927105617432924;-0.927105617432924;-0.823809842812946;-0.927105617432924;-0.056717323980251;-0.560205638498939;-0.741012233663514;-0.582704970722488;-0.351993908218986;-0.27340427359428;-1.62756529862571</t>
  </si>
  <si>
    <t>1.57592236134264;1.50368677518421;-0.927105617432924;-0.927105617432924;-0.823809842812946;-0.927105617432924;2.30677158411464;1.30328326959595;1.12247667443138;1.7807839373724;2.0114949998759;2.09008463450061;-2.57929761733378</t>
  </si>
  <si>
    <t>CC(=C)C(=O)OCCCCCCOC(=O)C(C)=C</t>
  </si>
  <si>
    <t>C14H22O4</t>
  </si>
  <si>
    <t>C16H28O5;C16H30O6;C15H26O3;C15H26O3;C15H26O3;C15H26O3;C15H26O3;C15H26O3;C15H26O3;C15H26O3</t>
  </si>
  <si>
    <t>-0.0050235441188697;-0.0050235441188697;-0.0050235441188697;-0.0050235441188697;-0.0050235441188697;-0.0050235441188697;-0.0050235441188697;-0.0050235441188697;-0.0050235441188697;-0.0050235441188697</t>
  </si>
  <si>
    <t>0.0049267867342984;0.0049267867342984;0.0049267867342984;0.0049267867342984;0.0049267867342984;0.0049267867342984;0.0049267867342984;0.0049267867342984;0.0049267867342984;0.0049267867342984</t>
  </si>
  <si>
    <t>21430;31231;487;22300;38786;53583;53609;53610;53611;54716</t>
  </si>
  <si>
    <t>[M-H]-;[M-H-H2O]-;[M+CH2O2-H]-;[M+CH2O2-H]-;[M+CH2O2-H]-;[M+CH2O2-H]-;[M+CH2O2-H]-;[M+CH2O2-H]-;[M+CH2O2-H]-;[M+CH2O2-H]-</t>
  </si>
  <si>
    <t>-0.430208086934082;-0.393282907907641;-0.195690595847708;-0.995860347972205;-0.334018183775184;-0.419091303540488;-0.419091303540488;-0.419091303540488;-0.419091303540488;-0.582748168217255</t>
  </si>
  <si>
    <t>0.574718699800217;-0.388356121173343;-0.19076380911341;-0.990933561237906;-0.329091397040885;-0.414164516806189;-0.414164516806189;-0.414164516806189;-0.414164516806189;-0.577821381482957</t>
  </si>
  <si>
    <t>CCCCC(CC)COC(=O)C=C.OCCC(=C)C(O)=O</t>
  </si>
  <si>
    <t>C16H28O5</t>
  </si>
  <si>
    <t>C20H28O2;C20H28O2;C20H28O2;C20H30O3;C19H26;C19H26;C19H26;C19H26;C17H30ClNO</t>
  </si>
  <si>
    <t>0.00947758630239643;0.00947758630239643;0.00947758630239643;0.00947758630239643;0.00947758630239643;0.00947758630239643;0.00947758630239643;0.00947758630239643;-0.0428489627615946</t>
  </si>
  <si>
    <t>0.00995033085316809;0.00995033085316809;0.00995033085316809;0.00995033085316809;0.00995033085316809;0.00995033085316809;0.00995033085316809;0.00995033085316809;-4.39667045321272</t>
  </si>
  <si>
    <t>0.0194279171555645;0.0194279171555645;0.0194279171555645;0.0194279171555645;0.0194279171555645;0.0194279171555645;0.0194279171555645;0.0194279171555645;-4.43951941597431</t>
  </si>
  <si>
    <t>1752;9087;70912;58726;8835;18343;21399;53759;6434</t>
  </si>
  <si>
    <t>[M-H]-;[M-H]-;[M-H]-;[M-H-H2O]-;[M+CH2O2-H]-;[M+CH2O2-H]-;[M+CH2O2-H]-;[M+CH2O2-H]-;[M]-</t>
  </si>
  <si>
    <t>0;0;0;0;0;0;0;0;-0.5</t>
  </si>
  <si>
    <t>-0.0465636993424081;-0.0465636993424081;-0.129740988912056;-0.0029045010997207;-0.0794857852979378;-0.0924291618803599;-0.014232237365827;-0.0904254427737022;-0.292182842952359</t>
  </si>
  <si>
    <t>0.972864217813152;0.972864217813152;0.889686928243504;0.0165234160558438;-0.0600578681423733;-0.0730012447247954;0.00519567978973754;-0.0709975256181377;-0.292182842952359</t>
  </si>
  <si>
    <t>CC1=C(\C=C\C(C)=C\C=C\C(C)=C\C(O)=O)C(C)(C)CCC1</t>
  </si>
  <si>
    <t>C20H28O2</t>
  </si>
  <si>
    <t>Retinoic Acid</t>
  </si>
  <si>
    <t>0.00929723536022172;0.00929723536022172;0.00929723536022172;0.00929723536022172;0.00929723536022172;0.00929723536022172;0.00929723536022172;0.00929723536022172;-0.0453085354746668</t>
  </si>
  <si>
    <t>0.0192475662133898;0.0192475662133898;0.0192475662133898;0.0192475662133898;0.0192475662133898;0.0192475662133898;0.0192475662133898;0.0192475662133898;-4.44197898868738</t>
  </si>
  <si>
    <t>-0.20041250183991;-0.20041250183991;-0.0919696721177451;-0.371572367333552;-0.893767961523236;-0.936022255014539;-0.612712787849487;-0.929621898371549;-0.0151096667216028</t>
  </si>
  <si>
    <t>0.81883506437348;0.81883506437348;0.927277894095645;-0.352324801120162;-0.874520395309846;-0.916774688801149;-0.593465221636097;-0.910374332158159;-0.0151096667216028</t>
  </si>
  <si>
    <t>CC(C)c1ccc2c(CC[C@H]3[C@@](C)(CCC[C@]23C)C(O)=O)c1</t>
  </si>
  <si>
    <t>C18H36O3;C18H36O3;C18H36O3;C18H36O3;C18H36O3;C18H35BrO2;C18H38O4;C18H38O4;C18H38O4;C17H34O;C17H34O</t>
  </si>
  <si>
    <t>0.00994192086497791;0.00994192086497791;0.00994192086497791;0.00994192086497791;0.00994192086497791;0.00994192086497791;0.00994192086497791;0.00994192086497791;0.00994192086497791;0.00994192086497791;0.00994192086497791</t>
  </si>
  <si>
    <t>0.353225585051479;0.353225585051479;0.353225585051479;0.353225585051479;0.353225585051479;0.353225585051479;0.353225585051479;0.353225585051479;0.353225585051479;0.353225585051479;0.353225585051479</t>
  </si>
  <si>
    <t>10628;13867;22169;35956;62370;2776;7237;18548;65695;69896;4228</t>
  </si>
  <si>
    <t>[M-H]-;[M-H]-;[M-H]-;[M-H]-;[M-H]-;[M-Br+O]-;[M-H-H2O]-;[M-H-H2O]-;[M-H-H2O]-;[M+CH2O2-H]-;[M+CH2O2-H]-</t>
  </si>
  <si>
    <t>;0.5;0.5;0.5;0;0;0.5;0;0;0;0;0</t>
  </si>
  <si>
    <t>0;0;0;0;-0.5;0;0;0;0;0;0</t>
  </si>
  <si>
    <t>1;1;1;1;1;0.5;0;0;0;0;0</t>
  </si>
  <si>
    <t>1;1;1;1;1;1;0.405427801046936;0.405427801046936;0.405427801046936;0.947012336410709;0.947012336410709</t>
  </si>
  <si>
    <t>-1.49294499331317;-3.66041220894226;-3.66041220894226;-3.66041220894226;-1.49294499331317;-3.17249620259771;-3.17249620259771;-3.17249620259771;-2.65587764730828;-3.04485793393865;-1.20824245044774</t>
  </si>
  <si>
    <t>1.36028059173831;-0.807186623890778;-0.807186623890778;-1.30718662389078;-1.49294499331317;-0.819270617546228;-2.41384281649929;-2.41384281649929;-1.89722426120986;-1.74462001247646;0.0919954710144535</t>
  </si>
  <si>
    <t>CCCCCCC(O)CCCCCCCCCCC(O)=O</t>
  </si>
  <si>
    <t>C18H36O3</t>
  </si>
  <si>
    <t>12-Hydroxystearic Acid</t>
  </si>
  <si>
    <t>Found in canola oil/castor oil</t>
  </si>
  <si>
    <t>12-hydroxyoctadecanoic acid</t>
  </si>
  <si>
    <t>C16H17NO2;C16H17NO2;C16H17NO2;C16H17NO2;C12H26O4S2</t>
  </si>
  <si>
    <t>-0.00690978364816608;-0.00690978364816608;-0.00690978364816608;-0.00690978364816608;-0.492121583415731</t>
  </si>
  <si>
    <t>0.00995033085316809;0.00995033085316809;0.00995033085316809;0.00995033085316809;-2.51774806119457</t>
  </si>
  <si>
    <t>-0.330292786128331;-0.330292786128331;-0.330292786128331;-0.330292786128331;-2.67653631127697</t>
  </si>
  <si>
    <t>36375;12355;14535;22994;55396</t>
  </si>
  <si>
    <t>[M+CH2O2-H]-;[M+CH2O2-H]-;[M+CH2O2-H]-;[M+CH2O2-H]-;[M]-</t>
  </si>
  <si>
    <t>;0.5;0;0;0.5;0</t>
  </si>
  <si>
    <t>0;0;0;0;0.5</t>
  </si>
  <si>
    <t>0.646039822060803;0.646039822060803;0.646039822060803;0.646039822060803;0</t>
  </si>
  <si>
    <t>-0.0496616243659553;-0.0233214651845321;-0.202334666701996;-0.0487482344901179;-0.280866230662044</t>
  </si>
  <si>
    <t>0.766085411566517;0.29242557074794;0.113412369230476;0.766998801442354;-0.280866230662044</t>
  </si>
  <si>
    <t>CN(C)c1ccc(cc1)C(=O)C(O)c2ccccc2</t>
  </si>
  <si>
    <t>C16H17NO2</t>
  </si>
  <si>
    <t>4-Dimethylaminobenzoin</t>
  </si>
  <si>
    <t>Anticoagulant</t>
  </si>
  <si>
    <t>1-[4-(dimethylamino)phenyl]-2-hydroxy-2-phenylethanone</t>
  </si>
  <si>
    <t>C21H20O3;C20H16;C20H16;C11H17N3O4</t>
  </si>
  <si>
    <t>0.00988081718218935;0.00988081718218935;0.00988081718218935;-0.484182408094825</t>
  </si>
  <si>
    <t>0.353164481368691;-0.980168851964643;-0.980168851964643;-1.47423207724166</t>
  </si>
  <si>
    <t>18906;167;181;9423</t>
  </si>
  <si>
    <t>[M-H-H2O]-;[M+CH2O2-H]-;[M+CH2O2-H]-;[M+CH2O2-H]-</t>
  </si>
  <si>
    <t>0.737517124884155;1;1;0</t>
  </si>
  <si>
    <t>-0.122377409901107;-0.740389656937508;-0.657328216619723;-0.394519004461418</t>
  </si>
  <si>
    <t>0.968304196351743;-0.720558508902151;-0.637497068584366;-1.86875108170308</t>
  </si>
  <si>
    <t>Oc1ccccc1CCC(c2ccccc2O)c3ccccc3O</t>
  </si>
  <si>
    <t>C21H20O3</t>
  </si>
  <si>
    <t>C14H22O7;C14H24O8;C14H24O8;C13H20O5;C13H20O5;C13H20O5;C13H26Cl2O3</t>
  </si>
  <si>
    <t>0.00953100578152887;0.00953100578152887;0.00953100578152887;0.00953100578152887;0.00953100578152887;0.00953100578152887;-0.694200604360485</t>
  </si>
  <si>
    <t>0.00995033085316809;0.00995033085316809;0.00995033085316809;0.00995033085316809;0.00995033085316809;0.00995033085316809;-4.49252574884142</t>
  </si>
  <si>
    <t>0.491703558856919;0.491703558856919;0.491703558856919;0.325036892190253;0.325036892190253;0.325036892190253;-5.29783746431302</t>
  </si>
  <si>
    <t>15384;41000;60437;51993;56746;60394;34192</t>
  </si>
  <si>
    <t>[M-H]-;[M-H-H2O]-;[M-H-H2O]-;[M+CH2O2-H]-;[M+CH2O2-H]-;[M+CH2O2-H]-;[M]-</t>
  </si>
  <si>
    <t>;0.5;0.5;0.5;0.5;0.5;0;0</t>
  </si>
  <si>
    <t>-0.5;0;0;0;0;0;-0.5</t>
  </si>
  <si>
    <t>0.0666091028411354;0.0666091028411354;0.0666091028411354;0;0;0;0</t>
  </si>
  <si>
    <t>-1.9077983603709;-3.3147695925737;-1.31163986972351;-0.759737441783718;-1.51993191515868;-0.455719711392023;-0.25194509817165</t>
  </si>
  <si>
    <t>-1.9077983603709;-2.25645693087565;-0.253327208025465;0.0652994504065354;-0.694895022968428;-0.13068281920177;-0.25194509817165</t>
  </si>
  <si>
    <t>COC(=O)C=C.CC(=C)C(=O)OCC1CO1.C=C</t>
  </si>
  <si>
    <t>C13H20O5</t>
  </si>
  <si>
    <t>C22H22O;C22H22O;C22H22O;C22H24O2;C22H24O2;C13H25N3O6</t>
  </si>
  <si>
    <t>0.00993736036479367;0.00993736036479367;0.00993736036479367;0.00993736036479367;0.00993736036479367;-0.484300863279968</t>
  </si>
  <si>
    <t>0.575443246773517;0.575443246773517;0.575443246773517;0.575443246773517;0.575443246773517;-1.02990608798236</t>
  </si>
  <si>
    <t>9406;17567;27906;65808;70928;68931</t>
  </si>
  <si>
    <t>0;0;-0.5;0;0;0</t>
  </si>
  <si>
    <t>-0.0418002947849788;-0.0418002947849788;-0.17199943433646;-0.25189396573937;-0.250787222667298;-3.14171290383579</t>
  </si>
  <si>
    <t>2.53364295198854;2.53364295198854;-0.17199943433646;0.323549281034147;0.324656024106219;-4.17161899181815</t>
  </si>
  <si>
    <t>CC(c1ccccc1)c2ccc(O)c(c2)C(C)c3ccccc3</t>
  </si>
  <si>
    <t>C22H22O</t>
  </si>
  <si>
    <t>Commonly found in children's products (EPA CPDat)</t>
  </si>
  <si>
    <t>2,4-bis(1-phenylethyl)phenol</t>
  </si>
  <si>
    <t>C20H29O2;C20H30O2;C20H30O2;C20H32O3;C20H32O3;C19H28</t>
  </si>
  <si>
    <t>0.00992930752630971;0.00992930752630971;0.00992930752630971;0.00992930752630971;0.00992930752630971;0.00992930752630971</t>
  </si>
  <si>
    <t>0.734165352665192;0.734165352665192;0.734165352665192;0.734165352665192;0.734165352665192;-0.980120361620522</t>
  </si>
  <si>
    <t>16649;66384;170;70384;51749;67900</t>
  </si>
  <si>
    <t>[M]-;[M-H]-;[M-H]-;[M-H-H2O]-;[M-H-H2O]-;[M+CH2O2-H]-</t>
  </si>
  <si>
    <t>0;0.997446512044596;0.997446512044596;0;0;0</t>
  </si>
  <si>
    <t>-0.673647087034671;-0.673647087034671;-0.147265386816702;-0.90788538255886;-1.06790110865908;-1.28823476546949</t>
  </si>
  <si>
    <t>-0.673647087034671;2.05796477767512;2.58434647789309;-0.173720029893668;-0.333735755993892;-2.26835512709001</t>
  </si>
  <si>
    <t>CC(C)C1=CC2=CC[C@@H]3[C@](C)(CCC[C@@]3(C)C(O)=O)[C@H]2CC1</t>
  </si>
  <si>
    <t>C20H30O2</t>
  </si>
  <si>
    <t>0.00932572759194268;0.00932572759194268;0.00932572759194268;0.00932572759194268;0.00932572759194268;0.00932572759194268</t>
  </si>
  <si>
    <t>0.0192760584451108;0.0192760584451108;0.0192760584451108;0.0192760584451108;0.0192760584451108;0.0192760584451108</t>
  </si>
  <si>
    <t>-0.282622255263737;-0.282622255263737;-0.938245292436081;-0.159641926053672;-0.101754202286077;-0.0472532170480342</t>
  </si>
  <si>
    <t>-0.282622255263737;0.736653803181373;0.0810307660090289;-0.140365867608562;-0.0824781438409657;-0.0279771586029234</t>
  </si>
  <si>
    <t>C[C@]1(O)CC[C@H]2[C@@H]3CCC4=CC(=O)CC[C@]4(C)[C@H]3CC[C@]12C</t>
  </si>
  <si>
    <t>C17H34O4;C17H34O4;C17H34O4;C17H34O4;C16H32O2;C16H32O2;C16H32O2;C16H32O2;C16H32O2;C16H32O2;C16H32O2;C16H32O2;C16H32O2;C16H32O2;C16H32O2;C16H32O2;C16H32O2;C16H32O2;C16H32O2;C16H32O2;C16H32O2;C16H32O2;C16H32O2;C16H32O2;C16H32O2;C16H32O2;C16H32O2;C16H32O2;C16H32O2;C16H32O2;C16H32O2</t>
  </si>
  <si>
    <t>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;0.00971157136792819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</si>
  <si>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</t>
  </si>
  <si>
    <t>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;0.0196619022210963</t>
  </si>
  <si>
    <t>18352;20460;53280;71628;140;2780;3519;5926;8447;10023;10558;12842;13008;14775;14776;17497;19899;20305;20562;21845;26947;34107;36339;39140;42830;43231;58799;61765;62300;64584;64750</t>
  </si>
  <si>
    <t>[M-H]-;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</si>
  <si>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0;0;0;-0.5;0;0;0;0;0;0;0;0;0;0;0;0;0;0;0;0;0;0;0;0;0;0;0;0;0;0;0</t>
  </si>
  <si>
    <t>1;1;1;1;0;0;0;0;0;0;0;0;0;0;0;0;0;0;0;0;0;0;0;0;0;0;0;0;0;0;0</t>
  </si>
  <si>
    <t>-1.02558302146571;-1.02680292601446;-0.864386759927722;-0.599878934178197;-0.171009590739945;-0.340437378187074;-0.275844802627558;-0.246231252710534;-0.340437378187073;-0.340437378187074;-0.435175839776113;-0.235124244909192;-0.539905451973758;-0.2398467</t>
  </si>
  <si>
    <t>-0.00592111924461092;-0.00714102379336312;0.155275142293378;-0.599878934178197;-0.151347688518849;-0.320775475965978;-0.256182900406462;-0.226569350489438;-0.320775475965977;-0.320775475965978;-0.415513937555016;-0.215462342688096;-0.520243549752662;-0.22</t>
  </si>
  <si>
    <t>CCCCCCCCCCCCCOCCOCC(O)=O</t>
  </si>
  <si>
    <t>C17H34O4</t>
  </si>
  <si>
    <t>Coating</t>
  </si>
  <si>
    <t>2-(2-tridecoxyethoxy)acetic acid</t>
  </si>
  <si>
    <t>C21H20O2;C21H22O3</t>
  </si>
  <si>
    <t>-0.0158837525532432;-0.0158837525532432</t>
  </si>
  <si>
    <t>-0.0059334217000751;-0.0059334217000751</t>
  </si>
  <si>
    <t>61347;18199</t>
  </si>
  <si>
    <t>-0.191203214655634;-0.557380894192761</t>
  </si>
  <si>
    <t>0.802863363644291;-0.563314315892836</t>
  </si>
  <si>
    <t>OCCOc1ccc(cc1)c2ccc(Cc3ccccc3)cc2</t>
  </si>
  <si>
    <t>C21H20O2</t>
  </si>
  <si>
    <t>C15H28O6;C14H26O4;C14H26O4;C14H26O4;C14H26O4;C14H26O4;C14H26O4;C14H26O4;C14H26O4;C14H26O4</t>
  </si>
  <si>
    <t>0.009435078995338;0.009435078995338;0.009435078995338;0.009435078995338;0.009435078995338;0.009435078995338;0.009435078995338;0.009435078995338;0.009435078995338;0.009435078995338</t>
  </si>
  <si>
    <t>0.0193854098485061;0.0193854098485061;0.0193854098485061;0.0193854098485061;0.0193854098485061;0.0193854098485061;0.0193854098485061;0.0193854098485061;0.0193854098485061;0.0193854098485061</t>
  </si>
  <si>
    <t>52051;2764;4125;7831;10954;11751;17799;34463;54587;62696</t>
  </si>
  <si>
    <t>[M-H]-;[M+CH2O2-H]-;[M+CH2O2-H]-;[M+CH2O2-H]-;[M+CH2O2-H]-;[M+CH2O2-H]-;[M+CH2O2-H]-;[M+CH2O2-H]-;[M+CH2O2-H]-;[M+CH2O2-H]-</t>
  </si>
  <si>
    <t>-1.01384827336952;-1.98239906688465;-1.58198270938818;-2.57642607678677;-1.36436130528997;-2.48879273224464;-2.50425337616144;-1.58198270938818;-2.48879273224464;-1.36436130528997</t>
  </si>
  <si>
    <t>0.00553713647899023;-1.96301365703614;-1.56259729953967;-2.55704066693826;-1.34497589544146;-2.46940732239613;-2.48486796631294;-1.56259729953967;-2.46940732239613;-1.34497589544146</t>
  </si>
  <si>
    <t>CC(O)COC(=O)CCCCCCCC(=O)OCC(C)O</t>
  </si>
  <si>
    <t>C15H28O6</t>
  </si>
  <si>
    <t>C16H18O4P;C16H19O4P;C17H18O3;C17H18O3;C16H17ClO;C13H15N5O2S</t>
  </si>
  <si>
    <t>0.00891714491776965;0.00891714491776965;-0.0429468269929608;-0.0429468269929608;-0.0429468269929608;0.00484109960627719</t>
  </si>
  <si>
    <t>0.00995033085316809;0.00995033085316809;0.00995033085316809;0.00995033085316809;0.00995033085316809;-2.99019016848521</t>
  </si>
  <si>
    <t>1.01886747577094;1.01886747577094;-0.0329964961397927;-0.0329964961397927;-0.0329964961397927;-1.98534906887894</t>
  </si>
  <si>
    <t>49768;9380;11341;63083;23711;20395</t>
  </si>
  <si>
    <t>[M]-;[M-H]-;[M+Cl]-;[M+Cl]-;[M+CH2O2-H]-;[M]-</t>
  </si>
  <si>
    <t>-0.5;-0.5;-0.5;-0.5;0;0</t>
  </si>
  <si>
    <t>0.5;1;0;0;0;0.5</t>
  </si>
  <si>
    <t>0.847002688066615;1;0.663845666794478;0.663845666794478;0.743272933327089;0</t>
  </si>
  <si>
    <t>-0.161255252356;-0.11060639668516;-0.0417974357240916;-0.0417974357240916;-0.0497208726379797;-0.300916537633961</t>
  </si>
  <si>
    <t>-0.161255252356;-0.11060639668516;-0.0417974357240916;-0.0417974357240916;0.660555564549316;-1.7862656065129</t>
  </si>
  <si>
    <t>CC(C)Cc1c(Cl)cccc1Oc2ccccc2</t>
  </si>
  <si>
    <t>C16H17ClO</t>
  </si>
  <si>
    <t>Chlorinated Diphenyl Ether (CDPE)</t>
  </si>
  <si>
    <t>C18H26O4;C18H26O4;C17H24O2;C17H24O2;C17H24O2;C17H24O2;C17H24O2;C17H24O2;C17H24O2;C17H24O2;C17H24O2;C17H24O2;C17H24O2;C17H24O2;C17H24O2;C17H24O2;C17H24O2;C17H24O2;C17H24O2;C17H24O2;C17H24O2</t>
  </si>
  <si>
    <t>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;0.00977585646254627</t>
  </si>
  <si>
    <t>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;0.0197261873157144</t>
  </si>
  <si>
    <t>3931;17038;4014;14472;14720;14721;14722;22028;22521;38055;44691;56729;59430;60541;66495;66502;67280;67281;67282;67283;67284</t>
  </si>
  <si>
    <t>[M-H]-;[M-H]-;[M+CH2O2-H]-;[M+CH2O2-H]-;[M+CH2O2-H]-;[M+CH2O2-H]-;[M+CH2O2-H]-;[M+CH2O2-H]-;[M+CH2O2-H]-;[M+CH2O2-H]-;[M+CH2O2-H]-;[M+CH2O2-H]-;[M+CH2O2-H]-;[M+CH2O2-H]-;[M+CH2O2-H]-;[M+CH2O2-H]-;[M+CH2O2-H]-;[M+CH2O2-H]-;[M+CH2O2-H]-;[M+CH2O2-H]-;[M+CH2O2-H]-</t>
  </si>
  <si>
    <t>-0.5;0;0;0;0;0;0;0;0;0;0;0;0;0;0;0;0;0;0;0;0</t>
  </si>
  <si>
    <t>1;1;0;0;0;0;0;0;0;0;0;0;0;0;0;0;0;0;0;0;0</t>
  </si>
  <si>
    <t>-0.386279018495711;-0.203921273371167;-1.12917288240855;-0.35009592376868;-0.38284979603145;-0.38284979603145;-0.458341722378482;-0.417425700541678;-0.60625124179012;-0.563185243860054;-0.621394014053673;-0.527928013216224;-0.59256988204243;-0.38284979603</t>
  </si>
  <si>
    <t>-0.386279018495711;0.815804913944543;-1.10944669509284;-0.330369736452966;-0.363123608715736;-0.363123608715736;-0.438615535062768;-0.397699513225963;-0.586525054474406;-0.543459056544339;-0.601667826737958;-0.50820182590051;-0.572843694726716;-0.36312360</t>
  </si>
  <si>
    <t>CCCCCCCCCCOC(=O)c1ccccc1C(O)=O</t>
  </si>
  <si>
    <t>C18H26O4</t>
  </si>
  <si>
    <t>C19H17NO3;C19H17NO3;C19H17NO3;C19H17NO3;C19H17NO3;C19H17NO3;C19H17NO3;C19H17NO3;C19H17NO3</t>
  </si>
  <si>
    <t>-0.0111513451495143;-0.0111513451495143;-0.0111513451495143;-0.0111513451495143;-0.0111513451495143;-0.0111513451495143;-0.0111513451495143;-0.0111513451495143;-0.0111513451495143</t>
  </si>
  <si>
    <t>0.498798985703654;0.498798985703654;0.498798985703654;0.498798985703654;0.498798985703654;0.498798985703654;0.498798985703654;0.498798985703654;0.498798985703654</t>
  </si>
  <si>
    <t>29341;29850;29867;2275;9330;11605;12037;15299;51963</t>
  </si>
  <si>
    <t>[M-H]-;[M-H]-;[M-H]-;[M-H]-;[M-H]-;[M-H]-;[M-H]-;[M-H]-;[M-H]-</t>
  </si>
  <si>
    <t>0;-0.5;0;0;0;0;0;0;0</t>
  </si>
  <si>
    <t>0.999835071326676;0.999835071326676;0.999835071326676;0.999835071326676;0.999835071326676;0.999835071326676;0.999835071326676;0.999835071326676;0.999835071326676</t>
  </si>
  <si>
    <t>-0.133973772401207;-0.097112697188885;-0.133973772401207;-0.133430807736017;-0.0672234686861886;-0.133430807736017;-0.0966505048811511;-0.0415221186064851;-0.0657458266626128</t>
  </si>
  <si>
    <t>1.36466028462912;-0.097112697188885;1.36466028462912;1.36520324929431;1.43141058834414;1.36520324929431;1.40198355214918;1.45711193842384;1.43288823036772</t>
  </si>
  <si>
    <t>COc1ccc2cc(O)c(cc2c1)C(=O)Nc3ccccc3C</t>
  </si>
  <si>
    <t>C19H17NO3</t>
  </si>
  <si>
    <t>Diazo Dye Coupling Component?</t>
  </si>
  <si>
    <t>C19H21N3O;C19H23N3O2;C19H23N3O2</t>
  </si>
  <si>
    <t>-0.011210797438538;-0.011210797438538;-0.011210797438538</t>
  </si>
  <si>
    <t>-0.00126046658536994;-0.00126046658536994;-0.00126046658536994</t>
  </si>
  <si>
    <t>22904;9259;40116</t>
  </si>
  <si>
    <t>[M-H]-;[M-H-H2O]-;[M-H-H2O]-</t>
  </si>
  <si>
    <t>0.340543927676946;0.340543927676946;0.340543927676946</t>
  </si>
  <si>
    <t>-0.2495900936513;-0.336225131123337;-0.0207194088729605</t>
  </si>
  <si>
    <t>-0.2495900936513;0.0030583299682389;0.318564052218616</t>
  </si>
  <si>
    <t>CCN(CC)c1ccc(NC2=CC(=NC(C)=O)C(=O)C=C2)c(C)c1</t>
  </si>
  <si>
    <t>C19H23N3O2</t>
  </si>
  <si>
    <t>C14H8Cl2N2O2;C14H8Cl2N2O2</t>
  </si>
  <si>
    <t>-0.018219906446841;-0.018219906446841</t>
  </si>
  <si>
    <t>0.32506375773966;0.32506375773966</t>
  </si>
  <si>
    <t>1169;1586</t>
  </si>
  <si>
    <t>;0.5;0.5</t>
  </si>
  <si>
    <t>0.0582661960053855;0.0582661960053855</t>
  </si>
  <si>
    <t>-1.1967946257066;-1.13631051778844</t>
  </si>
  <si>
    <t>0.686535328038451;-1.13631051778844</t>
  </si>
  <si>
    <t>Nc1c(Cl)c(Cl)c(N)c2C(=O)c3ccccc3C(=O)c12</t>
  </si>
  <si>
    <t>C14H8Cl2N2O2</t>
  </si>
  <si>
    <t>Disperse Violet 28</t>
  </si>
  <si>
    <t>Chloroanthraquinone Dye</t>
  </si>
  <si>
    <t>1,4-diamino-2,3-dichloroanthracene-9,10-dione</t>
  </si>
  <si>
    <t>C17H12N2O4;C17H12N2O4;C16H10N2O2;C15H16ClN3S;C19H13NO</t>
  </si>
  <si>
    <t>-0.00690978364816608;-0.00690978364816608;-0.00690978364816608;-0.498151775447011;-0.536303558171961</t>
  </si>
  <si>
    <t>1.003040547205;1.003040547205;1.003040547205;-0.988201444593843;-1.02635322731879</t>
  </si>
  <si>
    <t>29857;29858;8352;2242;375</t>
  </si>
  <si>
    <t>[M-H]-;[M-H]-;[M+CH2O2-H]-;[M]-;[M+Cl]-</t>
  </si>
  <si>
    <t>1;1;0;0.5;0</t>
  </si>
  <si>
    <t>0.101304756230173;0.101304756230173;0;0;0</t>
  </si>
  <si>
    <t>-1.0431170516132;-1.0431170516132;-1.0416010104038;-0.687265805204218;-1.0416010104038</t>
  </si>
  <si>
    <t>1.06122825182197;1.06122825182197;-0.038560463198797;-0.687265805204218;-1.0416010104038</t>
  </si>
  <si>
    <t>Oc1cc2ccccc2cc1C(=O)Nc3cccc(c3)[N+]([O-])=O</t>
  </si>
  <si>
    <t>C17H12N2O4</t>
  </si>
  <si>
    <t>Azoic Coupling Component 17</t>
  </si>
  <si>
    <t>Azo Dye Precursor</t>
  </si>
  <si>
    <t>3-hydroxy-N-(3-nitrophenyl)naphthalene-2-carboxamide</t>
  </si>
  <si>
    <t>C17H13N3O3;C12H23PS2;C12H23PS2;C9H17N5O5S;C9H17N5O5S;C16H18O4S;C8H23NO7P2</t>
  </si>
  <si>
    <t>-0.00696923850784315;-0.00400141498586746;-0.00400141498586746;0.0040512852262161;0.0040512852262161;-0.484728813837538;0.00614166804743697</t>
  </si>
  <si>
    <t>0.00995033085316809;0.00995033085316809;0.00995033085316809;-3.94698870933448;-3.94698870933448;-3.45664610140699;-4.39547282090695</t>
  </si>
  <si>
    <t>1.00298109234532;-0.994051084132699;-0.994051084132699;-3.34293742410827;-3.34293742410827;-4.94137491524453;-4.98933115285951</t>
  </si>
  <si>
    <t>8605;8946;22862;11062;62804;67824;69456</t>
  </si>
  <si>
    <t>[M]-;[M+CH2O2-H]-;[M+CH2O2-H]-;[M]-;[M]-;[M]-;[M]-</t>
  </si>
  <si>
    <t>0;0;0;-0.5;-0.5;-0.5;-0.5</t>
  </si>
  <si>
    <t>0.5;0;0;0.5;0.5;0.5;0.5</t>
  </si>
  <si>
    <t>-0.019889582573127;-1.8393334515905e-05;-1.8393334515905e-05;-5.73262993726485;-5.73262993726485;-0.545266748923695;-3.36647569965042</t>
  </si>
  <si>
    <t>1.48309150977219;-0.994069477467215;-0.994069477467215;-5.73262993726485;-5.73262993726485;-0.545266748923695;-3.36647569965042</t>
  </si>
  <si>
    <t>Cc1ccc(N\N=C2/C(=O)C=Cc3ccccc23)c(c1)[N+]([O-])=O</t>
  </si>
  <si>
    <t>C17H13N3O3</t>
  </si>
  <si>
    <t>Pigment Red 3</t>
  </si>
  <si>
    <t>1-[(4-methyl-2-nitrophenyl)diazenyl]naphthalen-2-ol</t>
  </si>
  <si>
    <t>C18H16N2O3;C18H16N2O3;C18H16N2O3;C18H16N2O3;C18H18N2O4;C18H18N2O4;C18H18N2O4;C18H18N2O4;C17H14N2O;C17H14N2O;C12H21NO6S;C12H21NO6S;C12H21NO6S</t>
  </si>
  <si>
    <t>-0.00896957527377022;-0.00896957527377022;-0.00896957527377022;-0.00896957527377022;-0.00896957527377022;-0.00896957527377022;-0.00896957527377022;-0.00896957527377022;-0.00896957527377022;-0.00896957527377022;0.000545353095936086;0.000545353095936086;0.0</t>
  </si>
  <si>
    <t>0.00995033085316809;0.00995033085316809;0.00995033085316809;0.00995033085316809;0.00995033085316809;0.00995033085316809;0.00995033085316809;0.00995033085316809;0.00995033085316809;0.00995033085316809;-3.61671850027781;-3.61671850027781;-3.61671850027781</t>
  </si>
  <si>
    <t>0.600980755579398;0.600980755579398;0.600980755579398;0.600980755579398;0.600980755579398;0.600980755579398;0.600980755579398;0.600980755579398;0.000980755579397868;0.000980755579397868;-3.41617314718187;-3.41617314718187;-3.41617314718187</t>
  </si>
  <si>
    <t>10791;36581;54245;62533;11294;52912;63036;67848;9265;71403;27208;31403;59717</t>
  </si>
  <si>
    <t>[M-H]-;[M-H]-;[M-H]-;[M-H]-;[M-H-H2O]-;[M-H-H2O]-;[M-H-H2O]-;[M-H-H2O]-;[M+CH2O2-H]-;[M+CH2O2-H]-;[M]-;[M]-;[M]-</t>
  </si>
  <si>
    <t>;0;0.5;0.5;0;0;0;0;0;0;0;0;0;0</t>
  </si>
  <si>
    <t>-0.5;0;0;-0.5;0;0;0;0;0;0;-0.5;-0.5;-0.5</t>
  </si>
  <si>
    <t>1;1;1;1;0;0;0;0;0;0;0.5;0.5;0.5</t>
  </si>
  <si>
    <t>0.759960631076217;0.759960631076217;0.759960631076217;0.759960631076217;0.204963155401511;0.204963155401511;0.204963155401511;0.204963155401511;0.0926605721726832;0.0926605721726832;0;0;0</t>
  </si>
  <si>
    <t>-0.798291247732246;-1.25374186893433;-2.95075774089244;-0.798291247732246;-2.84626044167266;-0.08856391138847;-2.84626044167266;-1.47249190987971;-0.622476668271633;-0.622476668271633;-5.52579579981775;-5.52579579981775;-3.07471872209523</t>
  </si>
  <si>
    <t>-0.798291247732246;1.60719951772129;-0.0898163542368176;-0.798291247732246;-2.04031653069175;0.717379999592439;-2.04031653069175;-0.666547998898802;-0.528835340519552;-0.528835340519552;-5.52579579981775;-5.52579579981775;-3.07471872209523</t>
  </si>
  <si>
    <t>CCn1c(C)c(C(=O)c2ncccc2C(O)=O)c3ccccc13</t>
  </si>
  <si>
    <t>C18H16N2O3</t>
  </si>
  <si>
    <t>2-(1-ethyl-2-methylindole-3-carbonyl)pyridine-3-carboxylic acid</t>
  </si>
  <si>
    <t>C19H32O3;C19H32O3;C19H32O3;C19H32O3;C19H32O3;C19H32O3;C18H30O;C18H30O;C18H30O;C18H30O;C18H30O;C18H30O;C18H30O;C18H30O;C18H30O;C18H30O;C18H30O</t>
  </si>
  <si>
    <t>0.998798985703654;0.998798985703654;0.998798985703654;0.998798985703654;0.998798985703654;0.998798985703654;0.998798985703654;0.998798985703654;0.998798985703654;0.998798985703654;0.998798985703654;0.998798985703654;0.998798985703654;0.998798985703654;0.998798985703654;0.998798985703654;0.998798985703654</t>
  </si>
  <si>
    <t>16181;18332;21791;35467;38892;65776;2682;6117;6166;6734;12031;15292;18342;28009;49641;63773;71474</t>
  </si>
  <si>
    <t>[M-H]-;[M-H]-;[M-H]-;[M-H]-;[M-H]-;[M-H]-;[M+CH2O2-H]-;[M+CH2O2-H]-;[M+CH2O2-H]-;[M+CH2O2-H]-;[M+CH2O2-H]-;[M+CH2O2-H]-;[M+CH2O2-H]-;[M+CH2O2-H]-;[M+CH2O2-H]-;[M+CH2O2-H]-;[M+CH2O2-H]-</t>
  </si>
  <si>
    <t>0;0;0;0;-0.5;0;0;0;0;0;0;0;0;0;0;0;0</t>
  </si>
  <si>
    <t>1;1;1;1;1;1;0;0;0;0;0;0;0;0;0;0;0</t>
  </si>
  <si>
    <t>1;1;1;1;1;1;1;1;1;1;1;1;1;1;1;1;1</t>
  </si>
  <si>
    <t>-0.0358157569453616;-0.0171582989376641;-0.186727141964643;-0.000275866436518375;-0.503503069602916;-0.0358157569453616;-0.664773285295086;-0.147487134255034;-0.00254921356806895;-0.00254921356806895;-0.198326517549888;-0.182663073585173;-0.57316328004209</t>
  </si>
  <si>
    <t>2.96298322875829;2.98164068676599;2.81207184373901;2.99852311926713;-0.503503069602916;2.96298322875829;1.33402570040856;1.85131185144862;1.99624977213558;1.99624977213558;1.80047246815376;1.81613591211848;1.42563570566156;1.70535607223966;1.4138695863668;1.80047246815376;1.73450845365687</t>
  </si>
  <si>
    <t>CCCCOC(=O)CC(C)(O)/C=C/C1C(=CCCC1(C)C)C</t>
  </si>
  <si>
    <t>C19H32O3</t>
  </si>
  <si>
    <t>C15H18O7;C19H17ClN2</t>
  </si>
  <si>
    <t>-0.00325586829001785;-0.506738561405973</t>
  </si>
  <si>
    <t>0.00669446256315024;-0.496788230552805</t>
  </si>
  <si>
    <t>27010;10346</t>
  </si>
  <si>
    <t>-0.026982461152171;-2.21981969323401</t>
  </si>
  <si>
    <t>0.979712001410979;-1.71660792378682</t>
  </si>
  <si>
    <t>CC(O)C(O)=O.Oc1ccccc1.C=O.O=Cc2occc2</t>
  </si>
  <si>
    <t>C15H18O7</t>
  </si>
  <si>
    <t>C17H19N3O4;C14H19ClN4O2;C19H18N2</t>
  </si>
  <si>
    <t>-0.195995847732963;-0.242309255899146;-0.544237032563305</t>
  </si>
  <si>
    <t>0.632136301302023;0.58582289313584;-1.17065033807377</t>
  </si>
  <si>
    <t>11362;59539;7735</t>
  </si>
  <si>
    <t>[M-H-H2O]-;[M]-;[M+Cl]-</t>
  </si>
  <si>
    <t>;0;0;0</t>
  </si>
  <si>
    <t>0;0.5;0</t>
  </si>
  <si>
    <t>0.348298804299886;0;0</t>
  </si>
  <si>
    <t>-0.967503655978558;-1.92706004164524;-0.0068084305810551</t>
  </si>
  <si>
    <t>0.0129314496233506;-1.92706004164524;-0.0068084305810551</t>
  </si>
  <si>
    <t>OCCN(CCO)c1ccc(cc1)N=Nc2ccccc2C(O)=O</t>
  </si>
  <si>
    <t>C17H19N3O4</t>
  </si>
  <si>
    <t>Pigment Red 100</t>
  </si>
  <si>
    <t>2-[[4-[bis(2-hydroxyethyl)amino]phenyl]diazenyl]benzoic acid</t>
  </si>
  <si>
    <t>C21H28O2;C21H28O2;C21H30O3</t>
  </si>
  <si>
    <t>-0.0158837525532432;-0.0158837525532432;-0.0158837525532432</t>
  </si>
  <si>
    <t>-0.0059334217000751;-0.0059334217000751;-0.0059334217000751</t>
  </si>
  <si>
    <t>22192;39127;21807</t>
  </si>
  <si>
    <t>[M-H]-;[M-H]-;[M-H-H2O]-</t>
  </si>
  <si>
    <t>0;-0.5;0</t>
  </si>
  <si>
    <t>-0.177820200180812;-0.000500117601232036;-0.168007393096685</t>
  </si>
  <si>
    <t>0.816246378119113;-0.000500117601232036;-0.17394081479676</t>
  </si>
  <si>
    <t>Cc1ccccc1C.Oc2ccc(cc2)C3CCCCC3.C=O</t>
  </si>
  <si>
    <t>C21H28O2</t>
  </si>
  <si>
    <t>C19H36O3;C19H38O4;C19H38O4;C19H38O4;C18H34O</t>
  </si>
  <si>
    <t>-0.0111513451495143;-0.0111513451495143;-0.0111513451495143;-0.0111513451495143;-0.0111513451495143</t>
  </si>
  <si>
    <t>-0.00120101429634616;-0.00120101429634616;-0.00120101429634616;-0.00120101429634616;-0.00120101429634616</t>
  </si>
  <si>
    <t>4144;5010;18129;60601;29781</t>
  </si>
  <si>
    <t>[M-H]-;[M-H-H2O]-;[M-H-H2O]-;[M-H-H2O]-;[M+CH2O2-H]-</t>
  </si>
  <si>
    <t>-0.095345070547436;-0.0870762493882069;-0.0870762493882069;-0.0870762493882069;-0.064897097525419</t>
  </si>
  <si>
    <t>0.903453915156218;-0.088277263684553;-0.088277263684553;-0.088277263684553;-0.0660981118217652</t>
  </si>
  <si>
    <t>CCCCCC[C@@H](O)C\C=C/CCCCCCCC(=O)OC</t>
  </si>
  <si>
    <t>C19H36O3</t>
  </si>
  <si>
    <t>C20H40O2;C20H40O2;C20H40O2;C20H40O2;C20H40O2;C20H40O2;C20H40O2;C20H40O2;C20H40O2;C20H40O2;C20H40O2;C20H40O2;C20H40O2;C20H40O2;C19H38;C19H38;C19H38</t>
  </si>
  <si>
    <t>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;0.00968613834229208</t>
  </si>
  <si>
    <t>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;0.0196364691954602</t>
  </si>
  <si>
    <t>17083;2980;3096;11834;15941;15942;17348;19942;20360;22856;27262;34060;36235;36335;39303;12208;15631</t>
  </si>
  <si>
    <t>[M-H]-;[M-H]-;[M-H]-;[M-H]-;[M-H]-;[M-H]-;[M-H]-;[M-H]-;[M-H]-;[M-H]-;[M-H]-;[M-H]-;[M-H]-;[M-H]-;[M+CH2O2-H]-;[M+CH2O2-H]-;[M+CH2O2-H]-</t>
  </si>
  <si>
    <t>-0.5;-0.5;-0.5;-0.5;-0.5;0;0;-0.5;0;-0.5;-0.5;-0.5;-0.5;-0.5;0;0;0</t>
  </si>
  <si>
    <t>1;1;1;1;1;1;1;1;1;1;1;1;1;1;0;0;0</t>
  </si>
  <si>
    <t>-0.00805672243725994;-0.0158174702144075;-0.00185003537385086;-0.0158174702144078;-0.0540318790616943;-0.0158174702144075;-0.327006877109007;-4.58805183978416e-05;-0.0158174702144078;-4.58805183978416e-05;-0.0547636791515829;-3.35035364376755e-06;-0.16364</t>
  </si>
  <si>
    <t>-0.00805672243725994;-0.0158174702144075;-0.00185003537385086;-0.0158174702144078;-0.0540318790616943;1.00381899898105;0.692629592086453;-4.58805183978416e-05;1.00381899898105;-4.58805183978416e-05;-0.0547636791515829;-3.35035364376755e-06;-0.163643475135</t>
  </si>
  <si>
    <t>CCCCCCCC/C=C/CCCCCCCCOCCO</t>
  </si>
  <si>
    <t>C20H40O2</t>
  </si>
  <si>
    <t>Oleth-16</t>
  </si>
  <si>
    <t>2-[(E)-octadec-9-enoxy]ethanol</t>
  </si>
  <si>
    <t>C17H16O7;C17H16O7;C16H12O4;C16H12O4;C16H12O4;C21H15ClN2</t>
  </si>
  <si>
    <t>0.00971407416993528;0.00971407416993528;0.00971407416993528;0.00971407416993528;NA;0.00971407416993528</t>
  </si>
  <si>
    <t>-0.380335594976897;-0.380335594976897;-0.380335594976897;-0.380335594976897;-0.380335594976897;-0.980335594976897</t>
  </si>
  <si>
    <t>19929;21898;6121;12439;59156;7802</t>
  </si>
  <si>
    <t>[M-H-H2O]-;[M-H-H2O]-;[M+CH2O2-H]-;[M+CH2O2-H]-;[M+CH2O2-H]-;[M-H-H2O]-</t>
  </si>
  <si>
    <t>;0.5;0.5;0;0;0;0</t>
  </si>
  <si>
    <t>0.285355187788193;0.285355187788193;0.115932481425386;0.892276410732908;0;0</t>
  </si>
  <si>
    <t>-0.402581058819277;-0.402581058819277;-0.122723850410876;-0.248966821619339;-0.0240253109094052;-1.0394395228291</t>
  </si>
  <si>
    <t>0.00243853399201871;0.00243853399201871;-0.387126963962387;0.262973994136672;-0.404360905886302;-2.019775117806</t>
  </si>
  <si>
    <t>COc1cccc2C(=O)c3cccc(OC)c3C(=O)c12</t>
  </si>
  <si>
    <t>C16H12O4</t>
  </si>
  <si>
    <t>0.0092344277942313;0.0092344277942313;0.0092344277942313;0.0092344277942313;NA;0.0092344277942313</t>
  </si>
  <si>
    <t>0.604550612305936;0.604550612305936;-0.175937192572113;-0.175937192572113;-0.175937192572113;-0.980815241352601</t>
  </si>
  <si>
    <t>19929;21898;53598;6121;12439;7802</t>
  </si>
  <si>
    <t>;0.5;0.5;0.5;0;0.5;0</t>
  </si>
  <si>
    <t>0.000250018365479306;0.000250018365479306;0.403081735869312;1;0;0</t>
  </si>
  <si>
    <t>-1.04235260862267;-1.04235260862267;-0.119226857294942;-1.70336387100239;-1.33745458900193;-7.15551018230726</t>
  </si>
  <si>
    <t>0.062448022048752;0.062448022048752;0.607917686002257;-0.879301063574502;-1.01339178157405;-8.13632542365986</t>
  </si>
  <si>
    <t>CCOC(=O)C1=Cc2c(OC1=O)ccc3ccccc23</t>
  </si>
  <si>
    <t>C16H27O4P;C17H26O3;C17H26O3</t>
  </si>
  <si>
    <t>0.00945163614192284;-0.0435015102187219;-0.0435015102187219</t>
  </si>
  <si>
    <t>0.0194019669950909;-0.0335511793655538;-0.0335511793655538</t>
  </si>
  <si>
    <t>56148;7745;10100</t>
  </si>
  <si>
    <t>[M-H]-;[M+Cl]-;[M+Cl]-</t>
  </si>
  <si>
    <t>-0.346048902254953;-0.317624015181906;-0.0272580171330202</t>
  </si>
  <si>
    <t>0.673353064740137;-0.317624015181906;-0.0272580171330202</t>
  </si>
  <si>
    <t>CCCCCc1cccc(O[P](O)(O)=O)c1CCCCC</t>
  </si>
  <si>
    <t>C16H27O4P</t>
  </si>
  <si>
    <t>Lubricant</t>
  </si>
  <si>
    <t>(2,3-dipentylphenyl) dihydrogen phosphate</t>
  </si>
  <si>
    <t>C21H30O2;C21H30O2;C21H32O3;C21H32O3;C20H28</t>
  </si>
  <si>
    <t>0.00944788650228236;0.00944788650228236;0.00944788650228236;0.00944788650228236;0.00944788650228236</t>
  </si>
  <si>
    <t>0.00995033085316809;0.00995033085316809;0.00995033085316809;0.00995033085316809;-1.97316852343991</t>
  </si>
  <si>
    <t>0.655761853719087;0.655761853719087;0.655761853719087;0.655761853719087;-2.96372063693763</t>
  </si>
  <si>
    <t>164;29312;57301;58725;23730</t>
  </si>
  <si>
    <t>0.0446205831971504;0.688366687217529;0;0;0.648523630503042</t>
  </si>
  <si>
    <t>-0.339498948904819;-0.0572171670869497;-0.120522133381293;-0.120522133381294;-0.513938772775686</t>
  </si>
  <si>
    <t>-0.339498948904819;-0.0572171670869497;0.535239720337794;0.535239720337793;-2.82913577921028</t>
  </si>
  <si>
    <t>CCCCCC1CCC(CC1)C(=O)Oc2ccc(OCCC)cc2</t>
  </si>
  <si>
    <t>C21H32O3</t>
  </si>
  <si>
    <t>C18H33BO4;C18H34O4;C18H34O4;C18H34O4;C18H34O4;C17H32O2;C17H32O2;C17H32O2;C17H32O2;C17H32O2</t>
  </si>
  <si>
    <t>0.00995033085316809;0.00995033085316809;0.00995033085316809;0.00995033085316809;0.00995033085316809;-2.54269098285252;-2.54269098285252;-2.54269098285252;-2.54269098285252;-2.54269098285252</t>
  </si>
  <si>
    <t>0.000980755579397868;0.000980755579397868;0.000980755579397868;0.000980755579397868;0.000980755579397868;-2.55166055812629;-2.55166055812629;-2.55166055812629;-2.55166055812629;-2.55166055812629</t>
  </si>
  <si>
    <t>39568;6163;6376;19350;19354;21252;23617;44340;51911;52737</t>
  </si>
  <si>
    <t>[M]-;[M-H]-;[M-H]-;[M-H]-;[M-H]-;[M+CH2O2-H]-;[M+CH2O2-H]-;[M+CH2O2-H]-;[M+CH2O2-H]-;[M+CH2O2-H]-</t>
  </si>
  <si>
    <t>-0.5;-0.5;0;-0.5;-0.5;0;0;0;0;0</t>
  </si>
  <si>
    <t>0.5;1;1;1;1;0;0;0;0;0</t>
  </si>
  <si>
    <t>-0.204980322673551;-0.345751781380842;-0.576812554891318;-1.01727582109913;-1.11608674347281;-1.15621838904174;-1.15621838904174;-1.85885431077814;-0.412893504000207;-1.01727582109913</t>
  </si>
  <si>
    <t>-0.204980322673551;-0.345751781380842;0.424168200688082;-1.01727582109913;-1.11608674347281;-3.70787894716803;-3.70787894716803;-4.41051486890443;-2.9645540621265;-3.56893637922542</t>
  </si>
  <si>
    <t>OC(=O)CCCCCCCCCCCCCCCCC(O)=O</t>
  </si>
  <si>
    <t>C18H34O4</t>
  </si>
  <si>
    <t>C19H38O3;C19H38O3;C19H38O3;C18H36O;C18H36O;C18H36O</t>
  </si>
  <si>
    <t>-0.0111513451495143;-0.0111513451495143;-0.0111513451495143;-0.0111513451495143;-0.0111513451495143;-0.0111513451495143</t>
  </si>
  <si>
    <t>0.998798985703654;0.998798985703654;0.998798985703654;-1.00120101429635;-1.00120101429635;-1.00120101429635</t>
  </si>
  <si>
    <t>22685;2981;4143;21275;1337;4249</t>
  </si>
  <si>
    <t>0.440630224230654;0.981756240172887;0.478329465944032;0.791567358814209;0.982557754831255;0.973681156803739</t>
  </si>
  <si>
    <t>-0.173494524830895;-0.0114493089357735;-0.171349021544364;-0.00128569427148488;-0.0129499144780409;-0.0202462859338095</t>
  </si>
  <si>
    <t>-0.173494524830895;2.96910591694077;2.30577943010333;-0.210919349753626;-0.0315931739431358;-0.0477661434264204</t>
  </si>
  <si>
    <t>CCCCCCC(O)CCCCCCCCCCC(=O)OC</t>
  </si>
  <si>
    <t>C19H38O3</t>
  </si>
  <si>
    <t>C20H41O2;C20H42O2;C20H42O2;C19H40;C19H40</t>
  </si>
  <si>
    <t>-0.013455816483549;-0.013455816483549;-0.013455816483549;-0.013455816483549;-0.013455816483549</t>
  </si>
  <si>
    <t>-0.00350548563038087;-0.00350548563038087;-0.00350548563038087;-0.00350548563038087;-0.00350548563038087</t>
  </si>
  <si>
    <t>36280;6159;60081;1802;8049</t>
  </si>
  <si>
    <t>[M]-;[M-H]-;[M-H]-;[M+CH2O2-H]-;[M+CH2O2-H]-</t>
  </si>
  <si>
    <t>0.5;1;1;0;0</t>
  </si>
  <si>
    <t>-0.0785066774423862;-0.184074544998366;-0.170663346659462;-1.63467631114427;-1.39912541299933</t>
  </si>
  <si>
    <t>-0.0785066774423862;-0.184074544998366;0.825831167710157;-1.63818179677465;-1.40263089862971</t>
  </si>
  <si>
    <t>CCCCCCCCCCOC(O)CCCCCCCCC</t>
  </si>
  <si>
    <t>C20H42O2</t>
  </si>
  <si>
    <t>C16H18N4O3;C15H23NO4S</t>
  </si>
  <si>
    <t>-0.00507698673854398;-0.48470609650847</t>
  </si>
  <si>
    <t>0.204873344114624;-1.0747557656553</t>
  </si>
  <si>
    <t>9484;39292</t>
  </si>
  <si>
    <t>[M]-;[M]-</t>
  </si>
  <si>
    <t>0.5;0.5</t>
  </si>
  <si>
    <t>-0.0706453638497412;-0.117186172724818</t>
  </si>
  <si>
    <t>0.634227980264883;-0.117186172724818</t>
  </si>
  <si>
    <t>CCN(CCO)c1ccc(cc1)N=Nc2ccc(cc2)[N+]([O-])=O</t>
  </si>
  <si>
    <t>C16H18N4O3</t>
  </si>
  <si>
    <t>Disperse Red 1</t>
  </si>
  <si>
    <t>2-[N-ethyl-4-[(4-nitrophenyl)diazenyl]anilino]ethanol</t>
  </si>
  <si>
    <t>C18H37NO3;C18H37NO3;C18H37NO3;C18H39NO4;C18H39NO4;C18H39NO4</t>
  </si>
  <si>
    <t>0.00954536658267707;0.00954536658267707;0.00954536658267707;0.00954536658267707;0.00954536658267707;0.00954536658267707</t>
  </si>
  <si>
    <t>0.250264928205076;0.250264928205076;0.250264928205076;0.250264928205076;0.250264928205076;0.250264928205076</t>
  </si>
  <si>
    <t>11398;27651;52970;44096;52521;56368</t>
  </si>
  <si>
    <t>0.295466493356635;0.295466493356635;0;0.935628792504792;0;0</t>
  </si>
  <si>
    <t>-0.0352767200877477;-0.0352767200877477;-0.0747048656434171;-0.0499807492945231;-0.0658801699810125;-0.11708185304405</t>
  </si>
  <si>
    <t>1.51045470147396;1.51045470147396;1.17556006256166;1.13591297141535;0.184384758224064;0.133183075161026</t>
  </si>
  <si>
    <t>CCCCCCCCCCCCCC(=O)N(CCO)CCO</t>
  </si>
  <si>
    <t>C18H37NO3</t>
  </si>
  <si>
    <t>C16H14O4;C16H14O4;C16H14O4;C16H14O4;C16H14O4;C16H14O4;C16H14O4;C16H14O4;C16H14O4;C16H14O4;C16H14O4;C16H14O4;C16H14O4</t>
  </si>
  <si>
    <t>0.00980911526472468;0.00980911526472468;0.00980911526472468;0.00980911526472468;0.00980911526472468;0.00980911526472468;0.00980911526472468;0.00980911526472468;0.00980911526472468;0.00980911526472468;0.00980911526472468;0.00980911526472468;0.00980911526472468</t>
  </si>
  <si>
    <t>0.845846402639632;0.845846402639632;0.845846402639632;0.845846402639632;0.845846402639632;0.845846402639632;0.845846402639632;0.845846402639632;0.845846402639632;0.845846402639632;0.845846402639632;0.845846402639632;0.845846402639632</t>
  </si>
  <si>
    <t>15609;2382;3784;5306;6988;8584;9674;10623;10994;11967;13197;14438;16660</t>
  </si>
  <si>
    <t>[M+CH2O2-H]-;[M+CH2O2-H]-;[M+CH2O2-H]-;[M+CH2O2-H]-;[M+CH2O2-H]-;[M+CH2O2-H]-;[M+CH2O2-H]-;[M+CH2O2-H]-;[M+CH2O2-H]-;[M+CH2O2-H]-;[M+CH2O2-H]-;[M+CH2O2-H]-;[M+CH2O2-H]-</t>
  </si>
  <si>
    <t>;0;0.5;0;0.5;0;0;0.5;0.5;0.5;0.5;0.5;0;0</t>
  </si>
  <si>
    <t>0;0;0;0;0;0;0;0;0;0;0;0;0</t>
  </si>
  <si>
    <t>0.0978015298618825;0.0246864060667128;0.145774108717896;0.999993189006942;0.0879914235260649;0.0978015298618825;1;0.886121375132841;0.0305324077185547;0.0300701106075282;0.977121643938574;0;0</t>
  </si>
  <si>
    <t>-14.1266822304356;-2.12488346437412;-1.45419887646932;-2.27376356346564;-1.41287602719978;-1.50921291919734;-2.71951292783214;-2.12488346437412;-1.97376013502535;-1.70234026506945;-1.76221795669384;-1.76158972535415;-1.50921291919734</t>
  </si>
  <si>
    <t>-13.183034297934;-0.75435065566778;-0.462578365111788;0.0720760281809265;-0.479038201034078;-0.565564986695826;-0.373666525192509;0.10708431339835;-0.59738132466716;-0.326423751822286;0.560750089884375;-0.915743322714522;-0.663366516557708</t>
  </si>
  <si>
    <t>COc1cccc(c1)C(=O)C(=O)c2cccc(OC)c2</t>
  </si>
  <si>
    <t>C20H18N2O3;C17H18ClN3O;C20H16N2O2</t>
  </si>
  <si>
    <t>-0.013455816483549;-0.0593391238143981;-0.013455816483549</t>
  </si>
  <si>
    <t>0.829827847702952;0.117277873705437;-0.00350548563038087</t>
  </si>
  <si>
    <t>8911;3885;17896</t>
  </si>
  <si>
    <t>[M-H-H2O]-;[M]-;[M-H]-</t>
  </si>
  <si>
    <t>0;0.5;1</t>
  </si>
  <si>
    <t>0.149348786292501;0;0.281172391740461</t>
  </si>
  <si>
    <t>-0.411711956503737;-2.85643086645376;-2.97411480702973</t>
  </si>
  <si>
    <t>0.567464677491716;-2.85643086645376;-1.69644790091965</t>
  </si>
  <si>
    <t>CCN(CC)c1ccc2C=C(C(=O)Oc2c1)c3oc4ccccc4n3</t>
  </si>
  <si>
    <t>C20H18N2O3</t>
  </si>
  <si>
    <t>C23H24O;C23H24O</t>
  </si>
  <si>
    <t>0.0084907652576611;0.0084907652576611</t>
  </si>
  <si>
    <t>0.0184410961108292;0.0184410961108292</t>
  </si>
  <si>
    <t>7930;8672</t>
  </si>
  <si>
    <t>-0.211391548959389;-0.25712479650712</t>
  </si>
  <si>
    <t>0.807049547151441;-0.25712479650712</t>
  </si>
  <si>
    <t>CC(c1ccccc1)c2cc(C)cc(C(C)c3ccccc3)c2O</t>
  </si>
  <si>
    <t>C23H24O</t>
  </si>
  <si>
    <t>C20H27O3;C20H30O4;C20H30O4;C20H30O4;C20H30O4;C20H30O4;C20H30O4;C20H30O4;C20H30O4;C19H26O</t>
  </si>
  <si>
    <t>0.00992092521691915;0.00992092521691915;0.00992092521691915;0.00992092521691915;0.00992092521691915;0.00992092521691915;0.00992092521691915;0.00992092521691915;0.00992092521691915;0.00992092521691915</t>
  </si>
  <si>
    <t>1.01987125607009;1.01987125607009;1.01987125607009;1.01987125607009;1.01987125607009;1.01987125607009;1.01987125607009;1.01987125607009;1.01987125607009;1.01987125607009</t>
  </si>
  <si>
    <t>27830;1294;1297;1973;19084;29009;29014;31095;55918;19709</t>
  </si>
  <si>
    <t>[M]-;[M-H-H2O]-;[M-H-H2O]-;[M-H-H2O]-;[M-H-H2O]-;[M-H-H2O]-;[M-H-H2O]-;[M-H-H2O]-;[M-H-H2O]-;[M+CH2O2-H]-</t>
  </si>
  <si>
    <t>0.5;0;0;0;0;0;0;0;0;0</t>
  </si>
  <si>
    <t>0;0.0984049605216782;0.0548270245654792;0.111222549754944;0.0972882061473208;0.131877233952737;0.0562952452172997;0.0984049605216782;0;0.609975845489514</t>
  </si>
  <si>
    <t>-4.40095644831361;-3.18786726863014;-3.18786726863014;-2.81830195591307;-2.47149791316783;-3.01929134738439;-3.95523904629553;-3.18786726863014;-0.736652697312757;-4.69340550462483</t>
  </si>
  <si>
    <t>-4.40095644831361;-2.06959105203837;-2.11316898799457;-1.68720815008804;-1.35433845095042;-1.86754285736156;-2.87907254500814;-2.06959105203837;0.283218558757333;-3.06355840306523</t>
  </si>
  <si>
    <t>O=C(CCCCC(=O)OCC1CCC=CC1)OCC2CCC=CC2</t>
  </si>
  <si>
    <t>C20H30O4</t>
  </si>
  <si>
    <t>C14H18Cl2N2O2</t>
  </si>
  <si>
    <t>[H+].[H+].[Cl-].[Cl-].COc1cc(ccc1N)c2ccc(N)c(OC)c2</t>
  </si>
  <si>
    <t>DMB Dihydrochloride</t>
  </si>
  <si>
    <t>Diphenyl</t>
  </si>
  <si>
    <t>4-(4-amino-3-methoxyphenyl)-2-methoxyaniline;hydron;dichloride </t>
  </si>
  <si>
    <t>C14H17N5O2S;C18H21ClO3;C18H21ClO3;C18H23ClO4;C18H20O3;C18H20O3;C18H20O3;C18H20O3;C18H22ClNO3</t>
  </si>
  <si>
    <t>-0.00261168204800599;-0.0615457097110807;-0.0615457097110807;-0.0615457097110807;-0.0615457097110807;-0.0615457097110807;-0.0615457097110807;-0.0615457097110807;-0.552764089763572</t>
  </si>
  <si>
    <t>0.00995033085316809;0.00995033085316809;0.00995033085316809;0.00995033085316809;0.00995033085316809;0.00995033085316809;0.00995033085316809;0.00995033085316809;-4.23431461161121</t>
  </si>
  <si>
    <t>0.0073386488051621;-1.05159537885791;-1.05159537885791;-1.05159537885791;-1.05159537885791;-1.05159537885791;-1.05159537885791;-1.05159537885791;-5.78707870137479</t>
  </si>
  <si>
    <t>37180;17199;60468;20424;20205;21362;21396;38405;45450</t>
  </si>
  <si>
    <t>[M]-;[M-H]-;[M-H]-;[M-H-H2O]-;[M+Cl]-;[M+Cl]-;[M+Cl]-;[M+Cl]-;[M-H-H2O]-</t>
  </si>
  <si>
    <t>0;0;0;0;-0.5;-0.5;-0.5;-0.5;0</t>
  </si>
  <si>
    <t>0.5;1;1;0;0;0;0;0;0</t>
  </si>
  <si>
    <t>0;0;0;0.450117307229661;0;0;0;0;0</t>
  </si>
  <si>
    <t>-0.00302672083654507;-0.239819640880537;-0.239819640880537;-0.114012419123116;-3.46624117663196e-06;-0.410332238800116;-0.410332238800116;-0.0846169477547475;-0.31819824803548</t>
  </si>
  <si>
    <t>0.504311927968617;-0.291415019738447;-0.291415019738447;-0.715490490751365;-3.46624117663196e-06;-0.410332238800116;-0.410332238800116;-0.0846169477547475;-6.10527694941027</t>
  </si>
  <si>
    <t>CCN(CC)c1ccc(N=Nc2sc(cn2)[N+]([O-])=O)c(C)c1</t>
  </si>
  <si>
    <t>C14H17N5O2S</t>
  </si>
  <si>
    <t>N,N-diethyl-3-methyl-4-[(5-nitro-1,3-thiazol-2-yl)diazenyl]aniline</t>
  </si>
  <si>
    <t>C20H23N3O;C20H25N3O2;C20H25N3O2</t>
  </si>
  <si>
    <t>-0.01351526737134;-0.01351526737134;-0.01351526737134</t>
  </si>
  <si>
    <t>0.329768396815161;0.329768396815161;0.329768396815161</t>
  </si>
  <si>
    <t>53467;43759;45821</t>
  </si>
  <si>
    <t>0;0.219206733856663;0.269799795828515</t>
  </si>
  <si>
    <t>-0.484064428500438;-0.0128411168445314;-0.0842983908542224</t>
  </si>
  <si>
    <t>-0.484064428500438;0.536134013827293;0.515269801789454</t>
  </si>
  <si>
    <t>COc1ccc(cc1)N(C)/N=C/[C@]2(O)N(C)c3ccccc3C2(C)C</t>
  </si>
  <si>
    <t>C20H25N3O2</t>
  </si>
  <si>
    <t>C18H15NO6;C8H12N4O7;C20H14O2;C20H14O2</t>
  </si>
  <si>
    <t>0.00972572648034948;-0.484104004835352;-0.536757313604412;-0.536757313604412</t>
  </si>
  <si>
    <t>0.341709955638602;-1.20296723330422;-1.42511206749701;-1.42511206749701</t>
  </si>
  <si>
    <t>19358;11311;5621;10910</t>
  </si>
  <si>
    <t>[M-H-H2O]-;[M+CH2O2-H]-;[M+Cl]-;[M+Cl]-</t>
  </si>
  <si>
    <t>0;0;-0.5;-0.5</t>
  </si>
  <si>
    <t>-0.194689456732625;-6.8393558122982;-0.235097924759951;-0.0751531122071941</t>
  </si>
  <si>
    <t>0.647020498905977;-7.54232304560242;-0.235097924759951;-0.0751531122071941</t>
  </si>
  <si>
    <t>OC(=O)C(Cc1ccccc1)OC(=O)\C=C\c2ccc(cc2)[N+]([O-])=O</t>
  </si>
  <si>
    <t>C18H15NO6</t>
  </si>
  <si>
    <t>C20H25N3O;C20H25N3O;C19H32O3S</t>
  </si>
  <si>
    <t>-0.01351526737134;-0.01351526737134;-0.484828709404804</t>
  </si>
  <si>
    <t>0.00995033085316809;0.00995033085316809;-3.92915184584747</t>
  </si>
  <si>
    <t>-0.00356493651817189;-0.00356493651817189;-4.41398055525227</t>
  </si>
  <si>
    <t>10144;21494;16084</t>
  </si>
  <si>
    <t>-0.0873498868261564;-0.237499227996099;-0.133117411075694</t>
  </si>
  <si>
    <t>0.909085176655672;0.758935835485729;-4.54709796632796</t>
  </si>
  <si>
    <t>CC(C)(C)CC(C)(C)c1ccc(O)c(c1)n2nc3ccccc3n2</t>
  </si>
  <si>
    <t>C20H25N3O</t>
  </si>
  <si>
    <t>Octrizole</t>
  </si>
  <si>
    <t>Flame Retardant</t>
  </si>
  <si>
    <t>2-(benzotriazol-2-yl)-4-(2,4,4-trimethylpentan-2-yl)phenol</t>
  </si>
  <si>
    <t>C20H37NO2;C20H37NO2;C20H39NO3;C20H39NO3</t>
  </si>
  <si>
    <t>-0.013455816483549;-0.013455816483549;-0.013455816483549;-0.013455816483549</t>
  </si>
  <si>
    <t>-0.00350548563038087;-0.00350548563038087;-0.00350548563038087;-0.00350548563038087</t>
  </si>
  <si>
    <t>24882;32252;2778;27648</t>
  </si>
  <si>
    <t>-0.0109581088133738;-0.0840847609611503;-0.363952931362891;-0.199114509558441</t>
  </si>
  <si>
    <t>0.985536405556245;0.912409753408469;-0.367458416993272;-0.202619995188822</t>
  </si>
  <si>
    <t>CCCCC/C=C\C\C=C/CCCCCCCC(=O)NCCO</t>
  </si>
  <si>
    <t>C20H37NO2</t>
  </si>
  <si>
    <t>C21H24O3;C21H26O4</t>
  </si>
  <si>
    <t>0.00958093342535072;0.00958093342535072</t>
  </si>
  <si>
    <t>0.0195312642785188;0.0195312642785188</t>
  </si>
  <si>
    <t>34314;20632</t>
  </si>
  <si>
    <t>-0.44324361705155;-0.576300495685124</t>
  </si>
  <si>
    <t>0.57628764722697;-0.556769231406606</t>
  </si>
  <si>
    <t>OCC=C.C=CCOC(=O)c1ccccc1.C=Cc2ccccc2</t>
  </si>
  <si>
    <t>C21H24O3</t>
  </si>
  <si>
    <t>C22H28O2;C22H28O2</t>
  </si>
  <si>
    <t>0.00955992580685867;0.00955992580685867</t>
  </si>
  <si>
    <t>0.0195102566600268;0.0195102566600268</t>
  </si>
  <si>
    <t>21989;53641</t>
  </si>
  <si>
    <t>-0.713354716409824;-5.67027474380001e-06</t>
  </si>
  <si>
    <t>-0.713354716409824;1.01950458638529</t>
  </si>
  <si>
    <t>CCCCCCCCCc1ccc(O)c(c1)C(=O)c2ccccc2</t>
  </si>
  <si>
    <t>C22H28O2</t>
  </si>
  <si>
    <t>Used in metals recovery/processing</t>
  </si>
  <si>
    <t>(2-hydroxy-5-nonylphenyl)-phenylmethanone</t>
  </si>
  <si>
    <t>C20H36O3;C20H38O4;C20H38O4;C20H38O4;C20H38O4;C20H38O4;C20H38O4</t>
  </si>
  <si>
    <t>0.00963379615370845;0.00963379615370845;0.00963379615370845;0.00963379615370845;0.00963379615370845;0.00963379615370845;0.00963379615370845</t>
  </si>
  <si>
    <t>1.01958412700688;1.01958412700688;1.01958412700688;1.01958412700688;1.01958412700688;1.01958412700688;1.01958412700688</t>
  </si>
  <si>
    <t>11053;1610;2779;6162;9533;15013;18386</t>
  </si>
  <si>
    <t>[M-H]-;[M-H-H2O]-;[M-H-H2O]-;[M-H-H2O]-;[M-H-H2O]-;[M-H-H2O]-;[M-H-H2O]-</t>
  </si>
  <si>
    <t>-0.5;0;0;0;0;0;0</t>
  </si>
  <si>
    <t>0;0.423770541238389;0.683712406844661;0.170612864990671;0.146395112102804;0.161010035062708;0.16697172926065</t>
  </si>
  <si>
    <t>-1.39368285429583;-0.546660279032915;-0.0125441473679619;-1.34550508257331;-0.236340858102554;-0.285154026587278;-0.492401127685284</t>
  </si>
  <si>
    <t>-1.39368285429583;0.896694389212355;1.69075238648358;-0.155308090575758;0.929638381007126;0.895440135482312;0.694154728582246</t>
  </si>
  <si>
    <t>CCCCCCCCCC(=O)OOC(=O)CCCCCCCCC</t>
  </si>
  <si>
    <t>C20H38O4</t>
  </si>
  <si>
    <t>C18H21N3O4;C20H23ClN2O;C20H20N2</t>
  </si>
  <si>
    <t>0.00420655093663077;-0.536350086962959;-0.536350086962959</t>
  </si>
  <si>
    <t>0.468702336335253;-1.52639975610979;-1.52639975610979</t>
  </si>
  <si>
    <t>10744;17617;18406</t>
  </si>
  <si>
    <t>[M-H-H2O]-;[M-H-H2O]-;[M+Cl]-</t>
  </si>
  <si>
    <t>-0.384139878251288;-4.87977157482518;-4.39758206249979</t>
  </si>
  <si>
    <t>0.0845624580839651;-6.40617133093497;-4.39758206249979</t>
  </si>
  <si>
    <t>CCOc1ccc2nc3cc(N)ccc3c(N)c2c1.CC(O)C(O)=O</t>
  </si>
  <si>
    <t>C18H21N3O4</t>
  </si>
  <si>
    <t>C21H26O3;C21H26O3;C21H26O3;C21H26O3;C21H26O3;C21H26O3;C21H26O3;C21H28O4</t>
  </si>
  <si>
    <t>0.00975292513115463;0.00975292513115463;0.00975292513115463;0.00975292513115463;0.00975292513115463;0.00975292513115463;0.00975292513115463;0.00975292513115463</t>
  </si>
  <si>
    <t>0.0197032559843227;0.0197032559843227;0.0197032559843227;0.0197032559843227;0.0197032559843227;0.0197032559843227;0.0197032559843227;0.0197032559843227</t>
  </si>
  <si>
    <t>7953;9138;18984;59316;59321;59322;59323;3203</t>
  </si>
  <si>
    <t>[M-H]-;[M-H]-;[M-H]-;[M-H]-;[M-H]-;[M-H]-;[M-H]-;[M-H-H2O]-</t>
  </si>
  <si>
    <t>-0.0668240265082581;-0.00515715478686432;-0.0797655798248853;-0.0938519034373224;-0.0938519034373224;-0.0797655798248853;-0.0938519034373216;-1.5379274813194</t>
  </si>
  <si>
    <t>0.952879229476062;1.01454610119746;0.939937676159435;0.925851352546998;0.925851352546998;0.939937676159435;0.925851352546998;-1.51822422533508</t>
  </si>
  <si>
    <t>CC(C)(C)CC(C)(C)c1ccc(OC(=O)c2ccccc2O)cc1</t>
  </si>
  <si>
    <t>C21H26O3</t>
  </si>
  <si>
    <t>C18H30O3S;C18H30O3S;C18H30O3S;C18H30O3S;C17H29NO6;C17H29NO6;C17H27NO5;C16H20N8</t>
  </si>
  <si>
    <t>0.00970950711650207;0.00970950711650207;0.00970950711650207;0.00970950711650207;-0.484229622510178;-0.484229622510178;-0.484229622510178;-0.484576732485401</t>
  </si>
  <si>
    <t>0.00995033085316809;0.00995033085316809;0.00995033085316809;0.00995033085316809;-3.2994035393141;-3.2994035393141;-3.58089491190407;-3.51790178501621</t>
  </si>
  <si>
    <t>-0.0572632389534068;-0.0572632389534068;-0.0572632389534068;-0.0572632389534068;-4.16824854643966;-4.16824854643966;-4.44973991902963;-4.84863236365545</t>
  </si>
  <si>
    <t>28583;52394;3371;8002;27209;43018;24641;18336</t>
  </si>
  <si>
    <t>[M-H]-;[M-H]-;[M-H]-;[M-H]-;[M-H-H2O]-;[M-H-H2O]-;[M-H]-;[M]-</t>
  </si>
  <si>
    <t>;0;0;0;0;0.5;0;0.5;0</t>
  </si>
  <si>
    <t>0;-0.5;0;0;0;0;0;-0.5</t>
  </si>
  <si>
    <t>1;1;1;1;0;0;1;0.5</t>
  </si>
  <si>
    <t>-0.457011274527561;-0.358370201315446;-5.43772480682841;-4.24011588345182;-4.99355270651613;-0.971333987648997;-5.31947897634911;-5.42568267984208</t>
  </si>
  <si>
    <t>1.48572548651903;-0.358370201315446;-3.49498804578182;-2.29737912240523;-8.66180125295579;-5.13958253408866;-8.26921889537874;-5.42568267984208</t>
  </si>
  <si>
    <t>CCCCCCCCCCCCc1ccc(cc1)[S](O)(=O)=O</t>
  </si>
  <si>
    <t>C18H30O3S</t>
  </si>
  <si>
    <t>Emulsifier?</t>
  </si>
  <si>
    <t>4-dodecylbenzenesulfonic acid</t>
  </si>
  <si>
    <t>C20H38O3;C20H38O3;C20H38O3;C20H40O4;C20H40O4;C20H40O4</t>
  </si>
  <si>
    <t>-0.013455816483549;-0.013455816483549;-0.013455816483549;-0.013455816483549;-0.013455816483549;-0.013455816483549</t>
  </si>
  <si>
    <t>-0.00350548563038087;-0.00350548563038087;-0.00350548563038087;-0.00350548563038087;-0.00350548563038087;-0.00350548563038087</t>
  </si>
  <si>
    <t>11324;53015;54835;20975;58949;60603</t>
  </si>
  <si>
    <t>-0.136810035900977;-1.51632799820978e-05;-0.349079773177779;-0.164458692170134;-0.136193203297489;-0.00449720526247173</t>
  </si>
  <si>
    <t>0.859684478468642;0.996479351089637;-0.349079773177779;-0.167964177800515;-0.13969868892787;-0.0080026908928526</t>
  </si>
  <si>
    <t>CCCCCC[C@@H](O)C\C=C/CCCCCCCC(=O)OCC</t>
  </si>
  <si>
    <t>C20H38O3</t>
  </si>
  <si>
    <t>C21H42O2;C21H42O2;C21H42O2;C21H42O2;C21H42O2;C21H42O2;C21H44O3;C21H44O3;C21H44O3;C21H44O3;C20H40;C20H40;C20H40</t>
  </si>
  <si>
    <t>0.00960451673040704;0.00960451673040704;0.00960451673040704;0.00960451673040704;0.00960451673040704;0.00960451673040704;0.00960451673040704;0.00960451673040704;0.00960451673040704;0.00960451673040704;0.00960451673040704;0.00960451673040704;0.00960451673040704</t>
  </si>
  <si>
    <t>0.0195548475835751;0.0195548475835751;0.0195548475835751;0.0195548475835751;0.0195548475835751;0.0195548475835751;0.0195548475835751;0.0195548475835751;0.0195548475835751;0.0195548475835751;0.0195548475835751;0.0195548475835751;0.0195548475835751</t>
  </si>
  <si>
    <t>3137;6777;20623;24863;30733;39146;3048;6481;21723;35148;7902;10356;18398</t>
  </si>
  <si>
    <t>[M-H]-;[M-H]-;[M-H]-;[M-H]-;[M-H]-;[M-H]-;[M-H-H2O]-;[M-H-H2O]-;[M-H-H2O]-;[M-H-H2O]-;[M+CH2O2-H]-;[M+CH2O2-H]-;[M+CH2O2-H]-</t>
  </si>
  <si>
    <t>-0.5;-0.5;0;-0.5;0;-0.5;0;0;0;0;0;0;0</t>
  </si>
  <si>
    <t>-0.0188795206808317;-0.0563660357849798;-0.186136476602342;-0.0128773009775621;-0.0468253914170692;-0.0421431666494662;-0.424448448436872;-0.424448448436872;-0.524686918960636;-0.424448448436872;-0.508719537147026;-0.52848972759147;-0.52848972759147</t>
  </si>
  <si>
    <t>-0.0188795206808317;-0.0563660357849798;0.833418370981238;-0.0128773009775621;0.972729456166511;-0.0421431666494662;-0.404893600853297;-0.404893600853297;-0.505132071377061;-0.404893600853297;-0.489164689563451;-0.508934880007895;-0.508934880007895</t>
  </si>
  <si>
    <t>CCCCCCCCCCCCCCCCCC(CC)C(O)=O</t>
  </si>
  <si>
    <t>C21H42O2</t>
  </si>
  <si>
    <t>2-Ethylnonadecanoid acid</t>
  </si>
  <si>
    <t>0.00963152802442663;0.00963152802442663;0.00963152802442663;0.00963152802442663;0.00963152802442663;0.00963152802442663;0.00963152802442663;0.00963152802442663;0.00963152802442663;0.00963152802442663;0.00963152802442663;0.00963152802442663;0.00963152802442663</t>
  </si>
  <si>
    <t>0.0195818588775947;0.0195818588775947;0.0195818588775947;0.0195818588775947;0.0195818588775947;0.0195818588775947;0.0195818588775947;0.0195818588775947;0.0195818588775947;0.0195818588775947;0.0195818588775947;0.0195818588775947;0.0195818588775947</t>
  </si>
  <si>
    <t>-0.0304329164205364;-0.00554098178283875;-0.552477738376091;-0.0393526003810029;-0.00911286745504694;-0.267434921069429;-0.928043563636675;-0.928043563636675;-1.07372257032678;-0.928043563636675;-0.16111608476598;-0.172324527206643;-0.172324527206643</t>
  </si>
  <si>
    <t>-0.0304329164205364;-0.00554098178283875;-0.532895879498496;-0.0393526003810029;0.0104689914225478;-0.267434921069429;-0.90846170475908;-0.90846170475908;-1.05414071144919;-0.90846170475908;-0.141534225888386;-0.152742668329048;-0.152742668329048</t>
  </si>
  <si>
    <t>C19H21NO4;C18H19NO2;C10H22N4O8</t>
  </si>
  <si>
    <t>0.00968038213662337;0.00968038213662337;-0.484108474720073</t>
  </si>
  <si>
    <t>0.711938405297484;0.250399943759022;-1.1664658361746</t>
  </si>
  <si>
    <t>4747;22970;14751</t>
  </si>
  <si>
    <t>[M-H]-;[M+CH2O2-H]-;[M-H]-</t>
  </si>
  <si>
    <t>;0;0;0.5</t>
  </si>
  <si>
    <t>1;0;1</t>
  </si>
  <si>
    <t>0.82959067799804;0.0326835793929527;0</t>
  </si>
  <si>
    <t>-0.0316244565896035;-0.0336208841519981;-6.41991742578669</t>
  </si>
  <si>
    <t>2.50990462670592;0.249462638999977;-6.08638326196129</t>
  </si>
  <si>
    <t>COc1cc2c(C[C@@H]3N(C)CCc4cc(O)c(OC)c2c34)cc1O</t>
  </si>
  <si>
    <t>C19H21NO4</t>
  </si>
  <si>
    <t>Boldine</t>
  </si>
  <si>
    <t>(6aS)-1,10-dimethoxy-6-methyl-5,6,6a,7-tetrahydro-4H-dibenzo[de,g]quinoline-2,9-diol</t>
  </si>
  <si>
    <t>-0.483890220806299;-0.483890220806299;-0.483890220806299;-0.483890220806299;-0.483890220806299;-0.483890220806299</t>
  </si>
  <si>
    <t>-0.140606556619798;-0.140606556619798;-0.140606556619798;-0.140606556619798;-0.140606556619798;-0.140606556619798</t>
  </si>
  <si>
    <t>-0.72236336113916;-0.226716163531855;-1.14676458362935;-0.78424535205972;-0.720945077082416;-0.299321056691214</t>
  </si>
  <si>
    <t>0.137030082241042;0.632677279848347;-1.14676458362935;-0.924851908679518;-0.861551633702214;-0.439927613311011</t>
  </si>
  <si>
    <t>C20H41NO2;C20H41NO2;C20H41NO2;C20H43NO3;C20H43NO3;C20H43NO3;C22H45Cl</t>
  </si>
  <si>
    <t>0.00970559128194201;0.00970559128194201;0.00970559128194201;0.00970559128194201;0.00970559128194201;0.00970559128194201;NA</t>
  </si>
  <si>
    <t>0.0196559221351101;0.0196559221351101;0.0196559221351101;0.0196559221351101;0.0196559221351101;0.0196559221351101;0.0196559221351101</t>
  </si>
  <si>
    <t>3092;6033;9785;8265;15851;25737;39286</t>
  </si>
  <si>
    <t>[M-H]-;[M-H]-;[M-H]-;[M-H-H2O]-;[M-H-H2O]-;[M-H-H2O]-;[M-H-H2O]-</t>
  </si>
  <si>
    <t>-3.26819655100169;-4.52874800087617;-2.81377651653471;-3.91517414991156;-7.21858512270194;-4.33075117518123;-2.02335762541894e-05</t>
  </si>
  <si>
    <t>-2.24854062886658;-3.50909207874107;-1.7941205943996;-3.89551822777644;-7.19892920056683;-4.31109525304612;0.0196356885588559</t>
  </si>
  <si>
    <t>CCCCCCCCCCCCCCCCCCCC[C@H](C)Cl</t>
  </si>
  <si>
    <t>C22H45Cl</t>
  </si>
  <si>
    <t>2-Chlorodocosane</t>
  </si>
  <si>
    <t>Monochlorinated alkane</t>
  </si>
  <si>
    <t>0.00967785260238341;0.00967785260238341;0.00967785260238341;0.00967785260238341;0.00967785260238341;0.00967785260238341;NA</t>
  </si>
  <si>
    <t>0.0196281834555515;0.0196281834555515;0.0196281834555515;0.0196281834555515;0.0196281834555515;0.0196281834555515;0.0196281834555515</t>
  </si>
  <si>
    <t>-0.0169031868078168;-0.202754215196784;-1.38107680280935e-07;-0.0905268179405559;-1.01795855575806;-0.162604546590882;-2.83013775427481</t>
  </si>
  <si>
    <t>1.00272499664773;0.816873968258766;1.01962804534787;-0.0708986344850044;-0.998330372302506;-0.14297636313533;-2.81050957081926</t>
  </si>
  <si>
    <t>CCCCCCCC/C=C/CCCCCCCCN.CC(O)=O</t>
  </si>
  <si>
    <t>C20H41NO2</t>
  </si>
  <si>
    <t>C16H10ClN3O3;C16H10ClN3O3;C10H9N5O8</t>
  </si>
  <si>
    <t>-0.0572061829824836;-0.0572061829824836;-0.483944295421146</t>
  </si>
  <si>
    <t>0.00995033085316809;0.00995033085316809;-4.41011057804333</t>
  </si>
  <si>
    <t>0.952744147870685;0.952744147870685;-5.03691201632162</t>
  </si>
  <si>
    <t>9450;12474;12319</t>
  </si>
  <si>
    <t>[M]-;[M]-;[M-H]-</t>
  </si>
  <si>
    <t>0.5;0.5;1</t>
  </si>
  <si>
    <t>-0.492230506936556;-0.133282367468502;-3.06269854311569</t>
  </si>
  <si>
    <t>0.960513640934134;1.31946178040219;-7.09961055943731</t>
  </si>
  <si>
    <t>[O-][N+](=O)c1cc(Cl)ccc1N\N=C2/C(=O)C=Cc3ccccc23</t>
  </si>
  <si>
    <t>C16H10ClN3O3</t>
  </si>
  <si>
    <t>Pigment Red 6</t>
  </si>
  <si>
    <t>C19H22O6;C18H18O3;C18H18O3;C18H18O3;C17H18N4OS</t>
  </si>
  <si>
    <t>0.00969902207250849;0.00969902207250849;0.00969902207250849;0.00969902207250849;-0.485199946017124</t>
  </si>
  <si>
    <t>0.619649352925677;0.219649352925677;0.219649352925677;0.219649352925677;-0.675249615163956</t>
  </si>
  <si>
    <t>654;3688;11465;58479;53185</t>
  </si>
  <si>
    <t>[M-H-H2O]-;[M+CH2O2-H]-;[M+CH2O2-H]-;[M+CH2O2-H]-;[M]-</t>
  </si>
  <si>
    <t>0.0070652268274533;0.461509452560658;0.47097752099439;0;0</t>
  </si>
  <si>
    <t>-1.72770829928687;-0.862054931903999;-0.433718568076889;-0.776599520034689;-0.144756443498324</t>
  </si>
  <si>
    <t>-1.10099371953374;-0.180896126417664;0.256908305843178;-0.556950167109012;-0.144756443498324</t>
  </si>
  <si>
    <t>COc1cc(CC=C)ccc1OC(=O)Cc2ccccc2</t>
  </si>
  <si>
    <t>C16H26O8;C16H26O8;C16H26O8;C15H22O5;C15H22O5;C15H25N3OS2</t>
  </si>
  <si>
    <t>0.00975076539826139;0.00975076539826139;0.00975076539826139;0.00975076539826139;0.00975076539826139;0.00526428491253658</t>
  </si>
  <si>
    <t>0.00995033085316809;0.00995033085316809;0.00995033085316809;0.00995033085316809;0.00995033085316809;-4.56712161357645</t>
  </si>
  <si>
    <t>1.01970109625143;1.01970109625143;1.01970109625143;1.01970109625143;1.01970109625143;-5.33963510644169</t>
  </si>
  <si>
    <t>22676;32354;60770;1587;21122;55472</t>
  </si>
  <si>
    <t>[M-H-H2O]-;[M-H-H2O]-;[M-H-H2O]-;[M+CH2O2-H]-;[M+CH2O2-H]-;[M]-</t>
  </si>
  <si>
    <t>;0.5;0.5;0.5;0.5;0.5;0</t>
  </si>
  <si>
    <t>0;0;0;0;0;0.5</t>
  </si>
  <si>
    <t>0.100129085899506;0.0715667743468215;0;0.00136054899968119;0.00682668315501967;0</t>
  </si>
  <si>
    <t>-3.98749402194706;-4.56126581974034;-0.14927126842124;-0.000835840527679546;-0.00604804104382793;-0.901673935075919</t>
  </si>
  <si>
    <t>-2.36766383979612;-2.96999794914209;1.37042982783019;1.52022580472343;1.52047973836262;-0.901673935075919</t>
  </si>
  <si>
    <t>C16H26O8;C16H26O8;C16H26O8;C15H22O5;C15H22O5</t>
  </si>
  <si>
    <t>0.00902455085147185;0.00902455085147185;0.00902455085147185;0.00902455085147185;0.00902455085147185</t>
  </si>
  <si>
    <t>1.01897488170464;1.01897488170464;1.01897488170464;1.01897488170464;1.01897488170464</t>
  </si>
  <si>
    <t>22676;32354;60770;1587;21122</t>
  </si>
  <si>
    <t>[M-H-H2O]-;[M-H-H2O]-;[M-H-H2O]-;[M+CH2O2-H]-;[M+CH2O2-H]-</t>
  </si>
  <si>
    <t>;0.5;0.5;0.5;0;0</t>
  </si>
  <si>
    <t>0.160028591875053;0;0;0.000538930941660502;0.00365307877764068</t>
  </si>
  <si>
    <t>-3.99062035075635;-4.56460947727607;-0.149876647349809;-0.000791198629257339;-0.00617038618944904</t>
  </si>
  <si>
    <t>-2.31161687717666;-3.04563459557143;1.36909823435483;1.01872261401704;1.01645757429283</t>
  </si>
  <si>
    <t>OC(=O)C(CCCCCCCCCCC(C(O)=O)C(O)=O)C(O)=O</t>
  </si>
  <si>
    <t>C16H26O8</t>
  </si>
  <si>
    <t>C20H28N2O2;C20H28N2O2;C19H26N2;C14H33NO5S;C14H33NO5S</t>
  </si>
  <si>
    <t>0.00961656989235525;0.00961656989235525;0.00961656989235525;0.00581202254232659;0.00581202254232659</t>
  </si>
  <si>
    <t>0.00995033085316809;0.00995033085316809;0.00995033085316809;-4.48605352592244;-4.48605352592244</t>
  </si>
  <si>
    <t>0.0195669007455233;0.0195669007455233;0.0195669007455233;-4.48024150338011;-4.48024150338011</t>
  </si>
  <si>
    <t>24532;27224;9731;11611;20081</t>
  </si>
  <si>
    <t>[M-H]-;[M-H]-;[M+CH2O2-H]-;[M]-;[M]-</t>
  </si>
  <si>
    <t>1;1;0;0.5;0.5</t>
  </si>
  <si>
    <t>-0.413478947211347;-0.166563798980468;-2.66367972983672;-0.15570467627188;-0.729201827025788</t>
  </si>
  <si>
    <t>0.606087953534173;0.853003101765052;-2.6441128290912;-0.15570467627188;-0.729201827025788</t>
  </si>
  <si>
    <t>CCCCOCC(O)CC(c1ccc(N)cc1)c2ccc(N)cc2</t>
  </si>
  <si>
    <t>C20H28N2O2</t>
  </si>
  <si>
    <t>C21H44O2;C20H42</t>
  </si>
  <si>
    <t>0.00916280888231372;0.00916280888231372</t>
  </si>
  <si>
    <t>0.0191131397354818;0.0191131397354818</t>
  </si>
  <si>
    <t>17403;729</t>
  </si>
  <si>
    <t>-0.104690158176724;-1.91305137916501</t>
  </si>
  <si>
    <t>0.914422981558756;-1.89393823942953</t>
  </si>
  <si>
    <t>CCCCCCCCCCCCCCCCCCOCC(C)O</t>
  </si>
  <si>
    <t>C21H44O2</t>
  </si>
  <si>
    <t>PPG-11 Stearyl ether</t>
  </si>
  <si>
    <t>May be ysed in some cosmetics/personal care products</t>
  </si>
  <si>
    <t>1-octadecoxypropan-2-ol</t>
  </si>
  <si>
    <t>C21H15NO3;C21H17NO4;C17H16ClN2</t>
  </si>
  <si>
    <t>-0.0158837525532432;-0.0158837525532432;-0.0615457097110807</t>
  </si>
  <si>
    <t>0.00995033085316809;0.00995033085316809;-3.65670825056087</t>
  </si>
  <si>
    <t>0.327399911633258;0.327399911633258;-4.71825396027195</t>
  </si>
  <si>
    <t>1173;58496;57003</t>
  </si>
  <si>
    <t>[M-H]-;[M-H-H2O]-;[M+CH2O2-H]-</t>
  </si>
  <si>
    <t>0.895184555775017;0;0.870850915254261</t>
  </si>
  <si>
    <t>-2.17755936340955;-3.39697963393578;-2.64781938537847</t>
  </si>
  <si>
    <t>0.0450251039987344;-3.06957972230252;-6.49522243039616</t>
  </si>
  <si>
    <t>Cc1ccc(Nc2ccc(O)c3C(=O)c4ccccc4C(=O)c23)cc1</t>
  </si>
  <si>
    <t>C21H15NO3</t>
  </si>
  <si>
    <t>C18H18O4S;C21H15ClN2;C16H13NO4</t>
  </si>
  <si>
    <t>0.00880058439444919;-0.0446971481877696;-0.484378360977554</t>
  </si>
  <si>
    <t>0.00995033085316809;-3.26816322747579;-4.26725607611766</t>
  </si>
  <si>
    <t>0.403366299863002;-3.8513219141251;-4.98240366786444</t>
  </si>
  <si>
    <t>23053;7802;41601</t>
  </si>
  <si>
    <t>0.980703352430291;0;0</t>
  </si>
  <si>
    <t>-2.01725067913075;-5.82506597523188;-0.700843600240293</t>
  </si>
  <si>
    <t>0.366818973162535;-5.82506597523188;-5.68324726810473</t>
  </si>
  <si>
    <t>Oc1ccc(cc1CC=C)[S](=O)(=O)c2ccc(O)c(CC=C)c2</t>
  </si>
  <si>
    <t>C18H18O4S</t>
  </si>
  <si>
    <t>Pulp/Paper Manufacturing</t>
  </si>
  <si>
    <t>4-(4-hydroxy-3-prop-2-enylphenyl)sulfonyl-2-prop-2-enylphenol</t>
  </si>
  <si>
    <t>C15H14N4O5;C17H18ClN3O3;C17H15N3O2;C14H19NO6S;C17H21ClO2</t>
  </si>
  <si>
    <t>-0.00331140218237036;-0.535866576891424;-0.535866576891424;-0.484762406190758;-0.512584186251452</t>
  </si>
  <si>
    <t>0.673305595337464;0.474083753961744;0.14075042062841;-0.808145408670923;-1.50263385539828</t>
  </si>
  <si>
    <t>3013;16539;12243;58493;14571</t>
  </si>
  <si>
    <t>[M-H]-;[M-H-H2O]-;[M+Cl]-;[M-H]-;[M+Cl]-</t>
  </si>
  <si>
    <t>1;0;0;1;0</t>
  </si>
  <si>
    <t>-0.0108316441162018;-1.21848217190613;-0.173310597891529;-0.80238866881897;-1.03359866556726</t>
  </si>
  <si>
    <t>1.66247395122126;-0.744398417944385;-0.173310597891529;-0.610534077489893;-2.53623252096554</t>
  </si>
  <si>
    <t>CC(=O)Nc1cc(C)cc(N\N=C\2C=C(C=CC2=O)[N+]([O-])=O)c1O</t>
  </si>
  <si>
    <t>C15H14N4O5</t>
  </si>
  <si>
    <t>C22H20O4;C21H16O</t>
  </si>
  <si>
    <t>-0.0184359566847951;-0.0184359566847951</t>
  </si>
  <si>
    <t>0.873867315344844;-1.00848562583163</t>
  </si>
  <si>
    <t>55401;14469</t>
  </si>
  <si>
    <t>[M-H-H2O]-;[M+CH2O2-H]-</t>
  </si>
  <si>
    <t>0;0.61052711102212</t>
  </si>
  <si>
    <t>-0.823951016839856;-0.583113420624531</t>
  </si>
  <si>
    <t>0.0499162985049876;-0.981071935434041</t>
  </si>
  <si>
    <t>CCOC(=O)c1ccccc1C(c2ccc(O)cc2)c3ccc(O)cc3</t>
  </si>
  <si>
    <t>C22H20O4</t>
  </si>
  <si>
    <t>C20H26O4;C20H28O5;C19H24O2;C19H24O2;C19H24O2</t>
  </si>
  <si>
    <t>0.00948681159415869;0.00948681159415869;0.00948681159415869;0.00948681159415869;0.00948681159415869</t>
  </si>
  <si>
    <t>0.519437142447327;0.519437142447327;-0.480562857552673;-0.480562857552673;-0.480562857552673</t>
  </si>
  <si>
    <t>1285;18068;941;9044;19654</t>
  </si>
  <si>
    <t>[M-H]-;[M-H-H2O]-;[M+CH2O2-H]-;[M+CH2O2-H]-;[M+CH2O2-H]-</t>
  </si>
  <si>
    <t>-0.5;0;0;0;0</t>
  </si>
  <si>
    <t>0.279701140722717;0.298753133161985;0.0531780298302572;1;0.109306141400998</t>
  </si>
  <si>
    <t>-0.0657171783863727;-0.0118427394882608;-0.0201395530793746;-0.0478745589755455;-0.0147669101422585</t>
  </si>
  <si>
    <t>-0.0657171783863727;0.806347536121051;-0.447524380801791;0.471562583471781;-0.386023626293933</t>
  </si>
  <si>
    <t>CCCCOC(=O)C=C.OCCOC(=O)C=C.C=Cc1ccccc1</t>
  </si>
  <si>
    <t>C20H28O5</t>
  </si>
  <si>
    <t>C24H26O</t>
  </si>
  <si>
    <t>CC(C)(c1ccccc1)c2ccc(O)c(c2)C(C)(C)c3ccccc3</t>
  </si>
  <si>
    <t>C21H30O3;C21H32O4;C20H28O;C20H28O</t>
  </si>
  <si>
    <t>0.0063793090954899;0.0063793090954899;0.0063793090954899;0.0063793090954899</t>
  </si>
  <si>
    <t>0.016329639948658;0.016329639948658;0.016329639948658;0.016329639948658</t>
  </si>
  <si>
    <t>21807;20461;3201;4731</t>
  </si>
  <si>
    <t>-0.0366930050178505;-0.189570622002189;-0.0251595676768562;-0.0251595676768562</t>
  </si>
  <si>
    <t>0.97963663493081;-0.173240982053531;-0.00882992772819818;-0.00882992772819818</t>
  </si>
  <si>
    <t>CC(C)(C)CC(C)(C)c1ccc(O)cc1.Oc2ccccc2.C=O</t>
  </si>
  <si>
    <t>C21H30O3</t>
  </si>
  <si>
    <t>C19H38O4;C19H38O4;C19H38O4;C18H36O2;C18H36O2;C18H36O2;C18H36O2;C18H36O2;C18H36O2;C18H36O2;C18H36O2;C18H36O2;C18H36O2;C18H36O2;C18H36O2;C18H36O2;C18H36O2;C18H36O2;C18H36O2;C18H36O2;C18H36O2;C18H36O2;C18H36O2;C18H36O2</t>
  </si>
  <si>
    <t>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;0.00963139403803965</t>
  </si>
  <si>
    <t>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;0.0195817248912077</t>
  </si>
  <si>
    <t>5010;18129;60601;141;1793;3755;5858;7835;8448;8450;9056;19488;20746;21067;25136;34099;36332;36333;36334;36338;38834;52807;53038;60076</t>
  </si>
  <si>
    <t>[M-H]-;[M-H]-;[M-H]-;[M+CH2O2-H]-;[M+CH2O2-H]-;[M+CH2O2-H]-;[M+CH2O2-H]-;[M+CH2O2-H]-;[M+CH2O2-H]-;[M+CH2O2-H]-;[M+CH2O2-H]-;[M+CH2O2-H]-;[M+CH2O2-H]-;[M+CH2O2-H]-;[M+CH2O2-H]-;[M+CH2O2-H]-;[M+CH2O2-H]-;[M+CH2O2-H]-;[M+CH2O2-H]-;[M+CH2O2-H]-;[M+CH2O2-H]-;[M+CH2O2-H]-;[M+CH2O2-H]-;[M+CH2O2-H]-</t>
  </si>
  <si>
    <t>0;0;0;0;0;0;0;0;0;0;0;0;0;0;0;0;0;0;0;0;0;0;0;0</t>
  </si>
  <si>
    <t>0;0;0;1;1;1;1;1;1;1;1;1;1;1;1;1;1;1;1;1;1;1;1;1</t>
  </si>
  <si>
    <t>-1.31214262258353;-1.31214262258353;-1.31214262258353;-0.0658051646860835;-0.129478304049411;-0.133060112643728;-0.160811088169672;-0.118164398055994;-0.234031541201761;-0.234031541201761;-0.0786520598318251;-0.0658051646860835;-0.302987608949433;-0.23403</t>
  </si>
  <si>
    <t>-1.29256089769232;-1.29256089769232;-1.29256089769232;0.953776560205127;0.890103420841799;0.886521612247482;0.858770636721538;0.901417326835216;0.785550183689449;0.785550183689449;0.940929665059385;0.953776560205127;0.716594115941777;0.785550183689449;0.9</t>
  </si>
  <si>
    <t>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;0.00974594226326604</t>
  </si>
  <si>
    <t>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;1.01969627311643</t>
  </si>
  <si>
    <t>1;1;1;0;0;0;0;0;0;0;0;0;0;0;0;0;0;0;0;0;0;0;0;0</t>
  </si>
  <si>
    <t>0.532627633298447;0.532627633298447;0.532627633298447;0;0;0;0;0;0;0;0;0;0;0;0;0;0;0;0;0;0;0;0;0</t>
  </si>
  <si>
    <t>-1.52644318492361;-1.52644318492361;-1.52644318492361;-0.120083267254727;-0.20235250890984;-0.206824129837093;-0.241098412724289;-0.188143956178693;-0.329215706284698;-0.329215706284698;-0.137236831937092;-0.120083267254727;-0.410173967822958;-0.329215706</t>
  </si>
  <si>
    <t>1.02588072149127;1.02588072149127;1.02588072149127;0.899613005861703;0.81734376420659;0.812872143279337;0.778597860392141;0.831552316937737;0.690480566831732;0.690480566831732;0.882459441179338;0.899613005861703;0.609522305293472;0.690480566831732;0.864161106201163;0.899613005861703;0.475037187568824;0.475037187568824;0.475037187568826;0.292881367437659;0.292881367437661;0.812872143279338;0.639594821009435;0.651112826197945</t>
  </si>
  <si>
    <t>CCCCCCCCCCCCCCCC(=O)OCC(O)CO</t>
  </si>
  <si>
    <t>C19H38O4</t>
  </si>
  <si>
    <t>C20H15NO5;C15H21Cl2N3O2</t>
  </si>
  <si>
    <t>-0.013455816483549;-0.703160508340446</t>
  </si>
  <si>
    <t>0.474755383934837;-0.562775394878582</t>
  </si>
  <si>
    <t>1386;23491</t>
  </si>
  <si>
    <t>[M-H-H2O]-;[M-H-H2O]-</t>
  </si>
  <si>
    <t>0.490108071256455;0</t>
  </si>
  <si>
    <t>-0.260520701898901;-0.53062233738299</t>
  </si>
  <si>
    <t>0.704342753292391;-0.53062233738299</t>
  </si>
  <si>
    <t>[NH4+].Oc1ccc2c(Oc3cc([O-])ccc3C24OC(=O)c5ccccc45)c1</t>
  </si>
  <si>
    <t>C20H15NO5</t>
  </si>
  <si>
    <t>Ammonium fluorescein</t>
  </si>
  <si>
    <t>Ammonium Salt</t>
  </si>
  <si>
    <t>azanium;6'-hydroxy-3-oxospiro[2-benzofuran-1,9'-xanthene]-3'-olate</t>
  </si>
  <si>
    <t>C20H29NO3;C19H39Br</t>
  </si>
  <si>
    <t>0.00735434781725398;NA</t>
  </si>
  <si>
    <t>0.00995033085316809;-4.5580138470308</t>
  </si>
  <si>
    <t>0.0173046786704221;-4.55065949921354</t>
  </si>
  <si>
    <t>33597;11248</t>
  </si>
  <si>
    <t>-0.422410365561731;-2.58630650922073</t>
  </si>
  <si>
    <t>0.594894313108689;-7.13696600843427</t>
  </si>
  <si>
    <t>CCCCC(CC)CN.C=Cc1ccccc1.O=C2OC(=O)C=C2</t>
  </si>
  <si>
    <t>C20H29NO3</t>
  </si>
  <si>
    <t>Polymer, 3 units</t>
  </si>
  <si>
    <t>2-ethylhexan-1-amine;furan-2,5-dione;styrene</t>
  </si>
  <si>
    <t>C18H22O5S;C17H19NO7;C16H15NO4</t>
  </si>
  <si>
    <t>0.00870819701230974;-0.484044613833029;-0.484044613833029</t>
  </si>
  <si>
    <t>0.00995033085316809;-3.52745548868816;-4.33746469299382</t>
  </si>
  <si>
    <t>0.351991861198811;-4.34483343585452;-5.82150930682685</t>
  </si>
  <si>
    <t>32959;21161;41507</t>
  </si>
  <si>
    <t>[M-H-H2O]-;[M-H-H2O]-;[M+CH2O2-H]-</t>
  </si>
  <si>
    <t>0.278393445772693;0;0</t>
  </si>
  <si>
    <t>-0.00295600268194521;-0.176040155592285;-0.0809965126827178</t>
  </si>
  <si>
    <t>0.627429304289559;-4.52087359144681;-5.90250581950957</t>
  </si>
  <si>
    <t>COc1ccc(OC)c(CCCO[S](=O)(=O)c2ccc(C)cc2)c1</t>
  </si>
  <si>
    <t>C18H22O5S</t>
  </si>
  <si>
    <t>3-(2,5-dimethoxyphenyl)propyl 4-methylbenzenesulfonate</t>
  </si>
  <si>
    <t>C19H18N4O3;C19H18N4O3;C19H18N4O3;C18H21NO3S;C20H26ClOP</t>
  </si>
  <si>
    <t>-0.0112570380828144;-0.0112570380828144;-0.0112570380828144;-0.484789453919545;-0.509257553109556</t>
  </si>
  <si>
    <t>0.740628776641321;0.740628776641321;0.740628776641321;-0.765161703711538;-1.1767265770951</t>
  </si>
  <si>
    <t>15142;25658;54256;55318;39864</t>
  </si>
  <si>
    <t>[M-H-H2O]-;[M-H-H2O]-;[M-H-H2O]-;[M-H]-;[M-H-H2O]-</t>
  </si>
  <si>
    <t>0;0;0;-0.5;0</t>
  </si>
  <si>
    <t>0.138697083133719;0.309066366694359;0;0;0</t>
  </si>
  <si>
    <t>-0.0247172839641214;-0.0355089710217022;-0.243515298736723;-0.139793387369042;-1.62760992691542</t>
  </si>
  <si>
    <t>0.854608575810919;1.01418617231398;0.497113477904598;-0.139793387369042;-2.80433650401052</t>
  </si>
  <si>
    <t>CCc1ccccc1N2N=C(C)C(N=Nc3ccccc3C(O)=O)C2=O</t>
  </si>
  <si>
    <t>C19H18N4O3</t>
  </si>
  <si>
    <t>2-[[1-(2-ethylphenyl)-3-methyl-5-oxo-4H-pyrazol-4-yl]diazenyl]benzoic acid</t>
  </si>
  <si>
    <t>C20H28O4;C20H28O4;C20H28O4;C20H28O4;C19H26O2</t>
  </si>
  <si>
    <t>17451;18304;23494;51913;22191</t>
  </si>
  <si>
    <t>[M-H]-;[M-H]-;[M-H]-;[M-H]-;[M+CH2O2-H]-</t>
  </si>
  <si>
    <t>0;-0.5;-0.5;-0.5;0</t>
  </si>
  <si>
    <t>-0.258062427034259;-0.328270675559476;-0.00397923461672664;-0.446040959820455;-0.806993150466652</t>
  </si>
  <si>
    <t>0.73843208733536;-0.328270675559476;-0.00397923461672664;-0.446040959820455;-0.810498636097033</t>
  </si>
  <si>
    <t>CCCCOC(=O)C(C)=C.CC(=C)C(O)=O.C=Cc1ccccc1</t>
  </si>
  <si>
    <t>C20H28O4</t>
  </si>
  <si>
    <t>C22H36O2;C22H36O2;C22H36O2;C22H38O3;C22H38O3;C22H38O3</t>
  </si>
  <si>
    <t>-0.0184359566847951;-0.0184359566847951;-0.0184359566847951;-0.0184359566847951;-0.0184359566847951;-0.0184359566847951</t>
  </si>
  <si>
    <t>-0.00848562583162702;-0.00848562583162702;-0.00848562583162702;-0.00848562583162702;-0.00848562583162702;-0.00848562583162702</t>
  </si>
  <si>
    <t>13177;27041;36260;17432;32897;58481</t>
  </si>
  <si>
    <t>-0.158101491526698;-0.264850719125854;-0.0167676867186837;-0.412576445735759;-0.412576445735759;-0.0513397081219672</t>
  </si>
  <si>
    <t>-0.158101491526698;0.726663655042519;0.974746687449689;-0.421062071567386;-0.421062071567386;-0.0598253339535942</t>
  </si>
  <si>
    <t>CCCCCCCCCCCCc1ccc(cc1)C(=O)C(C)(C)O</t>
  </si>
  <si>
    <t>C22H36O2</t>
  </si>
  <si>
    <t>C10H18O10;C10H18O10;C19H11NO5;C19H11NO5</t>
  </si>
  <si>
    <t>-0.0473056399370948;-0.0473056399370948;-0.483895982907477;-0.483895982907477</t>
  </si>
  <si>
    <t>-0.0373553090839267;-0.0373553090839267;-0.473945652054309;-0.473945652054309</t>
  </si>
  <si>
    <t>45447;45448;12427;22842</t>
  </si>
  <si>
    <t>[M+Cl]-;[M+Cl]-;[M-H]-;[M-H]-</t>
  </si>
  <si>
    <t>0;0;1;1</t>
  </si>
  <si>
    <t>-5.96890620195999;-5.96890620195999;-0.110323299885648;-0.0321441557016589</t>
  </si>
  <si>
    <t>-5.96890620195999;-5.96890620195999;0.415731048060043;0.493910192244032</t>
  </si>
  <si>
    <t>OC(=O)c1ccc2C(=O)[C@@H](C(=O)c2c1)c3nc4ccccc4cc3O</t>
  </si>
  <si>
    <t>C19H11NO5</t>
  </si>
  <si>
    <t>Quinolene Dye?</t>
  </si>
  <si>
    <t>(2S)-2-(3-hydroxyquinolin-2-yl)-1,3-dioxoindene-5-carboxylic acid</t>
  </si>
  <si>
    <t>C20H30O4;C20H30O4;C20H30O4;C20H30O4;C20H30O4;C20H30O4;C20H30O4;C20H30O4;C19H28O2;C19H28O2;C19H28O2;C19H28O2;C19H28O2</t>
  </si>
  <si>
    <t>-0.013455816483549;-0.013455816483549;-0.013455816483549;-0.013455816483549;-0.013455816483549;-0.013455816483549;-0.013455816483549;-0.013455816483549;-0.013455816483549;-0.013455816483549;-0.013455816483549;-0.013455816483549;-0.013455816483549</t>
  </si>
  <si>
    <t>-0.00350548563038087;-0.00350548563038087;-0.00350548563038087;-0.00350548563038087;-0.00350548563038087;-0.00350548563038087;-0.00350548563038087;-0.00350548563038087;-0.00350548563038087;-0.00350548563038087;-0.00350548563038087;-0.00350548563038087;-0.</t>
  </si>
  <si>
    <t>1294;1297;1973;19084;29009;29014;31095;55918;19460;171;17309;35459;41531</t>
  </si>
  <si>
    <t>[M-H]-;[M-H]-;[M-H]-;[M-H]-;[M-H]-;[M-H]-;[M-H]-;[M-H]-;[M+CH2O2-H]-;[M+CH2O2-H]-;[M+CH2O2-H]-;[M+CH2O2-H]-;[M+CH2O2-H]-</t>
  </si>
  <si>
    <t>-0.5;-0.5;-0.5;-0.5;-0.5;0;-0.5;-0.5;0;0;0;0;0</t>
  </si>
  <si>
    <t>1;1;1;1;1;1;1;1;0;0;0;0;0</t>
  </si>
  <si>
    <t>0.279648430524762;0.225267299508345;0.251502499796101;0.170496258869799;0.217258735602224;0.201589758550381;0.279648430524762;0;0.0143565290066775;0.195895931759017;0.0553570950845822;0.661757724335429;0.197171360046516</t>
  </si>
  <si>
    <t>-0.786089238370258;-0.786089238370258;-0.608301221743396;-0.453274475088364;-0.703531074929675;-1.18795842822418;-0.786089238370258;-0.00164499042511118;-0.0624844431592414;-0.135573276651994;-0.812184541617887;-0.615182018881461;-0.960490638409868</t>
  </si>
  <si>
    <t>-0.786089238370258;-0.786089238370258;-0.608301221743396;-0.453274475088364;-0.703531074929675;0.0101258446958241;-0.786089238370258;-0.00164499042511118;-0.0516333997829448;0.0568171694766419;-0.760332932163686;0.0430702198235871;-0.766824763993733</t>
  </si>
  <si>
    <t>CCCCC(CC)COC(=O)C=C.C=Cc1ccccc1</t>
  </si>
  <si>
    <t>C19H28O2</t>
  </si>
  <si>
    <t>C22H42O3;C22H42O3;C22H42O3;C22H42O3;C22H42O3;C19H42ClNO</t>
  </si>
  <si>
    <t>-0.0184359566847951;-0.0184359566847951;-0.0184359566847951;-0.0184359566847951;-0.0184359566847951;-0.0639454646215596</t>
  </si>
  <si>
    <t>0.991514374168373;0.991514374168373;0.991514374168373;0.991514374168373;0.991514374168373;0.946004866231608</t>
  </si>
  <si>
    <t>357;769;10326;12849;24136;61558</t>
  </si>
  <si>
    <t>[M-H-H2O]-;[M-H-H2O]-;[M-H-H2O]-;[M-H-H2O]-;[M-H-H2O]-;[M]-</t>
  </si>
  <si>
    <t>0.829651756137272;0.88107587356371;1;0.736209330775936;0.782747224594693;0</t>
  </si>
  <si>
    <t>-0.22433128309146;-0.35471777666714;-0.0607096795105985;-0.00670717506191454;-0.0423884596944786;-0.735557795344676</t>
  </si>
  <si>
    <t>1.59683484721419;1.51787247106494;1.93080469465777;1.7210165298824;1.73187313906859;-0.735557795344676</t>
  </si>
  <si>
    <t>CCCCCCCC[C@H]1O[C@H]1CCCCCCCCCCCC(O)=O</t>
  </si>
  <si>
    <t>C22H42O3</t>
  </si>
  <si>
    <t>C21H40O4;C21H40O4;C21H40O4;C21H40O4;C21H40O4;C21H40O4;C21H40O4;C21H40O4;C21H40O4;C21H40O4;C20H36O</t>
  </si>
  <si>
    <t>-0.0158837525532432;-0.0158837525532432;-0.0158837525532432;-0.0158837525532432;-0.0158837525532432;-0.0158837525532432;-0.0158837525532432;-0.0158837525532432;-0.0158837525532432;-0.0158837525532432;-0.0158837525532432</t>
  </si>
  <si>
    <t>0.327399911633258;0.327399911633258;0.327399911633258;0.327399911633258;0.327399911633258;0.327399911633258;0.327399911633258;0.327399911633258;0.327399911633258;0.327399911633258;-1.00593342170008</t>
  </si>
  <si>
    <t>2929;2978;11297;16085;16331;17978;18760;18848;19749;23028;34322</t>
  </si>
  <si>
    <t>[M-H-H2O]-;[M-H-H2O]-;[M-H-H2O]-;[M-H-H2O]-;[M-H-H2O]-;[M-H-H2O]-;[M-H-H2O]-;[M-H-H2O]-;[M-H-H2O]-;[M-H-H2O]-;[M+CH2O2-H]-</t>
  </si>
  <si>
    <t>;0;0;0.5;0;0;0;0;0;0;0;0</t>
  </si>
  <si>
    <t>0;0;0;0;0;0;0;0;0;0;0</t>
  </si>
  <si>
    <t>0.339873446863442;0.306700422103104;1;0.306700422103104;0.354233789724042;0.470427922777805;0.651329134826779;0.346534657692971;0.559501372831421;0.44844729612651;0.949783994975826</t>
  </si>
  <si>
    <t>-0.149468309077387;-0.0874005077063012;-1.56684522917309;-0.0874005077063012;-0.0655394223579883;-0.0061053351214132;-0.059270867286025;-0.17767713607196;-0.211557549467572;-0.455466791275992;-0.00954338218357212</t>
  </si>
  <si>
    <t>0.517805049419313;0.546699826030061;0.26055468246017;0.546699826030061;0.616094278999312;0.79172249928965;0.919458179174012;0.496257433254269;0.675343734997107;0.320380416483776;-0.065692808907826</t>
  </si>
  <si>
    <t>CCCCC(CC)C(=O)OCC(C)(C)COC(=O)C(CC)CCCC</t>
  </si>
  <si>
    <t>C21H40O4</t>
  </si>
  <si>
    <t>C22H42O2;C22H42O2;C22H42O2;C22H42O2;C22H44O3;C22H44O3;C22H44O3;C22H44O3</t>
  </si>
  <si>
    <t>0.0091549012706777;0.0091549012706777;0.0091549012706777;0.0091549012706777;0.0091549012706777;0.0091549012706777;0.0091549012706777;0.0091549012706777</t>
  </si>
  <si>
    <t>0.0191052321238458;0.0191052321238458;0.0191052321238458;0.0191052321238458;0.0191052321238458;0.0191052321238458;0.0191052321238458;0.0191052321238458</t>
  </si>
  <si>
    <t>15526;723;4215;20008;59015;5379;16187;40384</t>
  </si>
  <si>
    <t>0;-0.5;-0.5;0;0;0;0;0</t>
  </si>
  <si>
    <t>-0.000613742225873488;-0.0277091956506174;-0.00369446353203678;-2.22436723714501e-05;-0.0565518560896106;-0.162896449114792;-0.150295342663876;-0.0929786127985842</t>
  </si>
  <si>
    <t>1.01849148989798;-0.0277091956506174;-0.00369446353203678;1.01908298845148;-0.0374466239657648;-0.143791216990946;-0.13119011054003;-0.0738733806747384</t>
  </si>
  <si>
    <t>OC(CCCCCCCCC=C)OCCCCCCCCCC=C</t>
  </si>
  <si>
    <t>C22H42O2</t>
  </si>
  <si>
    <t>-0.000341677462866643;-0.000341677462866643;-0.000341677462866643;-0.000341677462866643;-0.000341677462866643;-0.000341677462866643;-0.000341677462866643;-0.000341677462866643</t>
  </si>
  <si>
    <t>0.00960865339030145;0.00960865339030145;0.00960865339030145;0.00960865339030145;0.00960865339030145;0.00960865339030145;0.00960865339030145;0.00960865339030145</t>
  </si>
  <si>
    <t>-0.13701131181291;-0.315153124198505;-0.111650951952372;-0.159712554799597;-0.024686025268039;-7.53443144910703e-05;-5.24868274722972e-05;-0.00810004792717601</t>
  </si>
  <si>
    <t>0.87259734157739;-0.315153124198505;-0.111650951952372;0.849896098590703;-0.0150773718777375;0.00953330907581038;0.00955616656282915;0.00150860546312544</t>
  </si>
  <si>
    <t>CCCCCCCC\C=C/CCCCCCCCCCCC(O)=O</t>
  </si>
  <si>
    <t>C21H41NO2;C21H41NO2;C21H43NO3</t>
  </si>
  <si>
    <t>0.00957360123428023;0.00957360123428023;0.00957360123428023</t>
  </si>
  <si>
    <t>0.0195239320874483;0.0195239320874483;0.0195239320874483</t>
  </si>
  <si>
    <t>52045;2979;31423</t>
  </si>
  <si>
    <t>-0.00116373876988211;-0.000272725332517953;-2.08468360480867</t>
  </si>
  <si>
    <t>1.01836019331757;1.01925120675493;-2.06515967272123</t>
  </si>
  <si>
    <t>CCCCCCCCCCCCCCCCCCN=C=O.OC=C</t>
  </si>
  <si>
    <t>C21H41NO2</t>
  </si>
  <si>
    <t>C21H40O3;C21H40O3;C21H40O3;C21H40O3;C21H42O4;C21H42O4;C21H42O4;C21H42O4;C21H42O4;C21H42O4</t>
  </si>
  <si>
    <t>-0.0158837525532432;-0.0158837525532432;-0.0158837525532432;-0.0158837525532432;-0.0158837525532432;-0.0158837525532432;-0.0158837525532432;-0.0158837525532432;-0.0158837525532432;-0.0158837525532432</t>
  </si>
  <si>
    <t>-0.0059334217000751;-0.0059334217000751;-0.0059334217000751;-0.0059334217000751;-0.0059334217000751;-0.0059334217000751;-0.0059334217000751;-0.0059334217000751;-0.0059334217000751;-0.0059334217000751</t>
  </si>
  <si>
    <t>2983;7240;19773;36248;3510;16820;22019;31035;43953;57989</t>
  </si>
  <si>
    <t>-0.0889752644952612;-0.0702807989593436;-0.0506701171608752;-0.0118085500130697;-2.53867180343018e-05;-2.53867180343018e-05;-0.0847258673840931;-0.00722726440086527;-2.53867180343018e-05;-0.000356682833780003</t>
  </si>
  <si>
    <t>-0.0889752644952612;0.923785779340581;0.94339646113905;0.982258028286855;-0.0059588084181094;-0.0059588084181094;-0.0906592890841682;-0.0131606861009404;-0.0059588084181094;-0.0062901045338551</t>
  </si>
  <si>
    <t>CCCCCC[C@@H](O)C\C=C/CCCCCCCC(=O)OC(C)C</t>
  </si>
  <si>
    <t>C21H40O3</t>
  </si>
  <si>
    <t>C22H44O2;C22H44O2;C22H44O2;C22H44O2;C22H44O2;C22H44O2;C22H44O2;C22H44O2;C22H44O2;C22H44O2;C22H44O2;C21H42</t>
  </si>
  <si>
    <t>0.00884027903742976;0.00884027903742976;0.00884027903742976;0.00884027903742976;0.00884027903742976;0.00884027903742976;0.00884027903742976;0.00884027903742976;0.00884027903742976;0.00884027903742976;0.00884027903742976;0.00884027903742976</t>
  </si>
  <si>
    <t>1.0187906098906;1.0187906098906;1.0187906098906;1.0187906098906;1.0187906098906;1.0187906098906;1.0187906098906;1.0187906098906;1.0187906098906;1.0187906098906;1.0187906098906;-0.981209390109402</t>
  </si>
  <si>
    <t>11323;12892;722;3511;5973;20359;20361;21523;24517;28431;40898;42701</t>
  </si>
  <si>
    <t>[M-H]-;[M-H]-;[M-H]-;[M-H]-;[M-H]-;[M-H]-;[M-H]-;[M-H]-;[M-H]-;[M-H]-;[M-H]-;[M+CH2O2-H]-</t>
  </si>
  <si>
    <t>0;-0.5;-0.5;-0.5;-0.5;-0.5;-0.5;-0.5;-0.5;-0.5;-0.5;0</t>
  </si>
  <si>
    <t>1;1;1;1;1;1;1;1;1;1;1;0</t>
  </si>
  <si>
    <t>0.81493075550109;0.316020727501341;0.261790523322221;0.258210644761517;0.258210644761517;0.258210644761517;0.316020727501341;0.510245714266924;0.17988982712777;0.435483866964914;0;0</t>
  </si>
  <si>
    <t>-0.00184611623820452;-0.00184611623820452;-0.0219834471850153;-0.00623700832586951;-0.0344677014910148;-0.00623700832586973;-0.00623700832586973;-0.00623700832586973;-0.00623700832586951;-0.00202161697818193;-0.0105882668154398;-0.00380907002899099</t>
  </si>
  <si>
    <t>2.83187524915349;-0.00184611623820452;-0.0219834471850153;-0.00623700832586951;-0.0344677014910148;-0.00623700832586973;-0.00623700832586973;-0.00623700832586973;-0.00623700832586951;-0.00202161697818193;-0.0105882668154398;-0.985018460138393</t>
  </si>
  <si>
    <t>CCCCCCCCCCCCCCCCCCCCCC(O)=O</t>
  </si>
  <si>
    <t>C22H44O2</t>
  </si>
  <si>
    <t>C23H32O2;C23H32O2;C18H32N2O4</t>
  </si>
  <si>
    <t>-0.0196907287426435;-0.0196907287426435;-4.28001249243612</t>
  </si>
  <si>
    <t>-0.00974039788947538;-0.00974039788947538;-4.27006216158296</t>
  </si>
  <si>
    <t>1098;3321;39993</t>
  </si>
  <si>
    <t>[M-H]-;[M-H]-;[M]-</t>
  </si>
  <si>
    <t>1;1;0.5</t>
  </si>
  <si>
    <t>-0.157596337144741;-0.0166686912282612;-0.282779728206938</t>
  </si>
  <si>
    <t>0.832663264965784;0.973590910882264;-0.282779728206938</t>
  </si>
  <si>
    <t>Cc1cc(Cc2cc(C)cc(c2O)C(C)(C)C)c(O)c(c1)C(C)(C)C</t>
  </si>
  <si>
    <t>C23H32O2</t>
  </si>
  <si>
    <t>C18H16O4</t>
  </si>
  <si>
    <t>CC(=O)Oc1ccc(cc1)\C=C\c2ccc(OC(C)=O)cc2</t>
  </si>
  <si>
    <t>C20H41NO3;C20H41NO3;C20H41NO3;C20H43NO4;C20H43NO4;C20H43NO4</t>
  </si>
  <si>
    <t>0.00903353588959043;0.00903353588959043;0.00903353588959043;0.00903353588959043;0.00903353588959043;0.00903353588959043</t>
  </si>
  <si>
    <t>0.0189838667427585;0.0189838667427585;0.0189838667427585;0.0189838667427585;0.0189838667427585;0.0189838667427585</t>
  </si>
  <si>
    <t>2777;11399;20330;18843;28460;56439</t>
  </si>
  <si>
    <t>-0.193453492520849;-0.0799593566787943;-0.0176601952877755;-0.58940766384715;-0.764863098627739;-0.123637470652154</t>
  </si>
  <si>
    <t>0.825530374221911;0.939024510063966;1.00132367145498;-0.570423797104391;-0.745879231884981;-0.104653603909396</t>
  </si>
  <si>
    <t>CCCCCCCCCCCCCCCC(=O)NCCOCCO</t>
  </si>
  <si>
    <t>C20H41NO3</t>
  </si>
  <si>
    <t>C23H22O4;C18H20ClN5</t>
  </si>
  <si>
    <t>0.00949781990353381;-0.55305016874367</t>
  </si>
  <si>
    <t>1.0194481507567;-0.543099837890502</t>
  </si>
  <si>
    <t>11488;42405</t>
  </si>
  <si>
    <t>[M-H-H2O]-;[M-H]-</t>
  </si>
  <si>
    <t>0;1</t>
  </si>
  <si>
    <t>0.335373417917638;0</t>
  </si>
  <si>
    <t>-0.00207445687824173;-0.189993315687166</t>
  </si>
  <si>
    <t>1.3527471117961;-0.189993315687166</t>
  </si>
  <si>
    <t>COCC(=O)c1ccc(OCc2ccccc2)cc1OCc3ccccc3</t>
  </si>
  <si>
    <t>C23H22O4</t>
  </si>
  <si>
    <t>C16H24O8;C16H24O8;C16H24O8;C16H26O9;C16H26O9;C15H22O6;C15H22O6;C20H25ClN2O2;C20H25ClN2O2;C20H23ClN2O</t>
  </si>
  <si>
    <t>0.00981676007663351;0.00981676007663351;0.00981676007663351;0.00981676007663351;0.00981676007663351;0.00981676007663351;0.00981676007663351;-0.507183474668371;-0.507183474668371;-0.507183474668371</t>
  </si>
  <si>
    <t>0.419767090929802;0.419767090929802;0.419767090929802;0.419767090929802;0.419767090929802;0.419767090929802;0.419767090929802;-0.697233143815203;-0.697233143815203;-0.897233143815203</t>
  </si>
  <si>
    <t>20883;33692;52718;18950;53477;14440;55816;3922;11403;17617</t>
  </si>
  <si>
    <t>[M-H]-;[M-H]-;[M-H]-;[M-H-H2O]-;[M-H-H2O]-;[M+CH2O2-H]-;[M+CH2O2-H]-;[M-H-H2O]-;[M-H-H2O]-;[M-H]-</t>
  </si>
  <si>
    <t>;0.5;0.5;0.5;0.5;0.5;0.5;0.5;0;0;0</t>
  </si>
  <si>
    <t>0;0;0;0;0;0;0;0;0;-0.5</t>
  </si>
  <si>
    <t>1;1;1;0;0;0;0;0;0;1</t>
  </si>
  <si>
    <t>0.176196734389744;0;0;0.00109756318581346;0;0.0770958466760698;0;0;0;0</t>
  </si>
  <si>
    <t>-2.42225381855012;-2.37293772520489;-2.32916216350302;-0.169277541134248;-0.995962357771796;-2.27018864379316;-3.48661986791009;-4.18856596479556;-4.00598196137086;-8.4960325870714</t>
  </si>
  <si>
    <t>-0.326289993230567;-0.453170634275093;-0.409395072573217;0.751587112981366;-0.0761952668419943;-1.27332570618728;-2.56685277698029;-4.88579910861077;-4.70321510518607;-8.4960325870714</t>
  </si>
  <si>
    <t>COC(=O)c1ccc(cc1)C(=O)OC.OCCO.OCCOCCO</t>
  </si>
  <si>
    <t>C16H26O9</t>
  </si>
  <si>
    <t>C21H28O4;C21H30O5;C21H30O5;C20H26O2</t>
  </si>
  <si>
    <t>-0.0158837525532432;-0.0158837525532432;-0.0158837525532432;-0.0158837525532432</t>
  </si>
  <si>
    <t>0.806566578299925;0.806566578299925;0.806566578299925;0.494066578299925</t>
  </si>
  <si>
    <t>3203;7;25485;18998</t>
  </si>
  <si>
    <t>[M-H]-;[M-H-H2O]-;[M-H-H2O]-;[M+CH2O2-H]-</t>
  </si>
  <si>
    <t>;0;0;0.5;0</t>
  </si>
  <si>
    <t>0.00103268121897337;1;0.071628322134042;7.47094394518339e-06</t>
  </si>
  <si>
    <t>-3.27627073890533;-0.0269358904996717;-3.00256260066709;-5.14797709997409</t>
  </si>
  <si>
    <t>-1.46867147938643;1.77963068780025;-1.62436770023312;-4.65390305073022</t>
  </si>
  <si>
    <t>C[C@]12CCC(=O)C=C1CC[C@H]3[C@@H]4CC[C@](O)(C(=O)CO)[C@@]4(C)C[C@H](O)[C@H]23</t>
  </si>
  <si>
    <t>C21H30O5</t>
  </si>
  <si>
    <t>C22H32O3;C22H32O3;C22H32O3;C22H34O4;C22H34O4;C22H34O4;C22H34O4</t>
  </si>
  <si>
    <t>-0.0184359566847951;-0.0184359566847951;-0.0184359566847951;-0.0184359566847951;-0.0184359566847951;-0.0184359566847951;-0.0184359566847951</t>
  </si>
  <si>
    <t>0.991514374168373;0.991514374168373;0.991514374168373;0.991514374168373;0.991514374168373;0.991514374168373;0.991514374168373</t>
  </si>
  <si>
    <t>165;21662;57634;29003;29785;39681;54606</t>
  </si>
  <si>
    <t>0.0269746288295622;0.155976048426706;0;0.00151745693894456;0.254222929902575;0.00315381867873566;0</t>
  </si>
  <si>
    <t>-1.41190923267765;-0.00852507148318012;-0.00846502177734469;-0.0166391334585043;-0.715769464022951;-0.00658428723463231;-0.0166391334585043</t>
  </si>
  <si>
    <t>-1.41190923267765;2.1389653511119;1.98304935239103;0.976392697648814;0.529967840047999;0.988083905612477;0.974875240709869</t>
  </si>
  <si>
    <t>CCCCCCCCCc1ccccc1O.Oc2ccccc2.C=O</t>
  </si>
  <si>
    <t>C22H32O3</t>
  </si>
  <si>
    <t>C21H44O3;C21H44O3;C21H44O3;C21H44O3;C20H42O;C20H42O;C20H42O;C20H42O</t>
  </si>
  <si>
    <t>-0.0158837525532432;-0.0158837525532432;-0.0158837525532432;-0.0158837525532432;-0.0158837525532432;-0.0158837525532432;-0.0158837525532432;-0.0158837525532432</t>
  </si>
  <si>
    <t>-0.0059334217000751;-0.0059334217000751;-0.0059334217000751;-0.0059334217000751;-0.0059334217000751;-0.0059334217000751;-0.0059334217000751;-0.0059334217000751</t>
  </si>
  <si>
    <t>3048;6481;21723;35148;1805;8671;11876;20235</t>
  </si>
  <si>
    <t>[M-H]-;[M-H]-;[M-H]-;[M-H]-;[M+CH2O2-H]-;[M+CH2O2-H]-;[M+CH2O2-H]-;[M+CH2O2-H]-</t>
  </si>
  <si>
    <t>-0.167808011695477;-0.167808011695477;-0.11342621469513;-0.167808011695477;-1.49071822250317;-1.14782004324971;-1.24159688085809;-1.43286920848015</t>
  </si>
  <si>
    <t>0.826258566604448;0.826258566604448;0.880640363604795;0.826258566604448;-1.49665164420324;-1.15375346494978;-1.24753030255817;-1.43880263018023</t>
  </si>
  <si>
    <t>CCCCCCCCCCCCCCCCO.CC1CO1.C2CO2</t>
  </si>
  <si>
    <t>C21H44O3</t>
  </si>
  <si>
    <t>C20H14N2O4;C20H14N2O4;C20H14N2O4;C20H14N2O4;C19H12N2O2</t>
  </si>
  <si>
    <t>0.00911623648157541;0.00911623648157541;0.00911623648157541;0.00911623648157541;0.00911623648157541</t>
  </si>
  <si>
    <t>0.769066567334744;0.769066567334744;0.769066567334744;0.769066567334744;-0.230933432665257</t>
  </si>
  <si>
    <t>11358;14738;22368;22431;25823</t>
  </si>
  <si>
    <t>;0;0;0.5;0.5;0</t>
  </si>
  <si>
    <t>0.990892192638474;0.983988504007822;0;0;0.807140870624097</t>
  </si>
  <si>
    <t>-0.960007790738763;-0.960007790738763;-1.76492270971889;-1.76492270971889;-0.127289795428518</t>
  </si>
  <si>
    <t>1.79995096923446;1.79304728060381;0.504143857615846;0.504143857615846;0.448917642530322</t>
  </si>
  <si>
    <t>Nc1ccc(O)c2C(=O)c3c(Nc4ccccc4)ccc(O)c3C(=O)c12</t>
  </si>
  <si>
    <t>C20H14N2O4</t>
  </si>
  <si>
    <t>Similar central structure to Disperse Blue 26</t>
  </si>
  <si>
    <t>1-amino-5-anilino-4,8-dihydroxyanthracene-9,10-dione</t>
  </si>
  <si>
    <t>C16H19N3O5S;C16H19N3O5S;C15H15N3O2S;C15H25Cl3O2;C12H24Cl3N3O2;C13H16O8</t>
  </si>
  <si>
    <t>-0.0368184770656404;-0.0368184770656404;-0.0368184770656404;-0.964243274037543;-0.539286620688194;-0.484612515150006</t>
  </si>
  <si>
    <t>0.00995033085316809;0.00995033085316809;0.00995033085316809;0.00995033085316809;-3.27065723639005;-4.39984445741347</t>
  </si>
  <si>
    <t>0.973131853787528;0.973131853787528;-0.360201479545806;-1.28762627651771;-2.80994385707825;-5.88445697256348</t>
  </si>
  <si>
    <t>31146;7650;58513;17168;14865;12488</t>
  </si>
  <si>
    <t>[M-H-H2O]-;[M-H-H2O]-;[M+CH2O2-H]-;[M]-;[M-H]-;[M+CH2O2-H]-</t>
  </si>
  <si>
    <t>0;0;0;-0.5;0;0</t>
  </si>
  <si>
    <t>0;0;0;0.5;1;0</t>
  </si>
  <si>
    <t>0.610108122078447;0;0;0;0;0</t>
  </si>
  <si>
    <t>-0.061822468004017;-0.0470183942908679;-0.399546500781609;-5.11391128928543;-4.45681851671356;-0.000538001948544665</t>
  </si>
  <si>
    <t>1.52141750786195;0.92611345949666;-0.759747980327415;-5.11391128928543;-6.26676237379181;-5.88499497451202</t>
  </si>
  <si>
    <t>CCN(CC)C1=CC(=O)/C(C=C1)=N/Nc2cc(ccc2O)[S](O)(=O)=O</t>
  </si>
  <si>
    <t>C16H19N3O5S</t>
  </si>
  <si>
    <t>3-[[4-(diethylamino)-2-hydroxyphenyl]diazenyl]-4-hydroxybenzenesulfonic acid</t>
  </si>
  <si>
    <t>C24H42O;C24H42O;C24H42O;C24H42O</t>
  </si>
  <si>
    <t>-0.0455774911032447;-0.0455774911032447;-0.0455774911032447;-0.0455774911032447</t>
  </si>
  <si>
    <t>-0.0356271602500766;-0.0356271602500766;-0.0356271602500766;-0.0356271602500766</t>
  </si>
  <si>
    <t>4036;7199;24360;47765</t>
  </si>
  <si>
    <t>[M-H]-;[M-H]-;[M-H]-;[M-H]-</t>
  </si>
  <si>
    <t>1;1;1;1</t>
  </si>
  <si>
    <t>-0.308948762566943;-0.308948762566943;-0.0394148911428399;-0.190963010913637</t>
  </si>
  <si>
    <t>0.65542407718298;0.65542407718298;0.924957948607083;0.773409828836286</t>
  </si>
  <si>
    <t>OCCCCCCCCCCCCCCCCCCc1ccccc1</t>
  </si>
  <si>
    <t>C24H42O</t>
  </si>
  <si>
    <t>C19H18N4O4;C18H23NO5S;C18H21NO4S</t>
  </si>
  <si>
    <t>-0.0476963857220035;-0.486162257580907;-0.486162257580907</t>
  </si>
  <si>
    <t>0.00995033085316809;0.00995033085316809;-2.06566575311342</t>
  </si>
  <si>
    <t>0.533682516559736;-0.404783355299167;-2.55182801069432</t>
  </si>
  <si>
    <t>33689;55904;32830</t>
  </si>
  <si>
    <t>-0.138414465848006;-0.0925303636689871;-0.231582396734804</t>
  </si>
  <si>
    <t>0.895268050711734;-0.497313718968154;-1.78341040742912</t>
  </si>
  <si>
    <t>CC([O-])=O.CC\1=C(C(=O)NC(=O)C1=N/Nc2ccccc2)[n+]3ccccc3</t>
  </si>
  <si>
    <t>C19H18N4O4</t>
  </si>
  <si>
    <t>Acetate Salt</t>
  </si>
  <si>
    <t>6-hydroxy-4-methyl-5-phenyldiazenyl-3-pyridin-1-ium-1-yl-1H-pyridin-2-one;acetate</t>
  </si>
  <si>
    <t>C24H18N2O2;C24H18N2O2;C16H20N4O3S</t>
  </si>
  <si>
    <t>-0.022957042308897;-0.022957042308897;-0.063667050711507</t>
  </si>
  <si>
    <t>0.00995033085316809;0.00995033085316809;-4.44907735866852</t>
  </si>
  <si>
    <t>0.653659955210938;0.653659955210938;-3.62385552049113</t>
  </si>
  <si>
    <t>1167;7621;58681</t>
  </si>
  <si>
    <t>0.550965030443431;0.198897712780391;0</t>
  </si>
  <si>
    <t>-0.000326015298026089;-0.172795644119342;-0.589160527767146</t>
  </si>
  <si>
    <t>1.20429897035634;0.679762023871987;-3.21301604825828</t>
  </si>
  <si>
    <t>CN1C(=O)C=C2c3ccccc3C(=O)c4c(Nc5ccc(C)cc5)ccc1c24</t>
  </si>
  <si>
    <t>C24H18N2O2</t>
  </si>
  <si>
    <t>Solvent Red 52</t>
  </si>
  <si>
    <t>Anthraquinone Dye</t>
  </si>
  <si>
    <t>Water-soluble, used to colour thermoplastics</t>
  </si>
  <si>
    <t>C20H28O5;C20H30O6;C20H30O6;C20H30O6;C19H26O3</t>
  </si>
  <si>
    <t>-0.0135080689291999;-0.0135080689291999;-0.0135080689291999;-0.0135080689291999;-0.0135080689291999</t>
  </si>
  <si>
    <t>-0.336891071409365;-0.336891071409365;-0.336891071409365;-0.336891071409365;-0.336891071409365</t>
  </si>
  <si>
    <t>18068;3248;9964;10116;15184</t>
  </si>
  <si>
    <t>0.45225198320958;0.0220466794169417;0.286332360168898;0.180794055849336;0.407826349955742</t>
  </si>
  <si>
    <t>-0.00317143980848554;-0.0142434205379778;-0.164814876979379;-0.846364006757874;-1.80477153914151</t>
  </si>
  <si>
    <t>1.11218947199173;-0.329087812530401;-0.215373588219846;-1.0024610223179;-1.73383626059514</t>
  </si>
  <si>
    <t>C22H36O3;C22H36O3;C22H36O3;C22H38O4</t>
  </si>
  <si>
    <t>-0.0184359566847951;-0.0184359566847951;-0.0184359566847951;-0.0184359566847951</t>
  </si>
  <si>
    <t>0.991514374168373;0.991514374168373;0.991514374168373;0.991514374168373</t>
  </si>
  <si>
    <t>20859;39781;43841;5108</t>
  </si>
  <si>
    <t>;0;0.5;0.5;0.5</t>
  </si>
  <si>
    <t>0.081358229905046;0.266137370089329;0.389486328864473;0.330474753283454</t>
  </si>
  <si>
    <t>-0.856187935203672;-0.378601301863153;-0.282609618260009;-0.277994634951987</t>
  </si>
  <si>
    <t>1.21668466886975;2.37905044239455;-0.282609618260009;1.54399449249984</t>
  </si>
  <si>
    <t>CCCCC(Oc1ccc(cc1C(C)(C)CC)C(C)(C)CC)C(O)=O</t>
  </si>
  <si>
    <t>C22H36O3</t>
  </si>
  <si>
    <t>C16H17ClN4O3;C16H17ClN4O3;C19H17N3O5;C19H17N3O5;C21H16N2O</t>
  </si>
  <si>
    <t>-0.0572524013907284;-0.0572524013907284;-0.011210797438538;-0.011210797438538;-0.536874318534273</t>
  </si>
  <si>
    <t>0.00995033085316809;0.00995033085316809;-4.35592953228394;-4.35592953228394;-4.53090035420694</t>
  </si>
  <si>
    <t>0.439877416641927;0.439877416641927;-4.44406340664556;-4.44406340664556;-5.81136441633096</t>
  </si>
  <si>
    <t>10197;34181;7489;14719;5677</t>
  </si>
  <si>
    <t>[M]-;[M]-;[M-H-H2O]-;[M-H-H2O]-;[M+Cl]-</t>
  </si>
  <si>
    <t>0.5;0.5;0;0;0</t>
  </si>
  <si>
    <t>-0.00830547355987465;-0.00830547355987465;-0.322602915627243;-0.000501408737635698;-0.095083146024679</t>
  </si>
  <si>
    <t>0.931571943082052;0.931571943082052;-4.7666663222728;-4.4445648153832;-0.095083146024679</t>
  </si>
  <si>
    <t>CCN(CCO)c1ccc(cc1)N=Nc2ccc(cc2Cl)[N+]([O-])=O</t>
  </si>
  <si>
    <t>C16H17ClN4O3</t>
  </si>
  <si>
    <t>Disperse Red 13</t>
  </si>
  <si>
    <t>C16H19N3O4S;C16H21N3O5S;C15H17N3O2S;C15H21Cl2N3O2</t>
  </si>
  <si>
    <t>-0.00636150901349991;-0.00636150901349991;-0.00636150901349991;-0.703039962259629</t>
  </si>
  <si>
    <t>0.736922155173001;0.736922155173001;0.00358882183966818;-0.226422964739794</t>
  </si>
  <si>
    <t>37108;31976;23026;33642</t>
  </si>
  <si>
    <t>[M-H]-;[M-H-H2O]-;[M+CH2O2-H]-;[M]-</t>
  </si>
  <si>
    <t>-0.5;0;0;-0.5</t>
  </si>
  <si>
    <t>1;0;0;0.5</t>
  </si>
  <si>
    <t>0;0;0.529666167975997;0</t>
  </si>
  <si>
    <t>-0.840863921350462;-0.0275827931921492;-0.00259307762259539;-0.226714948565722</t>
  </si>
  <si>
    <t>-0.840863921350462;0.709339361980852;0.53066191219307;-0.226714948565722</t>
  </si>
  <si>
    <t>COc1ccc(cc1)N(C)N=Cc2cc[n+](C)cc2.CO[S]([O-])(=O)=O</t>
  </si>
  <si>
    <t>C16H21N3O5S</t>
  </si>
  <si>
    <t>C16H19N3O4S</t>
  </si>
  <si>
    <t>CCCCN[S](=O)(=O)c1ccc(Nc2ccccc2)c(c1)[N+]([O-])=O</t>
  </si>
  <si>
    <t>C22H29N3O;C22H31N3O2;C21H36O3S</t>
  </si>
  <si>
    <t>0.00985830586092573;0.00985830586092573;-0.485481811875372</t>
  </si>
  <si>
    <t>0.0198086367140938;0.0198086367140938;-0.475531481022204</t>
  </si>
  <si>
    <t>16113;21101;54227</t>
  </si>
  <si>
    <t>-0.477541895398874;-2.50649446920717;-0.231830665998246</t>
  </si>
  <si>
    <t>0.542266741315216;-2.48668583249307;-0.70736214702045</t>
  </si>
  <si>
    <t>CCC(C)(C)c1cc(n2nc3ccccc3n2)c(O)c(c1)C(C)(C)CC</t>
  </si>
  <si>
    <t>C22H29N3O</t>
  </si>
  <si>
    <t>Tinuvin 328</t>
  </si>
  <si>
    <t>UV Stabilizer</t>
  </si>
  <si>
    <t>2-(benzotriazol-2-yl)-4,6-bis(2-methylbutan-2-yl)phenol</t>
  </si>
  <si>
    <t>C20H34O3S;C20H34O3S;C20H34O3S;C17H28N4O4</t>
  </si>
  <si>
    <t>-0.0144465700604706;-0.0144465700604706;-0.0144465700604706;-0.483876766037813</t>
  </si>
  <si>
    <t>0.00995033085316809;0.00995033085316809;0.00995033085316809;-3.99023242916974</t>
  </si>
  <si>
    <t>-0.00449623920730252;-0.00449623920730252;-0.00449623920730252;-4.47410919520756</t>
  </si>
  <si>
    <t>18891;19601;23582;59519</t>
  </si>
  <si>
    <t>[M-H]-;[M-H]-;[M-H]-;[M]-</t>
  </si>
  <si>
    <t>0;0;0;-0.5</t>
  </si>
  <si>
    <t>1;1;1;0.5</t>
  </si>
  <si>
    <t>-0.0221752032281832;-0.0144336137318435;-0.0144336137318435;-8.15730755743186</t>
  </si>
  <si>
    <t>0.973328557564515;0.981070147060854;0.981070147060854;-8.15730755743186</t>
  </si>
  <si>
    <t>CCCCCCCCCCCCCCc1cccc(c1)[S](O)(=O)=O</t>
  </si>
  <si>
    <t>C20H34O3S</t>
  </si>
  <si>
    <t>Sulphonic Acid</t>
  </si>
  <si>
    <t>3-tetradecylbenzenesulfonic acid</t>
  </si>
  <si>
    <t>C18H17N3O5;C20H18N2O2;C20H18N2O2;C20H18N2O2;C19H17ClN2;C23H15NO3</t>
  </si>
  <si>
    <t>-0.00908128369536896;-0.536579216972439;-0.536579216972439;-0.536579216972439;-0.536579216972439;-0.484078080245655</t>
  </si>
  <si>
    <t>0.00995033085316809;0.00995033085316809;0.00995033085316809;0.00995033085316809;0.00995033085316809;-4.23669228890969</t>
  </si>
  <si>
    <t>0.64189468818344;-0.398423757914142;-0.398423757914142;-0.398423757914142;-1.37278273227312;-4.84897549736047</t>
  </si>
  <si>
    <t>23413;19873;12967;36514;52592;11270</t>
  </si>
  <si>
    <t>[M-H]-;[M+Cl]-;[M+Cl]-;[M+Cl]-;[M+CH2O2-H]-;[M]-</t>
  </si>
  <si>
    <t>0;-0.5;-0.5;-0.5;0;-0.5</t>
  </si>
  <si>
    <t>-0.0497032605451915;-0.938294472831192;-0.147361015883975;-0.148763993878534;-0.165669009415892;-0.0791594946983085</t>
  </si>
  <si>
    <t>1.59219142763825;-0.938294472831192;-0.147361015883975;-0.148763993878534;-1.53845174168901;-0.0791594946983085</t>
  </si>
  <si>
    <t>CCC(C)Nc1ccc(N)c2C(=O)c3c(ccc(O)c3C(=O)c12)[N+]([O-])=O</t>
  </si>
  <si>
    <t>C18H17N3O5</t>
  </si>
  <si>
    <t>1-amino-4-(butan-2-ylamino)-5-hydroxy-8-nitroanthracene-9,10-dione</t>
  </si>
  <si>
    <t>C14H13ClN4O3;C13H18ClNO4S</t>
  </si>
  <si>
    <t>-0.00286952836675409;-0.722209406046012</t>
  </si>
  <si>
    <t>0.740414135819747;-0.467814630748399</t>
  </si>
  <si>
    <t>23493;59211</t>
  </si>
  <si>
    <t>[M+Cl]-;[M+Cl]-</t>
  </si>
  <si>
    <t>-0.00230781219464004;-0.227156852990239</t>
  </si>
  <si>
    <t>1.73810632362511;-0.227156852990239</t>
  </si>
  <si>
    <t>OCCNc1ccc(cc1Cl)N=Nc2ccc(cc2)[N+]([O-])=O</t>
  </si>
  <si>
    <t>C14H13ClN4O3</t>
  </si>
  <si>
    <t>Disperse Orange 138</t>
  </si>
  <si>
    <t>2-[2-chloro-4-[(4-nitrophenyl)diazenyl]anilino]ethanol</t>
  </si>
  <si>
    <t>C14H21ClO6</t>
  </si>
  <si>
    <t>[M+Cl]-</t>
  </si>
  <si>
    <t>CCOC(=O)\C=C/C(=O)OCC.CC(=O)OC=C.ClC=C</t>
  </si>
  <si>
    <t>chloroethene;diethyl (Z)-but-2-enedioate;ethenyl acetate</t>
  </si>
  <si>
    <t>C20H20O6;C20H20O6;C19H18O4</t>
  </si>
  <si>
    <t>-0.000323631153445517;-0.000323631153445517;-0.000323631153445517</t>
  </si>
  <si>
    <t>1.00962669969972;1.00962669969972;1.00962669969972</t>
  </si>
  <si>
    <t>7943;20091;34348</t>
  </si>
  <si>
    <t>0.888642431567829;0.00667944939964628;0.888715740328726</t>
  </si>
  <si>
    <t>-0.41150422207702;-0.0313832115284857;-0.89232979584354</t>
  </si>
  <si>
    <t>2.48676490919053;1.98492293757088;1.00601264418491</t>
  </si>
  <si>
    <t>CC(=C)C(=O)OCC(O)COc1ccc(c(O)c1)C(=O)c2ccccc2</t>
  </si>
  <si>
    <t>C20H20O6</t>
  </si>
  <si>
    <t>C24H36O2;C24H36O2</t>
  </si>
  <si>
    <t>-0.0239165825506666;-0.0239165825506666</t>
  </si>
  <si>
    <t>-0.0139662516974985;-0.0139662516974985</t>
  </si>
  <si>
    <t>32754;36370</t>
  </si>
  <si>
    <t>-0.24467153863174;-1.60002096179067</t>
  </si>
  <si>
    <t>0.741362209670761;-1.60002096179067</t>
  </si>
  <si>
    <t>Cc1cc(C)cc(C)c1.CC(C)(C)c2cc(CO)cc(c2O)C(C)(C)C</t>
  </si>
  <si>
    <t>C24H36O2</t>
  </si>
  <si>
    <t>C22H44O3;C22H44O3;C22H44O3;C22H44O3</t>
  </si>
  <si>
    <t>-0.00848562583162702;-0.00848562583162702;-0.00848562583162702;-0.00848562583162702</t>
  </si>
  <si>
    <t>5379;16187;40384;41612</t>
  </si>
  <si>
    <t>0;-0.5;-0.5;-0.5</t>
  </si>
  <si>
    <t>-0.0104421028374926;-0.00744108404583085;-1.22936584467279e-05;-0.00744108404583085</t>
  </si>
  <si>
    <t>0.98107227133088;-0.00744108404583085;-1.22936584467279e-05;-0.00744108404583085</t>
  </si>
  <si>
    <t>CCCCCCCCCCCCCCCCCC(=O)OCCCCO</t>
  </si>
  <si>
    <t>C22H44O3</t>
  </si>
  <si>
    <t>C18H21N3O6;C18H21N3O6;C18H21N3O6</t>
  </si>
  <si>
    <t>0.00584098725726576;0.00584098725726576;0.00584098725726576</t>
  </si>
  <si>
    <t>0.69146699378611;0.69146699378611;0.69146699378611</t>
  </si>
  <si>
    <t>22080;22390;25459</t>
  </si>
  <si>
    <t>[M-H-H2O]-;[M-H-H2O]-;[M-H-H2O]-</t>
  </si>
  <si>
    <t>0;1.36442239410352e-09;0</t>
  </si>
  <si>
    <t>-0.762809827451736;-3.52775435483048;-0.474537702760306</t>
  </si>
  <si>
    <t>-0.0713428336656264;-2.83628735967995;0.216929291025804</t>
  </si>
  <si>
    <t>CCN(CC)c1ccc(N)cc1.OC(=O)c2cccc(c2C(O)=O)[N+]([O-])=O</t>
  </si>
  <si>
    <t>C18H21N3O6</t>
  </si>
  <si>
    <t>4-N,4-N-diethylbenzene-1,4-diamine;3-nitrophthalic acid</t>
  </si>
  <si>
    <t>C18H14O8;C18H14O8;C18H14O8;C17H12O6</t>
  </si>
  <si>
    <t>0.00858790701682757;0.00858790701682757;0.00858790701682757;0.00858790701682757</t>
  </si>
  <si>
    <t>0.393538237869996;0.393538237869996;0.393538237869996;0.268538237869996</t>
  </si>
  <si>
    <t>9369;12162;12389;12390</t>
  </si>
  <si>
    <t>[M-H]-;[M-H]-;[M-H]-;[M+CH2O2-H]-</t>
  </si>
  <si>
    <t>;0.5;0;0.5;0</t>
  </si>
  <si>
    <t>0.93192103866888;0.151310471120327;0.93192103866888;0</t>
  </si>
  <si>
    <t>-0.448666065147933;-2.41071826977033;-0.753337223818165;-0.753337223818165</t>
  </si>
  <si>
    <t>2.37679321139095;-0.865869560780007;2.07212205272072;-0.484798985948169</t>
  </si>
  <si>
    <t>OC(=O)[C@H](OC(=O)c1ccccc1)[C@@H](OC(=O)c2ccccc2)C(O)=O</t>
  </si>
  <si>
    <t>C18H14O8</t>
  </si>
  <si>
    <t>C18H29O7;C18H30O7;C18H32O8;C18H32O8;C17H28O5</t>
  </si>
  <si>
    <t>0.00959153305526369;0.00959153305526369;0.00959153305526369;0.00959153305526369;0.00959153305526369</t>
  </si>
  <si>
    <t>0.894541863908432;0.894541863908432;0.894541863908432;0.894541863908432;0.644541863908432</t>
  </si>
  <si>
    <t>17726;39583;18530;22389;60436</t>
  </si>
  <si>
    <t>[M]-;[M-H]-;[M-H-H2O]-;[M-H-H2O]-;[M+CH2O2-H]-</t>
  </si>
  <si>
    <t>;0.5;0.5;0.5;0.5;0.5</t>
  </si>
  <si>
    <t>0.5;1;0;0;0</t>
  </si>
  <si>
    <t>0.721895222067588;0.813188016114574;0.228027315090958;0;0</t>
  </si>
  <si>
    <t>-1.12948873221592;-2.21440425109353;-0.909111939015466;-3.74467494576749;-0.696501888902046</t>
  </si>
  <si>
    <t>-1.12948873221592;0.993325628929477;0.713457239983924;-2.35013308185906;0.448039975006384</t>
  </si>
  <si>
    <t>CC(C)(CO)COC(=O)C(C)(C)CO.O=C1OC(=O)C2CCCCC12</t>
  </si>
  <si>
    <t>C18H30O7</t>
  </si>
  <si>
    <t>0.00492694630715722;0.00492694630715722;0.00492694630715722;0.00492694630715722;0.00492694630715722</t>
  </si>
  <si>
    <t>0.792655054938103;0.792655054938103;0.792655054938103;0.792655054938103;0.348210610493659</t>
  </si>
  <si>
    <t>0.580641580280409;0.493259176893251;0.201343586131934;0;0</t>
  </si>
  <si>
    <t>-1.12168058671014;-2.20346593139137;-0.902108210887852;-3.73044663297682;-0.690373277341052</t>
  </si>
  <si>
    <t>-1.12168058671014;0.582448300439982;0.591890430182188;-2.43779157803872;0.157837333152607</t>
  </si>
  <si>
    <t>C=CC(=O)OCCOCCOCCOCCOCCOCC1CCCO1</t>
  </si>
  <si>
    <t>C18H32O8</t>
  </si>
  <si>
    <t>C22H32O4;C22H32O4;C22H32O4;C21H30O2;C21H30O2</t>
  </si>
  <si>
    <t>0.00957608613148423;0.00957608613148423;0.00957608613148423;0.00957608613148423;0.00957608613148423</t>
  </si>
  <si>
    <t>0.0195264169846523;0.0195264169846523;0.0195264169846523;0.0195264169846523;0.0195264169846523</t>
  </si>
  <si>
    <t>17216;32226;38800;61653;164</t>
  </si>
  <si>
    <t>[M-H]-;[M-H]-;[M-H]-;[M+CH2O2-H]-;[M+CH2O2-H]-</t>
  </si>
  <si>
    <t>0;-0.5;-0.5;0;0</t>
  </si>
  <si>
    <t>-0.0658994332570598;-7.69938257329069;-0.0747982166350724;-0.126912718177457;-1.49294155036794</t>
  </si>
  <si>
    <t>0.95362698372759;-7.69938257329069;-0.0747982166350724;-0.107386301192805;-1.47341513338329</t>
  </si>
  <si>
    <t>CCCCC(CC)CC(=C)C(O)=O.OC(=O)C=C.C=Cc1ccccc1</t>
  </si>
  <si>
    <t>C22H32O4</t>
  </si>
  <si>
    <t>C19H21ClN2O3;C19H20N2O3</t>
  </si>
  <si>
    <t>-0.536303558171961;-0.536303558171961</t>
  </si>
  <si>
    <t>0.00995033085316809;-1.94586561057699</t>
  </si>
  <si>
    <t>-0.276353227318793;-2.35716916874895</t>
  </si>
  <si>
    <t>42935;60360</t>
  </si>
  <si>
    <t>[M-H]-;[M+Cl]-</t>
  </si>
  <si>
    <t>-0.38330722894065;-4.17795472715306</t>
  </si>
  <si>
    <t>0.340339543740557;-4.17795472715306</t>
  </si>
  <si>
    <t>[H+].[Cl-].CN(C)CCCNc1ccc(O)c2C(=O)c3ccccc3C(=O)c12</t>
  </si>
  <si>
    <t>C19H21ClN2O3</t>
  </si>
  <si>
    <t>1-[3-(dimethylamino)propylamino]-4-hydroxyanthracene-9,10-dione;hydrochloride</t>
  </si>
  <si>
    <t>C23H38O3;C23H40O4</t>
  </si>
  <si>
    <t>-0.0211132722315054;-0.0211132722315054</t>
  </si>
  <si>
    <t>-0.0111629413783373;-0.0111629413783373</t>
  </si>
  <si>
    <t>18701;29238</t>
  </si>
  <si>
    <t>-0.116428452530913;-1.0737578934487</t>
  </si>
  <si>
    <t>0.87240860609075;-1.08492083482703</t>
  </si>
  <si>
    <t>CCCCCCCCCCCCCCCCc1ccc(O)c(c1)C(O)=O</t>
  </si>
  <si>
    <t>C23H38O3</t>
  </si>
  <si>
    <t>C24H42O2;C24H42O2</t>
  </si>
  <si>
    <t>0.00912024957470592;0.00912024957470592</t>
  </si>
  <si>
    <t>0.019070580427874;0.019070580427874</t>
  </si>
  <si>
    <t>7801;40178</t>
  </si>
  <si>
    <t>-0.0349042250264264;-0.0265371113059928</t>
  </si>
  <si>
    <t>0.984166355401443;0.992533469121877</t>
  </si>
  <si>
    <t>CC(C)CCCCCCCCCCCCCCCc1cc(O)ccc1O</t>
  </si>
  <si>
    <t>C24H42O2</t>
  </si>
  <si>
    <t>C18H34O5S;C18H36O6S;C18H36O6S;C18H36O6S;C18H36O6S;C21H30N2O;C16H31ClN4O3</t>
  </si>
  <si>
    <t>-0.0996545448096515;-0.0996545448096515;-0.0996545448096515;-0.0996545448096515;-0.0996545448096515;-0.0910313881751469;-4.37551784112549</t>
  </si>
  <si>
    <t>0.00995033085316809;0.00995033085316809;0.00995033085316809;0.00995033085316809;0.00995033085316809;-2.64877835726632;0.00995033085316809</t>
  </si>
  <si>
    <t>-0.148527743368248;-0.148527743368248;-0.148527743368248;-0.148527743368248;-0.148527743368248;-2.91628033367676;-3.60086162791938</t>
  </si>
  <si>
    <t>15272;25175;59746;2633;19545;24853;61158</t>
  </si>
  <si>
    <t>[M-H]-;[M-H-H2O]-;[M-H-H2O]-;[M-H-H2O]-;[M-H-H2O]-;[M+Cl]-;[M]-</t>
  </si>
  <si>
    <t>0.605112229545522;1;1;1;1;0;0</t>
  </si>
  <si>
    <t>-0.133295960393524;-0.0399851079782753;-0.0141239881377924;-0.0484681936296624;-0.0977551085777792;-0.0484681936296624;-5.15878744036473</t>
  </si>
  <si>
    <t>1.82328852578375;1.31148714865347;1.33734826849396;1.30300406300209;1.25371714805397;-0.0484681936296624;-5.15878744036473</t>
  </si>
  <si>
    <t>CCCCCCCC/C=C(/CCCCCCCC(O)=O)[S](O)(=O)=O</t>
  </si>
  <si>
    <t>C18H34O5S</t>
  </si>
  <si>
    <t>9-Sulfooleic acid</t>
  </si>
  <si>
    <t>Sulfonated Fatty Acid, Unsaturated</t>
  </si>
  <si>
    <t>C16H16Cl2N4O3</t>
  </si>
  <si>
    <t>[M-H-H2O]-</t>
  </si>
  <si>
    <t>CCN(CCO)c1ccc(cc1)N=Nc2c(Cl)cc(cc2Cl)[N+]([O-])=O</t>
  </si>
  <si>
    <t>2-[4-[(2,6-dichloro-4-nitrophenyl)diazenyl]-N-ethylanilino]ethanol</t>
  </si>
  <si>
    <t>C19H26O4;C19H26O4;C17H30ClNO5</t>
  </si>
  <si>
    <t>0.00948657841484118;0.00948657841484118;-0.0440133753345236</t>
  </si>
  <si>
    <t>0.162294052125152;0.162294052125152;0.108794098375787</t>
  </si>
  <si>
    <t>19398;52159;60550</t>
  </si>
  <si>
    <t>[M+CH2O2-H]-;[M+CH2O2-H]-;[M]-</t>
  </si>
  <si>
    <t>;0;0.5;0.5</t>
  </si>
  <si>
    <t>0;0;0.5</t>
  </si>
  <si>
    <t>-0.397632314753253;-0.00133769149127177;-1.81073881932549</t>
  </si>
  <si>
    <t>-0.235338262628101;0.66095636063388;-1.81073881932549</t>
  </si>
  <si>
    <t>CCCCOC(=O)C=C.CC(=C)c1ccccc1.OC(=O)C=C</t>
  </si>
  <si>
    <t xml:space="preserve">butyl prop-2-enoate;prop-2-enoic acid;prop-1-en-2-ylbenzene </t>
  </si>
  <si>
    <t>C16H16Cl2N4O2;C16H16Cl2N4O2</t>
  </si>
  <si>
    <t>0.00561407734936342;0.00561407734936342</t>
  </si>
  <si>
    <t>0.682231074869198;0.682231074869198</t>
  </si>
  <si>
    <t>54589;59555</t>
  </si>
  <si>
    <t>-1.19378937266453;-1.44582442537526</t>
  </si>
  <si>
    <t>0.48844170220467;0.236406649493945</t>
  </si>
  <si>
    <t>CCN(CCCl)c1ccc(cc1)N=Nc2ccc(cc2Cl)[N+]([O-])=O</t>
  </si>
  <si>
    <t>C16H16Cl2N4O2</t>
  </si>
  <si>
    <t>N-(2-chloroethyl)-4-[(2-chloro-4-nitrophenyl)diazenyl]-N-ethylaniline</t>
  </si>
  <si>
    <t>C26H38O;C26H38O;C26H40O2;C23H40ClN</t>
  </si>
  <si>
    <t>-0.0155932022395916;-0.0155932022395916;-0.0155932022395916;-0.10884795824961</t>
  </si>
  <si>
    <t>0.00995033085316809;0.00995033085316809;0.00995033085316809;-4.33549218359304</t>
  </si>
  <si>
    <t>-0.00564287138642355;-0.00564287138642355;-0.00564287138642355;-4.44434014184265</t>
  </si>
  <si>
    <t>25218;57636;41530;53253</t>
  </si>
  <si>
    <t>[M-H]-;[M-H]-;[M-H-H2O]-;[M]-</t>
  </si>
  <si>
    <t>1;1;0;0.5</t>
  </si>
  <si>
    <t>-0.130174927761496;-0.0280361603774347;-0.263895543979961;-0.00203415365281954</t>
  </si>
  <si>
    <t>0.864182200852081;0.966320968236142;-0.269538415366385;-0.00203415365281954</t>
  </si>
  <si>
    <t>CC(=C)C1CCC(=CC1)C.CC2=CCC3CC2C3(C)C.Oc4ccccc4</t>
  </si>
  <si>
    <t>C26H38O</t>
  </si>
  <si>
    <t>C24H49NO;C24H51NO2;C24H51NO2</t>
  </si>
  <si>
    <t>-0.0239165825506666;-0.0239165825506666;-0.0239165825506666</t>
  </si>
  <si>
    <t>-0.0139662516974985;-0.0139662516974985;-0.0139662516974985</t>
  </si>
  <si>
    <t>47780;18629;24564</t>
  </si>
  <si>
    <t>-0.800064799089984;-1.48424381998659;-2.05052861751375</t>
  </si>
  <si>
    <t>0.185968949212517;-1.49821007168409;-2.06449486921124</t>
  </si>
  <si>
    <t>CCOCCCCCCCC/C=C/CCCCCCCCCCCCN</t>
  </si>
  <si>
    <t>C24H49NO</t>
  </si>
  <si>
    <t>C15H26N6O4S;C22H26O6;C22H26O6</t>
  </si>
  <si>
    <t>-0.00438212628357584;-0.0184882064592274;-0.0184882064592274</t>
  </si>
  <si>
    <t>0.00995033085316809;-4.48273844169269;-4.48273844169269</t>
  </si>
  <si>
    <t>1.00556820456959;-3.50122664815192;-3.50122664815192</t>
  </si>
  <si>
    <t>16007;9219;37515</t>
  </si>
  <si>
    <t>0.0627196432277186;0.088348209205193;0.191425165902912</t>
  </si>
  <si>
    <t>-0.522594196959391;-3.7634081911528;-0.465477651340819</t>
  </si>
  <si>
    <t>0.545693650837919;-7.17628663009953;-3.77527913358983</t>
  </si>
  <si>
    <t>CCN(CC)c1ccc(cc1)N=NC2N(C)C=NN2C.CO[S](O)(=O)=O</t>
  </si>
  <si>
    <t>C15H26N6O4S</t>
  </si>
  <si>
    <t>4-[(2,4-dimethyl-3H-1,2,4-triazol-3-yl)diazenyl]-N,N-diethylaniline;methyl hydrogen sulfate</t>
  </si>
  <si>
    <t>C20H34O7;C19H30O4;C19H30O4;C19H37ClO2;C24H27N5</t>
  </si>
  <si>
    <t>-0.0135310599964293;-0.0135310599964293;NA;-0.698816960293991;-0.0135310599964293</t>
  </si>
  <si>
    <t>0.00995033085316809;0.00995033085316809;0.00995033085316809;0.00995033085316809;-4.15003947154365</t>
  </si>
  <si>
    <t>0.996419270856739;0.996419270856739;0.311133370559177;-1.68886662944082;-5.16357053154008</t>
  </si>
  <si>
    <t>38933;59488;17873;19098;23232</t>
  </si>
  <si>
    <t>[M-H-H2O]-;[M+CH2O2-H]-;[M+CH2O2-H]-;[M-H]-;[M-H-H2O]-</t>
  </si>
  <si>
    <t>0;0.569210073907944;0;0;0</t>
  </si>
  <si>
    <t>-1.56592126710577;-0.419058764876934;-0.00237387510068105;-0.021680919632371;-4.2059499326694</t>
  </si>
  <si>
    <t>-0.569501996249032;1.14657057988775;0.308759495458496;-0.021680919632371;-9.36952046420948</t>
  </si>
  <si>
    <t>COC(=O)C(C)=C.CC(=C)C(=O)O[C@H]1C[C@H]2CC[C@]1(C)C2(C)C</t>
  </si>
  <si>
    <t>C19H30O4</t>
  </si>
  <si>
    <t>C18H42NO4P;C18H42NO4P;C22H40O4;C22H40O4;C22H40O4;C22H40O4;C22H40O4;C22H40O4;C22H42O5;C22H42O5;C21H38O2;C21H38O2</t>
  </si>
  <si>
    <t>-0.00896957527377022;-0.00896957527377022;-0.0184359566847951;-0.0184359566847951;-0.0184359566847951;-0.0184359566847951;-0.0184359566847951;-0.0184359566847951;-0.0184359566847951;-0.0184359566847951;-0.0184359566847951;-0.0184359566847951</t>
  </si>
  <si>
    <t>0.000980755579397868;0.000980755579397868;-0.00848562583162702;-0.00848562583162702;-0.00848562583162702;-0.00848562583162702;-0.00848562583162702;-0.00848562583162702;-0.00848562583162702;-0.00848562583162702;-0.00848562583162702;-0.00848562583162702</t>
  </si>
  <si>
    <t>11383;12542;8596;21228;47072;52689;53990;60723;2766;26728;16585;36247</t>
  </si>
  <si>
    <t>[M]-;[M]-;[M-H]-;[M-H]-;[M-H]-;[M-H]-;[M-H]-;[M-H]-;[M-H-H2O]-;[M-H-H2O]-;[M+CH2O2-H]-;[M+CH2O2-H]-</t>
  </si>
  <si>
    <t>-0.5;-0.5;0;0;-0.5;-0.5;-0.5;0;0;0;0;0</t>
  </si>
  <si>
    <t>0.5;0.5;1;1;1;1;1;1;0;0;0;0</t>
  </si>
  <si>
    <t>-0.0103792615513344;-0.445389576452018;-0.572708241121865;-0.174777830296675;-0.00960356019196616;-0.232018376267348;-0.151111023070716;-0.311455477170909;-0.00254608061987254;-0.00122795770876525;-0.534668637459052;-0.124488204385265</t>
  </si>
  <si>
    <t>-0.0103792615513344;-0.445389576452018;0.418806133046508;0.816736543871698;-0.00960356019196616;-0.232018376267348;-0.151111023070716;0.680058896997464;-0.0110317064514996;-0.00971358354039227;-0.543154263290679;-0.132973830216892</t>
  </si>
  <si>
    <t>CC(=C)CCCCCCCCCCCCCCCC(CC(O)=O)C(O)=O</t>
  </si>
  <si>
    <t>C22H40O4</t>
  </si>
  <si>
    <t>C23H44O3;C23H46O4;C23H46O4</t>
  </si>
  <si>
    <t>0.00895767246139665;0.00895767246139665;0.00895767246139665</t>
  </si>
  <si>
    <t>0.0189080033145647;0.0189080033145647;0.0189080033145647</t>
  </si>
  <si>
    <t>60441;23236;35149</t>
  </si>
  <si>
    <t>-0.349413180654764;-0.303353270765852;-0.270738174410653</t>
  </si>
  <si>
    <t>0.669494822659796;-0.284445267451287;-0.251830171096088</t>
  </si>
  <si>
    <t>CCCCCCCC\C=C/CCCCCCCC(=O)OCC(C)(C)CO</t>
  </si>
  <si>
    <t>C23H44O3</t>
  </si>
  <si>
    <t>C24H48O2;C24H48O2;C24H48O2;C24H48O2;C24H48O2;C24H48O2;C24H48O2;C24H48O2;C24H48O2;C24H48O2;C24H48O2;C23H46</t>
  </si>
  <si>
    <t>0.00781875211144043;0.00781875211144043;0.00781875211144043;0.00781875211144043;0.00781875211144043;0.00781875211144043;0.00781875211144043;0.00781875211144043;0.00781875211144043;0.00781875211144043;0.00781875211144043;0.00781875211144043</t>
  </si>
  <si>
    <t>0.0177690829646085;0.0177690829646085;0.0177690829646085;0.0177690829646085;0.0177690829646085;0.0177690829646085;0.0177690829646085;0.0177690829646085;0.0177690829646085;0.0177690829646085;0.0177690829646085;0.0177690829646085</t>
  </si>
  <si>
    <t>58340;5127;10368;14509;14545;15165;18166;20194;20195;20722;44921;51982</t>
  </si>
  <si>
    <t>0;-0.5;-0.5;-0.5;-0.5;-0.5;-0.5;-0.5;-0.5;0;-0.5;0</t>
  </si>
  <si>
    <t>-0.00550646958527963;-0.0136957925821721;-0.0121470965637545;-0.0121470965637542;-0.0470429752975712;-0.0121470965637545;-0.0121470965637545;-0.0121470965637545;-0.0121470965637545;-0.0477259734740251;-7.70908784882609e-05;-0.0179931209345341</t>
  </si>
  <si>
    <t>1.01226261337933;-0.0136957925821721;-0.0121470965637545;-0.0121470965637542;-0.0470429752975712;-0.0121470965637545;-0.0121470965637545;-0.0121470965637545;-0.0121470965637545;0.970043109490585;-7.70908784882609e-05;-0.000224037969925647</t>
  </si>
  <si>
    <t>CCCCCCCCCCCCCCCCCCCCCCCC(O)=O</t>
  </si>
  <si>
    <t>C24H48O2</t>
  </si>
  <si>
    <t>C22H43NO3;C22H43NO3;C22H43NO3;C22H43NO3;C22H45NO4;C22H45NO4;C22H45NO4;C22H45NO4;C22H45NO4</t>
  </si>
  <si>
    <t>-0.0184359566847951;-0.0184359566847951;-0.0184359566847951;-0.0184359566847951;-0.0184359566847951;-0.0184359566847951;-0.0184359566847951;-0.0184359566847951;-0.0184359566847951</t>
  </si>
  <si>
    <t>-0.00848562583162702;-0.00848562583162702;-0.00848562583162702;-0.00848562583162702;-0.00848562583162702;-0.00848562583162702;-0.00848562583162702;-0.00848562583162702;-0.00848562583162702</t>
  </si>
  <si>
    <t>1911;2347;16182;20706;26723;27045;32261;37360;61686</t>
  </si>
  <si>
    <t>-0.0404088263431617;-0.0249341694326732;-6.44228291055988e-05;-0.0152183458640431;-0.00461210072914945;-0.0921901534473533;-0.0514182468857792;-0.016456156780621;-0.0514182468857792</t>
  </si>
  <si>
    <t>0.951105547825211;0.9665802047357;0.991449951339267;0.97629602830433;-0.0130977265607765;-0.10067577927898;-0.0599038727174062;-0.024941782612248;-0.0599038727174062</t>
  </si>
  <si>
    <t>CCCCCCCC\C=C/CCCCCCCC(=O)NCCOCCO</t>
  </si>
  <si>
    <t>C22H43NO3</t>
  </si>
  <si>
    <t>C13H10ClN3O6S</t>
  </si>
  <si>
    <t>Cc1ccc(cc1)[S](=O)(=O)Nc2c(cc(Cl)cc2[N+]([O-])=O)[N+]([O-])=O</t>
  </si>
  <si>
    <t>N-(4-chloro-2,6-dinitrophenyl)-4-methylbenzenesulfonamide</t>
  </si>
  <si>
    <t>C16H14N4O4;C22H14N2O4;C14H26O7S2</t>
  </si>
  <si>
    <t>-0.00709072961061587;-0.48400640711535;-0.495294686587748</t>
  </si>
  <si>
    <t>0.00995033085316809;-4.05507586606656;-4.47110399297165</t>
  </si>
  <si>
    <t>1.00285960124255;-3.53908227318191;-4.9663986795594</t>
  </si>
  <si>
    <t>7573;12073;32506</t>
  </si>
  <si>
    <t>[M+CH2O2-H]-;[M]-;[M-H]-</t>
  </si>
  <si>
    <t>-0.323710077177821;-0.121617727973702;-3.21508156319495</t>
  </si>
  <si>
    <t>0.679149524064729;-0.121617727973702;-7.18148024275435</t>
  </si>
  <si>
    <t>CC(=O)C(N=Nc1ccccc1[N+]([O-])=O)C(=O)Nc2ccccc2</t>
  </si>
  <si>
    <t>C16H14N4O4</t>
  </si>
  <si>
    <t>Pigment Yellow 5</t>
  </si>
  <si>
    <t>2-[(2-nitrophenyl)diazenyl]-3-oxo-N-phenylbutanamide</t>
  </si>
  <si>
    <t>C18H28O8;C18H28O8;C18H28O8;C18H30O9;C16H26N4O4S;C17H26O6;C17H26O6;C22H27ClN2O</t>
  </si>
  <si>
    <t>0.00850485747653412;0.00850485747653412;0.00850485747653412;0.00850485747653412;-0.484922835301133;0.00850485747653412;0.00850485747653412;-0.51245266898011</t>
  </si>
  <si>
    <t>0.00995033085316809;0.00995033085316809;0.00995033085316809;0.00995033085316809;0.00995033085316809;-1.9670603612096;-1.9670603612096;-3.3321652599224</t>
  </si>
  <si>
    <t>0.0184551883297022;0.0184551883297022;0.0184551883297022;0.0184551883297022;-0.474972504447965;-1.95855550373307;-1.95855550373307;-3.84461792890251</t>
  </si>
  <si>
    <t>52061;60315;60430;27440;54005;44566;54276;24335</t>
  </si>
  <si>
    <t>[M-H]-;[M-H]-;[M-H]-;[M-H-H2O]-;[M]-;[M+CH2O2-H]-;[M+CH2O2-H]-;[M-H]-</t>
  </si>
  <si>
    <t>0;0;0;0;-0.5;0;0;0</t>
  </si>
  <si>
    <t>1;1;1;0;0.5;0;0;1</t>
  </si>
  <si>
    <t>-0.000162243555293093;-1.62187023102632;-0.270435316417917;-0.0257978239568914;-0.0875461735801672;-1.13484597816855;-1.39451287071283;-4.70398275001541</t>
  </si>
  <si>
    <t>1.01829294477441;-0.603415042696618;0.748019871911783;-0.00734263562718919;-0.0875461735801672;-3.09340148190162;-3.3530683744459;-7.54860067891792</t>
  </si>
  <si>
    <t>CCC(CO)(CO)CO.CC(=C)C(O)=O.O=C1OC(=O)C2CC=CCC12</t>
  </si>
  <si>
    <t>C18H28O8</t>
  </si>
  <si>
    <t>C22H30O2;C17H37NO3S</t>
  </si>
  <si>
    <t>-0.0211132722315054;-0.550960832192328</t>
  </si>
  <si>
    <t>0.00995033085316809;-3.69311522190508</t>
  </si>
  <si>
    <t>-0.0111629413783373;-3.57740938743074</t>
  </si>
  <si>
    <t>29310;10068</t>
  </si>
  <si>
    <t>0.517610769649627;0</t>
  </si>
  <si>
    <t>-0.0006353982279633;-0.517370397631078</t>
  </si>
  <si>
    <t>0.505812430043327;-0.517370397631078</t>
  </si>
  <si>
    <t>CC(C)c1cc(ccc1C)C(C)(C)OOC(C)(C)c2ccccc2</t>
  </si>
  <si>
    <t>C22H30O2</t>
  </si>
  <si>
    <t>C22H30O2;C15H30N6S</t>
  </si>
  <si>
    <t>-0.0211132722315054;-0.00619994799461642</t>
  </si>
  <si>
    <t>0.00995033085316809;-4.48050432132439</t>
  </si>
  <si>
    <t>-0.0111629413783373;-4.48670426931901</t>
  </si>
  <si>
    <t>29310;34204</t>
  </si>
  <si>
    <t>[M+CH2O2-H]-;[M+CH2O2-H]-</t>
  </si>
  <si>
    <t>0.938555143012499;0</t>
  </si>
  <si>
    <t>-0.130097885547699;-2.56513430983002</t>
  </si>
  <si>
    <t>0.797294316086463;-7.05183857914903</t>
  </si>
  <si>
    <t>C24H36O3;C24H38O4;C24H38O4;C24H38O4;C24H38O4;C24H38O4;C24H38O4;C24H38O4;C24H38O4;C24H38O4;C24H38O4;C24H38O4;C19H44Cl2N2O</t>
  </si>
  <si>
    <t>-0.0239165825506666;-0.0239165825506666;-0.0239165825506666;-0.0239165825506666;-0.0239165825506666;-0.0239165825506666;-0.0239165825506666;-0.0239165825506666;-0.0239165825506666;-0.0239165825506666;-0.0239165825506666;-0.0239165825506666;-0.714369937205</t>
  </si>
  <si>
    <t>-0.0139662516974985;-0.0139662516974985;-0.0139662516974985;-0.0139662516974985;-0.0139662516974985;-0.0139662516974985;-0.0139662516974985;-0.0139662516974985;-0.0139662516974985;-0.0139662516974985;-0.0139662516974985;-0.0139662516974985;-0.704419606352</t>
  </si>
  <si>
    <t>55509;3246;3249;3928;4034;12528;16793;17631;29002;38356;46135;54338;61555</t>
  </si>
  <si>
    <t>[M-H]-;[M-H-H2O]-;[M-H-H2O]-;[M-H-H2O]-;[M-H-H2O]-;[M-H-H2O]-;[M-H-H2O]-;[M-H-H2O]-;[M-H-H2O]-;[M-H-H2O]-;[M-H-H2O]-;[M-H-H2O]-;[M-H-H2O]-</t>
  </si>
  <si>
    <t>1;0;0;0;0;0;0;0;0;0;0;0;0</t>
  </si>
  <si>
    <t>-0.460395747161005;-0.366470933570601;-0.670316431933849;-0.537622737315381;-0.366470933570601;-0.366470933570601;-0.594255052169874;-0.670316431933847;-0.670316431933849;-0.594255052169874;-0.670316431933849;-0.631713356903956;-0.777052191439592</t>
  </si>
  <si>
    <t>0.525638001141496;-0.380437185268099;-0.684282683631348;-0.551588989012879;-0.380437185268099;-0.380437185268099;-0.608221303867372;-0.684282683631346;-0.684282683631348;-0.608221303867372;-0.684282683631348;-0.645679608601454;-0.777052191439592</t>
  </si>
  <si>
    <t>CCCCCCCCCc1cc(C)ccc1O.Cc2ccc(O)cc2.C=O</t>
  </si>
  <si>
    <t>C24H36O3</t>
  </si>
  <si>
    <t>C21H39BO5;C21H40O5;C21H40O5;C21H40O5;C21H42O6;C20H38O3;C20H38O3;C20H38O3</t>
  </si>
  <si>
    <t>-0.0159360036982736;-0.0159360036982736;-0.0159360036982736;-0.0159360036982736;-0.0159360036982736;-0.0159360036982736;-0.0159360036982736;-0.0159360036982736</t>
  </si>
  <si>
    <t>-0.00598567284510554;-0.00598567284510554;-0.00598567284510554;-0.00598567284510554;-0.00598567284510554;-0.00598567284510554;-0.00598567284510554;-0.00598567284510554</t>
  </si>
  <si>
    <t>44668;4128;7196;56603;30866;11324;53015;54835</t>
  </si>
  <si>
    <t>[M]-;[M-H]-;[M-H]-;[M-H]-;[M-H-H2O]-;[M+CH2O2-H]-;[M+CH2O2-H]-;[M+CH2O2-H]-</t>
  </si>
  <si>
    <t>0.5;1;1;1;0;0;0;0</t>
  </si>
  <si>
    <t>-1.28158372715762;-0.00204180735954087;-0.00204180735954087;-3.11465415015225;-0.0929836567038037;-1.35357899197707;-0.623565639614104;-1.91652311089119</t>
  </si>
  <si>
    <t>-1.28158372715762;0.991972519795353;0.991972519795353;-3.11465415015225;-0.0989693295489092;-1.35956466482217;-0.62955131245921;-1.92250878373629</t>
  </si>
  <si>
    <t>CCCCCCC(O)C/C=C/CCCCCCCC(=O)OCC(O)CO</t>
  </si>
  <si>
    <t>C21H40O5</t>
  </si>
  <si>
    <t>C22H45NO3;C22H45NO3;C22H45NO3;C22H45NO3;C22H45NO3;C22H45NO3;C22H45NO3;C22H45NO3;C22H47NO4</t>
  </si>
  <si>
    <t>0.004520068725454;0.004520068725454;0.004520068725454;0.004520068725454;0.004520068725454;0.004520068725454;0.004520068725454;0.004520068725454;0.004520068725454</t>
  </si>
  <si>
    <t>0.0144703995786221;0.0144703995786221;0.0144703995786221;0.0144703995786221;0.0144703995786221;0.0144703995786221;0.0144703995786221;0.0144703995786221;0.0144703995786221</t>
  </si>
  <si>
    <t>58452;2346;16552;24093;24297;25568;28472;52333;55894</t>
  </si>
  <si>
    <t>[M-H]-;[M-H]-;[M-H]-;[M-H]-;[M-H]-;[M-H]-;[M-H]-;[M-H]-;[M-H-H2O]-</t>
  </si>
  <si>
    <t>-0.0206648312409705;-0.0773113140768204;-0.00654091397125492;-0.00753992349915256;-0.00555067971727528;-0.00415523158699629;-0.00555067971727528;-0.0911881117172162;-1.03626658524892e-05</t>
  </si>
  <si>
    <t>-0.00619443166234841;-0.0628409144981983;0.00792948560736718;0.00693047607946954;0.00891971986134682;0.0103151679916258;0.00891971986134682;-0.0767177121385941;0.0144600369127696</t>
  </si>
  <si>
    <t>CCCCCCCCCCCCCCCCCC(O)=O.OCCNCCO</t>
  </si>
  <si>
    <t>C22H47NO4</t>
  </si>
  <si>
    <t>C18H14O9</t>
  </si>
  <si>
    <t>OC(=O)c1ccc(COCc2ccc(C(O)=O)c(c2)C(O)=O)cc1C(O)=O</t>
  </si>
  <si>
    <t>C17H15ClN4O4;C16H20ClNO5S;C21H15N3S2</t>
  </si>
  <si>
    <t>-0.132201290392476;-0.552957588414251;-0.0930809491720792</t>
  </si>
  <si>
    <t>0.00995033085316809;0.00995033085316809;-2.92120356460359</t>
  </si>
  <si>
    <t>0.0777490404606917;-0.743007257561083;-4.01428451377567</t>
  </si>
  <si>
    <t>26969;55220;2426</t>
  </si>
  <si>
    <t>-0.421523652343992;-1.13781552664479;-0.398232439890788</t>
  </si>
  <si>
    <t>0.656225388116698;-0.880822784205873;-0.398232439890788</t>
  </si>
  <si>
    <t>CC(=O)C(N=Nc1ccc(Cl)cc1[N+]([O-])=O)C(=O)Nc2ccccc2C</t>
  </si>
  <si>
    <t>C17H15ClN4O4</t>
  </si>
  <si>
    <t>2-[(4-chloro-2-nitrophenyl)diazenyl]-N-(2-methylphenyl)-3-oxobutanamide</t>
  </si>
  <si>
    <t>C23H34O4;C23H34O4;C23H34O4;C22H32O2;C22H32O2</t>
  </si>
  <si>
    <t>0.00931827484918983;0.00931827484918983;0.00931827484918983;0.00931827484918983;0.00931827484918983</t>
  </si>
  <si>
    <t>-0.980731394297642;-0.980731394297642;-0.980731394297642;-0.980731394297642;-0.980731394297642</t>
  </si>
  <si>
    <t>18101;19273;58115;3607;16972</t>
  </si>
  <si>
    <t>;0.5;0;0.5;0;0</t>
  </si>
  <si>
    <t>-0.000196458094686888;-0.0631114662080064;-0.00229456672873062;-0.0530604674861329;-0.324116155104234</t>
  </si>
  <si>
    <t>0.519072147607671;-0.0631114662080064;0.516974038973627;-1.03379186178377;-1.30484754940188</t>
  </si>
  <si>
    <t>CCCCC(CC)CC(=C)C(O)=O.CC(=C)C(O)=O.C=Cc1ccccc1</t>
  </si>
  <si>
    <t>C23H34O4</t>
  </si>
  <si>
    <t>C19H17N5O5;C19H15N5O4;C17H18N2O3S</t>
  </si>
  <si>
    <t>-0.0113164903076423;-0.0113164903076423;-0.48484138420211</t>
  </si>
  <si>
    <t>0.998633840545526;0.665300507212192;-1.47489105334894</t>
  </si>
  <si>
    <t>38605;15839;43670</t>
  </si>
  <si>
    <t>[M-H-H2O]-;[M-H]-;[M+CH2O2-H]-</t>
  </si>
  <si>
    <t>0;1;0</t>
  </si>
  <si>
    <t>-0.613377987227489;-0.00404430123683255;-0.0434647629377681</t>
  </si>
  <si>
    <t>0.885255853318041;-0.00404430123683255;-1.51835581628671</t>
  </si>
  <si>
    <t>COC(=O)c1ccccc1N=NC(C(C)=O)C(=O)Nc2ccc3NC(=O)Nc3c2</t>
  </si>
  <si>
    <t>C19H17N5O5</t>
  </si>
  <si>
    <t>methyl 2-[[1,3-dioxo-1-[(2-oxo-1,3-dihydrobenzimidazol-5-yl)amino]butan-2-yl]diazenyl]benzoate</t>
  </si>
  <si>
    <t>C24H29NO4</t>
  </si>
  <si>
    <t>CCCCCOC(=O)Oc1ccc(cc1)C=Nc2ccc(cc2)C(=O)CCCC</t>
  </si>
  <si>
    <t>C19H15N5O4;C18H20ClN5</t>
  </si>
  <si>
    <t>-0.0113164903076423;-0.698101668580115</t>
  </si>
  <si>
    <t>0.00995033085316809;-4.53898940987085</t>
  </si>
  <si>
    <t>0.776411618323304;-5.79264663400652</t>
  </si>
  <si>
    <t>15839;42405</t>
  </si>
  <si>
    <t>[M]-;[M+Cl]-</t>
  </si>
  <si>
    <t>;0.5;0</t>
  </si>
  <si>
    <t>0.5;0</t>
  </si>
  <si>
    <t>-0.00119104242338773;-0.0554645827922096</t>
  </si>
  <si>
    <t>1.77522057589991;-0.0554645827922096</t>
  </si>
  <si>
    <t>COc1cc(ccc1NN=C2C=CC(=O)C=C2)N=Nc3ccc(cc3)[N+]([O-])=O</t>
  </si>
  <si>
    <t>C19H15N5O4</t>
  </si>
  <si>
    <t>Disperse Orange 29</t>
  </si>
  <si>
    <t>Disazo Dye</t>
  </si>
  <si>
    <t>C20H43O4P;C20H43O4P;C20H43O4P;C20H43O4P;C20H43O4P;C20H43O4P;C21H42O3;C21H42O3;C21H42O3</t>
  </si>
  <si>
    <t>0.00969960507247775;0.00969960507247775;0.00969960507247775;0.00969960507247775;0.00969960507247775;0.00969960507247775;-0.0436964525170983;-0.0436964525170983;-0.0436964525170983</t>
  </si>
  <si>
    <t>0.0196499359256458;0.0196499359256458;0.0196499359256458;0.0196499359256458;0.0196499359256458;0.0196499359256458;-0.0337461216639302;-0.0337461216639302;-0.0337461216639302</t>
  </si>
  <si>
    <t>13566;15372;20594;31264;40702;60305;4214;17350;24868</t>
  </si>
  <si>
    <t>[M-H]-;[M-H]-;[M-H]-;[M-H]-;[M-H]-;[M-H]-;[M+Cl]-;[M+Cl]-;[M+Cl]-</t>
  </si>
  <si>
    <t>0;0;0;0;-0.5;0;-0.5;-0.5;-0.5</t>
  </si>
  <si>
    <t>1;1;1;1;1;1;0;0;0</t>
  </si>
  <si>
    <t>-0.293854092912139;-1.49523496543304;-0.154053911419175;-0.154053911419175;-0.819078047281732;-0.348020058736649;-0.118263532896576;-0.147378961154713;-0.135290982890145</t>
  </si>
  <si>
    <t>0.725795843013511;-0.475585029507387;0.865596024506475;0.865596024506475;-0.819078047281732;0.671629877189001;-0.118263532896576;-0.147378961154713;-0.135290982890145</t>
  </si>
  <si>
    <t>CCCCCCCCCCCCCCCCCCCCO[P](O)(O)=O</t>
  </si>
  <si>
    <t>C20H43O4P</t>
  </si>
  <si>
    <t>Eicosyl phosphate</t>
  </si>
  <si>
    <t>May be used in printer toner/ink</t>
  </si>
  <si>
    <t>icosyl dihydrogen phosphate</t>
  </si>
  <si>
    <t>C24H46O4;C24H46O4;C24H46O4;C24H46O4;C24H46O4;C24H46O4;C24H46O4;C24H46O4;C24H46O4;C24H46O4</t>
  </si>
  <si>
    <t>0.00920015476329477;0.00920015476329477;0.00920015476329477;0.00920015476329477;0.00920015476329477;0.00920015476329477;0.00920015476329477;0.00920015476329477;0.00920015476329477;0.00920015476329477</t>
  </si>
  <si>
    <t>1.01915048561646;1.01915048561646;1.01915048561646;1.01915048561646;1.01915048561646;1.01915048561646;1.01915048561646;1.01915048561646;1.01915048561646;1.01915048561646</t>
  </si>
  <si>
    <t>773;1964;2744;8668;9198;10513;11593;19799;20117;25952</t>
  </si>
  <si>
    <t>[M-H-H2O]-;[M-H-H2O]-;[M-H-H2O]-;[M-H-H2O]-;[M-H-H2O]-;[M-H-H2O]-;[M-H-H2O]-;[M-H-H2O]-;[M-H-H2O]-;[M-H-H2O]-</t>
  </si>
  <si>
    <t>;0.5;0;0.5;0.5;0.5;0.5;0.5;0.5;0.5;0.5</t>
  </si>
  <si>
    <t>0.309325345576498;0.602855680596286;0.321618658819981;0.371563809087935;0.367454867315361;0.309325345576498;0.309325345576498;0.401098726835227;0;0.371563809087935</t>
  </si>
  <si>
    <t>-0.238060474574139;-0.480638602775152;-1.24071828982947;-0.480638602775152;-0.480638602775152;-0.033127612505161;-0.480638602775152;-0.193657441032487;-0.193657441032487;-0.238060474574138</t>
  </si>
  <si>
    <t>1.59041535661882;1.1413675634376;0.600050854606972;1.41007569192924;1.40596675015667;1.7953482186878;1.34783722841781;1.7265917714192;1.32549304458397;1.65265382013025</t>
  </si>
  <si>
    <t>CCCCCCCCCCOC(=O)CCCCC(=O)OCCCCCCCC</t>
  </si>
  <si>
    <t>C24H46O4</t>
  </si>
  <si>
    <t>C22H26N2O4</t>
  </si>
  <si>
    <t>COc1ccc([NH+]=CC=C2N(C)c3ccccc3C2(C)C)c(OC)c1.[O-]C=O</t>
  </si>
  <si>
    <t>C25H34O3;C25H34O3</t>
  </si>
  <si>
    <t>-0.0268468109790186;-0.0268468109790186</t>
  </si>
  <si>
    <t>-0.0168964801258505;-0.0168964801258505</t>
  </si>
  <si>
    <t>9624;51762</t>
  </si>
  <si>
    <t>-0.00571524459683453;-0.0353160843513247</t>
  </si>
  <si>
    <t>0.977388275277315;-0.0353160843513247</t>
  </si>
  <si>
    <t>CCCCCCCCCCCCOc1ccc(c(O)c1)C(=O)c2ccccc2</t>
  </si>
  <si>
    <t>C25H34O3</t>
  </si>
  <si>
    <t>C27H44O2</t>
  </si>
  <si>
    <t>CC(C)=CCC/C(C)=C/CC\C(C)=C\CCC(=O)OC\C=C(C)\CCC=C(C)C</t>
  </si>
  <si>
    <t>Gefarnate</t>
  </si>
  <si>
    <t>C24H48O4</t>
  </si>
  <si>
    <t>CCCCCCCCCCCCCCCCCC(=O)OCC(CC)(CO)CO</t>
  </si>
  <si>
    <t>C20H16O8;C15H18ClN5O3S</t>
  </si>
  <si>
    <t>-0.100431966213939;-0.554111131352131</t>
  </si>
  <si>
    <t>0.00995033085316809;-2.84745509046121</t>
  </si>
  <si>
    <t>-0.353639530097613;-2.82261885339229</t>
  </si>
  <si>
    <t>20088;34329</t>
  </si>
  <si>
    <t>-0.528348592614474;-0.121126183062566</t>
  </si>
  <si>
    <t>0.618011877287916;-1.94374503645486</t>
  </si>
  <si>
    <t>Cc1ccc(cc1)C(=O)O[C@H]([C@H](OC(=O)c2ccc(C)cc2)C([O-])=O)C([O-])=O</t>
  </si>
  <si>
    <t>C20H16O8</t>
  </si>
  <si>
    <t>(2R,3S)-2,3-bis[(4-methylbenzoyl)oxy]butanedioate</t>
  </si>
  <si>
    <t>C15H18ClN5O3S;C20H16O8;C23H16ClN3O2;C23H16ClN3O2</t>
  </si>
  <si>
    <t>-0.551240958652405;0.00938169912563201;-0.53790685042805;-0.53790685042805</t>
  </si>
  <si>
    <t>0.00995033085316809;-4.08655595765311;-4.53984276674139;-4.53984276674139</t>
  </si>
  <si>
    <t>0.151017064508455;-4.46178964314287;-5.2315957710156;-5.2315957710156</t>
  </si>
  <si>
    <t>34329;20088;37079;12475</t>
  </si>
  <si>
    <t>-0.121126183062566;-0.528348592614474;-0.636109835839793;-0.251125857166298</t>
  </si>
  <si>
    <t>1.02989088144588;-3.99013823575734;-5.86770560685539;-5.4827216281819</t>
  </si>
  <si>
    <t>CCN(CC(O)CCl)c1ccc(N=Nc2sc(cn2)[N+]([O-])=O)c(C)c1</t>
  </si>
  <si>
    <t>C15H18ClN5O3S</t>
  </si>
  <si>
    <t>C27H44O;C27H44O;C27H44O;C27H44O;C27H46O2;C27H46O2</t>
  </si>
  <si>
    <t>0.00882844333021563;0.00882844333021563;0.00882844333021563;0.00882844333021563;0.00882844333021563;0.00882844333021563</t>
  </si>
  <si>
    <t>0.0187787741833837;0.0187787741833837;0.0187787741833837;0.0187787741833837;0.0187787741833837;0.0187787741833837</t>
  </si>
  <si>
    <t>549;3708;5618;7317;3304;45915</t>
  </si>
  <si>
    <t>[M-H]-;[M-H]-;[M-H]-;[M-H]-;[M-H-H2O]-;[M-H-H2O]-</t>
  </si>
  <si>
    <t>1;1;1;1;0;0</t>
  </si>
  <si>
    <t>-0.638050639340686;-0.899104563704779;-0.307680147071055;-0.638050639340686;-0.146266087569733;-0.00574389967953228</t>
  </si>
  <si>
    <t>0.380728134842694;0.119674210478601;-0.307680147071055;0.380728134842694;-0.127487313386349;0.0130348745038514</t>
  </si>
  <si>
    <t>CC(C)CCC[C@@H](C)[C@H]1CC[C@H]2\C(CCC[C@]12C)=C\C=C3/C[C@@H](O)CCC3=C</t>
  </si>
  <si>
    <t>C27H44O</t>
  </si>
  <si>
    <t>C27H44O;C27H44O;C27H44O;C27H44O;C27H46O2;C27H46O2;C22H44N2O3</t>
  </si>
  <si>
    <t>0.00531683553631668;0.00531683553631668;0.00531683553631668;0.00531683553631668;0.00531683553631668;0.00531683553631668;-4.48241017412785</t>
  </si>
  <si>
    <t>-0.984732833610515;-0.984732833610515;-0.984732833610515;-0.984732833610515;-0.984732833610515;-0.984732833610515;-3.47245984327468</t>
  </si>
  <si>
    <t>549;3708;5618;7317;3304;45915;52165</t>
  </si>
  <si>
    <t>[M-H]-;[M-H]-;[M-H]-;[M-H]-;[M-H-H2O]-;[M-H-H2O]-;[M]-</t>
  </si>
  <si>
    <t>0;0;-0.5;0;0;0;-0.5</t>
  </si>
  <si>
    <t>1;1;1;1;0;0;0.5</t>
  </si>
  <si>
    <t>0;0;0;0;1;1;0</t>
  </si>
  <si>
    <t>-0.638050639340686;-0.899104563704779;-0.307680147071055;-0.638050639340686;-0.146266087569733;-0.00574389967953228;-8.13786057904463</t>
  </si>
  <si>
    <t>-0.622783472951201;-0.883837397315294;-0.307680147071055;-0.622783472951201;-0.130998921180248;0.00952326670995272;-8.13786057904463</t>
  </si>
  <si>
    <t>CCCCCCCCCCC(CCCCCCCC)COC(=O)c1ccccc1</t>
  </si>
  <si>
    <t>C27H46O2</t>
  </si>
  <si>
    <t>C25H38O3;C25H40O4;C25H40O4;C22H40ClNO2</t>
  </si>
  <si>
    <t>-0.0268468109790186;-0.0268468109790186;-0.0268468109790186;-0.0719546142436835</t>
  </si>
  <si>
    <t>-0.0168964801258505;-0.0168964801258505;-0.0168964801258505;-0.0620042833905154</t>
  </si>
  <si>
    <t>28587;39272;42074;61475</t>
  </si>
  <si>
    <t>[M-H]-;[M-H-H2O]-;[M-H-H2O]-;[M]-</t>
  </si>
  <si>
    <t>-0.62629982954221;-0.856216429739278;-0.00304655553286185;-0.287397985050006</t>
  </si>
  <si>
    <t>0.356803690331939;-0.873112909865129;-0.0199430356587123;-0.287397985050006</t>
  </si>
  <si>
    <t>CCCCCCCCc1ccc(O)cc1.CC(C)(C)c2ccc(O)cc2.C=O</t>
  </si>
  <si>
    <t>C25H38O3</t>
  </si>
  <si>
    <t>C27H46O</t>
  </si>
  <si>
    <t>CC(C)CCC[C@@H](C)[C@H]1CC[C@H]2[C@@H]3CC=C4C[C@@H](O)CC[C@]4(C)[C@H]3CC[C@]12C</t>
  </si>
  <si>
    <t>C20H22O9</t>
  </si>
  <si>
    <t>OCC(CO)(CO)CO.OC(=O)c1ccccc1.O=C2OC(=O)c3ccccc23</t>
  </si>
  <si>
    <t>C25H28N2O2</t>
  </si>
  <si>
    <t>CN(C)c1ccc(cc1)[C+](c2ccccc2)c3ccc(cc3)N(C)C.CC([O-])=O</t>
  </si>
  <si>
    <t>Solvent Green 1, acetate salt</t>
  </si>
  <si>
    <t>Triarylmethane Dye, Salt</t>
  </si>
  <si>
    <t>[4-[[4-(dimethylamino)phenyl]-phenylmethylidene]cyclohexa-2,5-dien-1-ylidene]-dimethylazanium;acetate</t>
  </si>
  <si>
    <t>C20H38NO4P;C24H36O4</t>
  </si>
  <si>
    <t>-0.013455816483549;-0.0239165825506666</t>
  </si>
  <si>
    <t>-0.00350548563038087;-0.0139662516974985</t>
  </si>
  <si>
    <t>24849;26543</t>
  </si>
  <si>
    <t>[M]-;[M-H]-</t>
  </si>
  <si>
    <t>0.5;1</t>
  </si>
  <si>
    <t>-0.0391958669027749;-0.423337243377854</t>
  </si>
  <si>
    <t>-0.0391958669027749;0.562696504924647</t>
  </si>
  <si>
    <t>CCCCC(CC)COC(=O)C=C.CC(=C)C(O)=O.Cc1ccccc1C=C</t>
  </si>
  <si>
    <t>C24H36O4</t>
  </si>
  <si>
    <t>C21H38O6;C21H38O6;C21H39CrO6</t>
  </si>
  <si>
    <t>-0.00154468248533108;-0.00154468248533108;-0.00154468248533108</t>
  </si>
  <si>
    <t>0.00840564836783701;0.00840564836783701;0.00840564836783701</t>
  </si>
  <si>
    <t>925;3798;32855</t>
  </si>
  <si>
    <t>-0.299647367624457;-0.110537373207572;-0.244317242772096</t>
  </si>
  <si>
    <t>-0.299647367624457;-0.110537373207572;0.764088405595744</t>
  </si>
  <si>
    <t>[Cr+3].CCCCCCC([O-])=O.CCCCCCC([O-])=O.CCCCCCC([O-])=O</t>
  </si>
  <si>
    <t>C21H39CrO6</t>
  </si>
  <si>
    <t>Chromium Salt</t>
  </si>
  <si>
    <t>chromium(3+);heptanoate</t>
  </si>
  <si>
    <t>C22H21N3O5;C22H21N3O5;C17H33Cl3O4</t>
  </si>
  <si>
    <t>0.00892538611682069;0.00892538611682069;-0.998681645585557</t>
  </si>
  <si>
    <t>0.00995033085316809;0.00995033085316809;-2.67749293174221</t>
  </si>
  <si>
    <t>0.518875716969989;0.518875716969989;-4.67617457732777</t>
  </si>
  <si>
    <t>32338;59103;37388</t>
  </si>
  <si>
    <t>0.623786131005058;0;1</t>
  </si>
  <si>
    <t>-0.499330099519556;-0.561575474290778;-4.26283281691563</t>
  </si>
  <si>
    <t>0.643331748455494;-0.0426997573207887;-4.26283281691563</t>
  </si>
  <si>
    <t>CC(C)OCCCN1C(=O)c2c(N)c3C(=O)c4ccccc4C(=O)c3c(N)c2C1=O</t>
  </si>
  <si>
    <t>C22H21N3O5</t>
  </si>
  <si>
    <t>Indole Dye?</t>
  </si>
  <si>
    <t>4,11-diamino-2-(3-methoxypropyl)naphtho[2,3-f]isoindole-1,3,5,10-tetrone</t>
  </si>
  <si>
    <t>C18H13N5O3;C18H13N5O3;C20H15ClN4</t>
  </si>
  <si>
    <t>-0.011368743896694;-0.011368743896694;-0.536979264620238</t>
  </si>
  <si>
    <t>0.897315764171664;0.897315764171664;-0.185256781868336</t>
  </si>
  <si>
    <t>22000;25167;27430</t>
  </si>
  <si>
    <t>-0.00275427126888632;-0.00275427126888632;-0.272615718323826</t>
  </si>
  <si>
    <t>0.894561492902778;0.894561492902778;-0.457872500192162</t>
  </si>
  <si>
    <t>[O-][N+](=O)c1ccc(cc1)N=Nc2ccc(NN=C3C=CC(=O)C=C3)cc2</t>
  </si>
  <si>
    <t>C18H13N5O3</t>
  </si>
  <si>
    <t>4-[[4-[(4-nitrophenyl)diazenyl]phenyl]diazenyl]phenol</t>
  </si>
  <si>
    <t>C25H35N3O</t>
  </si>
  <si>
    <t>CCCCCCCCCCCCc1cc(C)cc(n2nc3ccccc3n2)c1O</t>
  </si>
  <si>
    <t>C26H34O3;C26H34O3;C26H34O3</t>
  </si>
  <si>
    <t>-0.0299049208067211;-0.0299049208067211;-0.0299049208067211</t>
  </si>
  <si>
    <t>-0.019954589953553;-0.019954589953553;-0.019954589953553</t>
  </si>
  <si>
    <t>10912;53867;54214</t>
  </si>
  <si>
    <t>-0.671512473348089;-0.00369556175204304;-0.662158328314039</t>
  </si>
  <si>
    <t>0.308532936698358;0.976349848294404;0.317887081732408</t>
  </si>
  <si>
    <t>CCCCCCCCCCCCc1ccc(cc1)C(=O)c2ccccc2C(O)=O</t>
  </si>
  <si>
    <t>C26H34O3</t>
  </si>
  <si>
    <t>C25H48O4;C25H48O4;C25H48O4;C25H48O4;C25H48O4;C25H48O4;C25H48O4;C25H48O4;C25H48O4;C25H48O4;C25H48O4;C25H48O4</t>
  </si>
  <si>
    <t>0.00925790615432146;0.00925790615432146;0.00925790615432146;0.00925790615432146;0.00925790615432146;0.00925790615432146;0.00925790615432146;0.00925790615432146;0.00925790615432146;0.00925790615432146;0.00925790615432146;0.00925790615432146</t>
  </si>
  <si>
    <t>0.0192082370074896;0.0192082370074896;0.0192082370074896;0.0192082370074896;0.0192082370074896;0.0192082370074896;0.0192082370074896;0.0192082370074896;0.0192082370074896;0.0192082370074896;0.0192082370074896;0.0192082370074896</t>
  </si>
  <si>
    <t>2665;10825;14519;18033;18527;25650;26711;29994;30816;32039;32730;41472</t>
  </si>
  <si>
    <t>[M-H-H2O]-;[M-H-H2O]-;[M-H-H2O]-;[M-H-H2O]-;[M-H-H2O]-;[M-H-H2O]-;[M-H-H2O]-;[M-H-H2O]-;[M-H-H2O]-;[M-H-H2O]-;[M-H-H2O]-;[M-H-H2O]-</t>
  </si>
  <si>
    <t>-0.035512593874469;-0.234801746222499;-0.190719393216398;-0.125286852199595;-0.225768010057936;-0.476209654808879;-0.0807390304307229;-0.506668281823472;-0.0590317493854735;-0.0157007597477282;-0.161449646765832;-0.36884240270886</t>
  </si>
  <si>
    <t>-0.0163043568669794;-0.21559350921501;-0.171511156208908;-0.106078615192106;-0.206559773050446;-0.45700141780139;-0.0615307934232333;-0.487460044815983;-0.0398235123779839;0.00350747725976145;-0.142241409758342;-0.34963416570137</t>
  </si>
  <si>
    <t>CCCCCCCCOC(=O)CC(C)CC(C)(C)C(=O)OCCCCCCCC</t>
  </si>
  <si>
    <t>C25H48O4</t>
  </si>
  <si>
    <t>C16H12Cl2N4O4</t>
  </si>
  <si>
    <t>CC(=O)C(N=Nc1ccc(Cl)cc1[N+]([O-])=O)C(=O)Nc2ccccc2Cl</t>
  </si>
  <si>
    <t>Pigment Yellow 3</t>
  </si>
  <si>
    <t>C16H13ClN4O4;C16H12ClN5O3</t>
  </si>
  <si>
    <t>-0.0148447705803278;-0.707468911291004</t>
  </si>
  <si>
    <t>0.00995033085316809;-4.46341439605411</t>
  </si>
  <si>
    <t>0.64510556027284;-4.67088330734511</t>
  </si>
  <si>
    <t>7574;10654</t>
  </si>
  <si>
    <t>-0.110151229040228;-0.0575460556706896</t>
  </si>
  <si>
    <t>0.534954331232612;-0.0575460556706896</t>
  </si>
  <si>
    <t>CC(=O)C(N=Nc1ccc(Cl)cc1[N+]([O-])=O)C(=O)Nc2ccccc2</t>
  </si>
  <si>
    <t>C16H13ClN4O4</t>
  </si>
  <si>
    <t>Pigment Yellow 6</t>
  </si>
  <si>
    <t>C19H40O6S;C18H38O4S</t>
  </si>
  <si>
    <t>0.00856573406835956;0.00856573406835956</t>
  </si>
  <si>
    <t>-0.981483935078472;-0.981483935078472</t>
  </si>
  <si>
    <t>40161;4234</t>
  </si>
  <si>
    <t>-0.0016785778610215;-4.02361734968554</t>
  </si>
  <si>
    <t>0.0168374870605065;-5.00510128476401</t>
  </si>
  <si>
    <t>CSC[C@@H](C)OC[C@H](C)OC[C@H](C)OC[C@H](C)OC[C@H](C)OC[C@H](C)O</t>
  </si>
  <si>
    <t>C19H40O6S</t>
  </si>
  <si>
    <t>C26H36O3;C26H36O3;C26H36O3;C26H36O3;C26H38O4;C18H40N2O5S</t>
  </si>
  <si>
    <t>-0.0299049208067211;-0.0299049208067211;-0.0299049208067211;-0.0299049208067211;-0.0299049208067211;-0.0100126285948382</t>
  </si>
  <si>
    <t>0.00995033085316809;0.00995033085316809;0.00995033085316809;0.00995033085316809;0.00995033085316809;-4.02879892731086</t>
  </si>
  <si>
    <t>-0.019954589953553;-0.019954589953553;-0.019954589953553;-0.019954589953553;-0.019954589953553;-4.0388115559057</t>
  </si>
  <si>
    <t>4360;36470;37542;55051;21850;54610</t>
  </si>
  <si>
    <t>[M-H]-;[M-H]-;[M-H]-;[M-H]-;[M-H-H2O]-;[M-H]-</t>
  </si>
  <si>
    <t>0;-0.5;-0.5;0;0;-0.5</t>
  </si>
  <si>
    <t>1;1;1;1;0;1</t>
  </si>
  <si>
    <t>-0.0141203118794134;-0.426760818014753;-0.426760818014753;-0.623342473499754;-0.100401334592472;-4.92534060111921</t>
  </si>
  <si>
    <t>0.965925098167034;-0.426760818014753;-0.426760818014753;0.356702936546692;-0.120355924546025;-4.92534060111921</t>
  </si>
  <si>
    <t>C[C@]12CC[C@H]3[C@@H](CCc4cc(O)ccc34)[C@@H]1CC[C@@H]2OC(=O)CCC5CCCC5</t>
  </si>
  <si>
    <t>C26H36O3</t>
  </si>
  <si>
    <t>C28H44O;C28H46O2</t>
  </si>
  <si>
    <t>0.00620454804080827;0.00620454804080827</t>
  </si>
  <si>
    <t>0.0161548788939764;0.0161548788939764</t>
  </si>
  <si>
    <t>5;58628</t>
  </si>
  <si>
    <t>-0.0127217152150202;-0.00329244989670393</t>
  </si>
  <si>
    <t>1.00343316367896;0.0128624289972725</t>
  </si>
  <si>
    <t>CC(C)[C@@H](C)/C=C/[C@@H](C)[C@H]1CC[C@H]2\C(CCC[C@]12C)=C\C=C3/C[C@@H](O)CCC3=C</t>
  </si>
  <si>
    <t>C28H44O</t>
  </si>
  <si>
    <t>C24H46O4;C24H46O4;C24H46O4;C24H46O4;C24H46O4;C24H46O4;C24H46O4;C24H46O4;C24H46O4;C24H46O4;C24H48O5;C24H48O5;C23H44O2;C23H44O2</t>
  </si>
  <si>
    <t>-0.0239165825506666;-0.0239165825506666;-0.0239165825506666;-0.0239165825506666;-0.0239165825506666;-0.0239165825506666;-0.0239165825506666;-0.0239165825506666;-0.0239165825506666;-0.0239165825506666;-0.0239165825506666;-0.0239165825506666;-0.023916582550</t>
  </si>
  <si>
    <t>-0.0139662516974985;-0.0139662516974985;-0.0139662516974985;-0.0139662516974985;-0.0139662516974985;-0.0139662516974985;-0.0139662516974985;-0.0139662516974985;-0.0139662516974985;-0.0139662516974985;-0.0139662516974985;-0.0139662516974985;-0.013966251697</t>
  </si>
  <si>
    <t>773;1964;2744;8668;9198;10513;11593;19799;20117;25952;40524;40940;61016;61691</t>
  </si>
  <si>
    <t>[M-H]-;[M-H]-;[M-H]-;[M-H]-;[M-H]-;[M-H]-;[M-H]-;[M-H]-;[M-H]-;[M-H]-;[M-H-H2O]-;[M-H-H2O]-;[M+CH2O2-H]-;[M+CH2O2-H]-</t>
  </si>
  <si>
    <t>-0.5;-0.5;0;-0.5;-0.5;-0.5;-0.5;-0.5;-0.5;-0.5;0;0;0;0</t>
  </si>
  <si>
    <t>1;1;1;1;1;1;1;1;1;1;0;0;0;0</t>
  </si>
  <si>
    <t>-1.35686114074085;-0.920596493921248;-0.290394771718694;-0.920596493921248;-0.920596493921248;-2.16310060822507;-0.920596493921248;-1.47062424158633;-1.47062424158633;-1.35686114074085;-1.35686114074085;-1.47062424158633;-1.67818670682102;-1.4706242415863</t>
  </si>
  <si>
    <t>-1.35686114074085;-0.920596493921248;0.695638976583807;-0.920596493921248;-0.920596493921248;-2.16310060822507;-0.920596493921248;-1.47062424158633;-1.47062424158633;-1.35686114074085;-1.37082739243835;-1.48459049328383;-1.69215295851852;-1.48459049328383</t>
  </si>
  <si>
    <t>CCCCCCCC\C=C/CCCCCCCC(=O)OCC(CC)(CO)CO</t>
  </si>
  <si>
    <t>C23H46N2O3;C23H48N2O4;C22H44N2O;C22H44N2O;C22H44N2O;C28H44O</t>
  </si>
  <si>
    <t>-0.294251682688041;-0.294251682688041;-0.294251682688041;-0.294251682688041;-0.294251682688041;-0.509540159324308</t>
  </si>
  <si>
    <t>-0.284301351834873;-0.284301351834873;-0.284301351834873;-0.284301351834873;-0.284301351834873;-0.49958982847114</t>
  </si>
  <si>
    <t>20327;58061;2423;14049;26271;5</t>
  </si>
  <si>
    <t>[M-H]-;[M-H-H2O]-;[M+CH2O2-H]-;[M+CH2O2-H]-;[M+CH2O2-H]-;[M]-</t>
  </si>
  <si>
    <t>-0.552380486681495;-1.17044332069446;-0.0617843902946936;-0.144263082053016;-0.0504631691977221;-0.508452221359284</t>
  </si>
  <si>
    <t>0.163318161483632;-1.45474467252933;-0.346085742129567;-0.428564433887889;-0.334764521032595;-0.508452221359284</t>
  </si>
  <si>
    <t>CCCCCCCCCCCCCCCC(=O)NCCC[N+](C)(C)CC([O-])=O</t>
  </si>
  <si>
    <t>C23H46N2O3</t>
  </si>
  <si>
    <t>C20H32O8;C20H32O8;C20H32O8</t>
  </si>
  <si>
    <t>0.00891615634344394;0.00891615634344394;0.00891615634344394</t>
  </si>
  <si>
    <t>0.463310931641056;0.463310931641056;0.463310931641056</t>
  </si>
  <si>
    <t>13786;52462;58722</t>
  </si>
  <si>
    <t>;0.5;0.5;0.5</t>
  </si>
  <si>
    <t>-1.11313578156172;-0.857945251335592;-1.25089534921617</t>
  </si>
  <si>
    <t>0.850175150079341;1.10536568030547;0.712415582424894</t>
  </si>
  <si>
    <t>CCCCOC(=O)C=C.COC(=O)C=C.COC(=O)C(C)=C.CC(=C)C(O)=O</t>
  </si>
  <si>
    <t>C20H32O8</t>
  </si>
  <si>
    <t>C24H32O5;C24H34O6;C24H34O6;C23H30O3;C23H30O3;C23H30O3;C23H30O3</t>
  </si>
  <si>
    <t>-0.0239688293700161;-0.0239688293700161;-0.0239688293700161;-0.0239688293700161;-0.0239688293700161;-0.0239688293700161;-0.0239688293700161</t>
  </si>
  <si>
    <t>0.541537057038708;0.541537057038708;0.541537057038708;-0.125129609627959;-0.125129609627959;-0.125129609627959;-0.125129609627959</t>
  </si>
  <si>
    <t>61330;3556;19857;6771;52576;54114;57061</t>
  </si>
  <si>
    <t>0;0.54724790501258;0.0214541945731306;0.124143119054442;0.309427776064026;0.276833978722222;0.404204392224249</t>
  </si>
  <si>
    <t>-0.408631895552;-1.53428387243632;-0.51011647902212;-0.0810962469189419;-0.414393526412789;-0.414393526412789;-0.0810962469189419</t>
  </si>
  <si>
    <t>0.132905161486708;0.101748994627546;0.0743289671628493;0.0420603815619831;0.0793324160873041;0.0141448214036961;0.602182927901597</t>
  </si>
  <si>
    <t>CCCCCOc1ccc(cc1)C(=O)Oc2ccc(CCCCC)cc2</t>
  </si>
  <si>
    <t>C23H30O3</t>
  </si>
  <si>
    <t>0.585981501483152;0.585981501483152;0.585981501483152;-0.614018498516848;-0.614018498516848;-0.614018498516848;-0.614018498516848</t>
  </si>
  <si>
    <t>;0;0.5;0.5;0;0;0;0</t>
  </si>
  <si>
    <t>0;0.999583382271737;0.00610833706384299;0.00220612987083615;0.0379613566767677;0.0866003433381357;0.0506652264017777</t>
  </si>
  <si>
    <t>0.177349605931152;1.55086439359031;0.58808169658872;-0.690702485694118;-0.952489311576102;-0.855211338253366;-0.593784292632235</t>
  </si>
  <si>
    <t>CC(C)C1=C[C@@]23CC[C@@H]4[C@](C)(CCC[C@]4(C)C(O)=O)[C@H]2C[C@@H]1[C@H]([C@@H]3C(O)=O)C(O)=O</t>
  </si>
  <si>
    <t>C24H34O6</t>
  </si>
  <si>
    <t>0.00909657999444478;0.00909657999444478;0.00909657999444478;0.00909657999444478;0.00909657999444478;0.00909657999444478;0.00909657999444478</t>
  </si>
  <si>
    <t>0.0190469108476129;0.0190469108476129;0.0190469108476129;0.0190469108476129;0.0190469108476129;0.0190469108476129;0.0190469108476129</t>
  </si>
  <si>
    <t>61330;3556;19857;52576;54114;8295;21966</t>
  </si>
  <si>
    <t>-0.565605453168899;-2.06634963603307;-0.638221546565887;-0.548591246192895;-0.548591246192895;-0.00350920071767757;-0.00281833550921428</t>
  </si>
  <si>
    <t>0.453441457678711;-2.04730272518546;-0.619174635718275;-0.529544335345282;-0.529544335345282;0.0155377101299353;0.0162285753383986</t>
  </si>
  <si>
    <t>CCCCCCCCOCC(O)COc1ccc(c(O)c1)C(=O)c2ccccc2</t>
  </si>
  <si>
    <t>C24H32O5</t>
  </si>
  <si>
    <t>C27H44O2;C26H42;C22H44N2O4</t>
  </si>
  <si>
    <t>0.00909240102474663;0.00909240102474663;-4.34872585638963</t>
  </si>
  <si>
    <t>-0.0920683792331964;-0.980957268122085;-4.67210885886979</t>
  </si>
  <si>
    <t>49;28901;23618</t>
  </si>
  <si>
    <t>[M-H]-;[M+CH2O2-H]-;[M]-</t>
  </si>
  <si>
    <t>-0.5;0;-0.5</t>
  </si>
  <si>
    <t>1;0;0.5</t>
  </si>
  <si>
    <t>0.0469400856043188;1;0</t>
  </si>
  <si>
    <t>-0.112350283368787;-0.658720674873888;-0.340023137169175</t>
  </si>
  <si>
    <t>-0.112350283368787;0.360322057004023;-0.340023137169175</t>
  </si>
  <si>
    <t>C\C=C\CC\C=C\CCCC\C=C\CC\C=C\CC\C=C\CC\C=C\C</t>
  </si>
  <si>
    <t>C26H42</t>
  </si>
  <si>
    <t>C17H16N4O5;C20H25ClO4</t>
  </si>
  <si>
    <t>0.00882041423873658;-0.51337812134494</t>
  </si>
  <si>
    <t>0.00995033085316809;-4.37444991015971</t>
  </si>
  <si>
    <t>0.778770745091905;-5.72782803150465</t>
  </si>
  <si>
    <t>12578;53061</t>
  </si>
  <si>
    <t>-0.330204584202024;-0.000109982206063592</t>
  </si>
  <si>
    <t>0.948566160889885;-5.72793801371071</t>
  </si>
  <si>
    <t>COc1ccc(N=NC(C(C)=O)C(=O)Nc2ccccc2)c(c1)[N+]([O-])=O</t>
  </si>
  <si>
    <t>C17H16N4O5</t>
  </si>
  <si>
    <t>C.I. 11690</t>
  </si>
  <si>
    <t>2-[(4-methoxy-2-nitrophenyl)diazenyl]-3-oxo-N-phenylbutanamide</t>
  </si>
  <si>
    <t>C22H26O7;C21H24O5;C21H24O5;C21H24O5</t>
  </si>
  <si>
    <t>0.00856504451290676;0.00856504451290676;0.00856504451290676;0.00856504451290676</t>
  </si>
  <si>
    <t>1.01851537536607;1.01851537536607;1.01851537536607;1.01851537536607</t>
  </si>
  <si>
    <t>21945;23072;39901;47542</t>
  </si>
  <si>
    <t>0.770717019630492;0.194836667937134;0.140831203438616;0.716548112126457</t>
  </si>
  <si>
    <t>-1.48095622322093;-2.90492631048162;-1.9373675986519;-3.12239734665136</t>
  </si>
  <si>
    <t>1.30827617177563;-1.69157426717842;-0.778021019847215;-1.38733385915883</t>
  </si>
  <si>
    <t>CC1CO1.CC(C)(c2ccc(O)cc2)c3ccc(O)cc3.OC(=O)\C=C/C(O)=O</t>
  </si>
  <si>
    <t>C22H26O7</t>
  </si>
  <si>
    <t>Bisphenol A, propylene oxide, fumaric acid polymer</t>
  </si>
  <si>
    <t>(Z)-but-2-enedioic acid;4-[2-(4-hydroxyphenyl)propan-2-yl]phenol;2-methyloxirane</t>
  </si>
  <si>
    <t>C22H42O6;C22H42O6;C22H42O6;C22H42O6;C22H42O6;C21H40O4;C21H40O4;C21H40O4;C21H40O4;C21H40O4;C21H40O4;C21H40O4;C21H40O4;C21H40O4;C21H40O4;C28H36N2</t>
  </si>
  <si>
    <t>0.00950869663685613;0.00950869663685613;0.00950869663685613;0.00950869663685613;0.00950869663685613;0.00950869663685613;0.00950869663685613;0.00950869663685613;0.00950869663685613;0.00950869663685613;0.00950869663685613;0.00950869663685613;0.00950869663685613;0.00950869663685613;0.00950869663685613;-0.48444707370932</t>
  </si>
  <si>
    <t>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0.00995033085316809;-4.38444458021495</t>
  </si>
  <si>
    <t>0.0194590274900242;0.0194590274900242;0.0194590274900242;0.0194590274900242;0.0194590274900242;0.0194590274900242;0.0194590274900242;0.0194590274900242;0.0194590274900242;0.0194590274900242;0.0194590274900242;0.0194590274900242;0.0194590274900242;0.0194590274900242;0.0194590274900242;-4.86889165392427</t>
  </si>
  <si>
    <t>2370;2772;4139;5389;17882;2929;2978;11297;16085;16331;17978;18760;18848;19749;23028;9340</t>
  </si>
  <si>
    <t>[M-H]-;[M-H]-;[M-H]-;[M-H]-;[M-H]-;[M+CH2O2-H]-;[M+CH2O2-H]-;[M+CH2O2-H]-;[M+CH2O2-H]-;[M+CH2O2-H]-;[M+CH2O2-H]-;[M+CH2O2-H]-;[M+CH2O2-H]-;[M+CH2O2-H]-;[M+CH2O2-H]-;[M]-</t>
  </si>
  <si>
    <t>-0.5;-0.5;-0.5;0;0;0;0;0;0;0;0;0;0;0;0;-0.5</t>
  </si>
  <si>
    <t>1;1;1;1;1;0;0;0;0;0;0;0;0;0;0;0.5</t>
  </si>
  <si>
    <t>-0.764536238601348;-0.432805913505624;-0.977926790340961;-0.178622277341473;-0.325180584346581;-0.0235670757214253;-0.0597759785406622;-0.506388580832218;-0.0597759785406622;-0.0807243728291538;-0.382249974686262;-0.0880136492360722;-0.0140681839153542;-0</t>
  </si>
  <si>
    <t>-0.764536238601348;-0.432805913505624;-0.977926790340961;0.840836750148547;0.694278443143439;-0.00410804823140111;-0.040316951050638;-0.486929553342193;-0.040316951050638;-0.0612653453391296;-0.362790947196238;-0.068554621746048;0.00539084357467003;0.0130</t>
  </si>
  <si>
    <t>CCCCCCCCCCCCCCCC(=O)OC(C)C(=O)OCC(O)CO</t>
  </si>
  <si>
    <t>C22H42O6</t>
  </si>
  <si>
    <t>C27H46O2;C27H46O2</t>
  </si>
  <si>
    <t>0.00837912016300327;0.00837912016300327</t>
  </si>
  <si>
    <t>0.0183294510161714;0.0183294510161714</t>
  </si>
  <si>
    <t>3304;45915</t>
  </si>
  <si>
    <t>-0.146049158610393;-0.706271825504965</t>
  </si>
  <si>
    <t>0.872280292405777;-0.706271825504965</t>
  </si>
  <si>
    <t>CC(C)CCC[C@@H](C)CCC[C@@H](C)CCC[C@]1(C)CCc2cc(O)cc(C)c2O1</t>
  </si>
  <si>
    <t>C23H32O6;C22H30O4;C18H32N4O4</t>
  </si>
  <si>
    <t>-0.0211885098219307;-0.0211885098219307;-0.0616513468363391</t>
  </si>
  <si>
    <t>0.00995033085316809;0.00995033085316809;-4.47563168768807</t>
  </si>
  <si>
    <t>-0.0112381789687626;-0.0112381789687626;-4.53728303452441</t>
  </si>
  <si>
    <t>38334;26713;52083</t>
  </si>
  <si>
    <t>[M-H]-;[M+CH2O2-H]-;[M+Cl]-</t>
  </si>
  <si>
    <t>-0.774199099825142;-0.811487821988536;-0.00384485829177172</t>
  </si>
  <si>
    <t>0.214562721206095;-0.822726000957299;-0.00384485829177172</t>
  </si>
  <si>
    <t>CCCCOC(=O)C=C.COC(=O)C=C.CC(=C)C(O)=O.C=Cc1ccccc1</t>
  </si>
  <si>
    <t>C23H32O6</t>
  </si>
  <si>
    <t>C26H46O4;C26H44O3</t>
  </si>
  <si>
    <t>0.00882571493483146;0.00882571493483146</t>
  </si>
  <si>
    <t>-1.98470963445696;-2.15743646964266</t>
  </si>
  <si>
    <t>-0.975883919522125;-1.14861075470783</t>
  </si>
  <si>
    <t>26366;55021</t>
  </si>
  <si>
    <t>0.639640425136731;0</t>
  </si>
  <si>
    <t>-0.00855730596754488;-0.0307751423747982</t>
  </si>
  <si>
    <t>0.294839624783792;-0.179385897082628</t>
  </si>
  <si>
    <t>CCCCCC[C@@H]1C=C[C@H](CCCCCCCC(=O)OCCCCC)C[C@H]1C(O)=O</t>
  </si>
  <si>
    <t>C26H46O4</t>
  </si>
  <si>
    <t>C26H44O3;C26H46O4</t>
  </si>
  <si>
    <t>0.0187760457879996;0.0187760457879996</t>
  </si>
  <si>
    <t>55021;26366</t>
  </si>
  <si>
    <t>-0.0238737760335311;-0.0657055445821905</t>
  </si>
  <si>
    <t>0.994902269754469;-0.0469294987941909</t>
  </si>
  <si>
    <t>CC(C)CCC[C@@H](C)CCC[C@@H](C)CCC[C@@](C)(O)CCC1=CC(=O)C=CC1=O</t>
  </si>
  <si>
    <t>C26H44O3</t>
  </si>
  <si>
    <t>C28H41NS;C28H41NS;C19H33N7</t>
  </si>
  <si>
    <t>0.00752747804898764;NA;NA</t>
  </si>
  <si>
    <t>0.0174778089021557;0.0174778089021557;0.0174778089021557</t>
  </si>
  <si>
    <t>12239;18730;23735</t>
  </si>
  <si>
    <t>-9.31607463179085;-9.02627150883858;-0.0110095008569641</t>
  </si>
  <si>
    <t>-9.2985968228887;-9.00879369993642;0.00646830804519158</t>
  </si>
  <si>
    <t>CCCCCCCCCCCc1nccn1CCc2nc(N)nc(N)n2</t>
  </si>
  <si>
    <t>C19H33N7</t>
  </si>
  <si>
    <t>C30H30O</t>
  </si>
  <si>
    <t>CC(c1ccccc1)c2cc(C(C)c3ccccc3)c(O)c(c2)C(C)c4ccccc4</t>
  </si>
  <si>
    <t>2,4,6-tris(1-phenylethyl)phenol</t>
  </si>
  <si>
    <t>C26H50O4;C26H50O4;C26H50O4;C26H50O4;C26H50O4</t>
  </si>
  <si>
    <t>-0.0299049208067211;-0.0299049208067211;-0.0299049208067211;-0.0299049208067211;-0.0299049208067211</t>
  </si>
  <si>
    <t>0.980045410046447;0.980045410046447;0.980045410046447;0.980045410046447;0.980045410046447</t>
  </si>
  <si>
    <t>2763;3422;15080;18337;18353</t>
  </si>
  <si>
    <t>0.921963389019171;0.989890119540929;0.9715711577951;0.862107308982289;0.963781407024722</t>
  </si>
  <si>
    <t>-0.0760725963668517;-0.0149887458998571;-0.026121160548352;-0.0582807078189237;-0.0582807078189244</t>
  </si>
  <si>
    <t>2.74789959171794;2.94483690322844;2.8970665650883;2.64597932019211;2.84932751627697</t>
  </si>
  <si>
    <t>CCCCC(CC)COC(=O)CCCCCCCCC(=O)OCC(CC)CCCC</t>
  </si>
  <si>
    <t>C26H50O4</t>
  </si>
  <si>
    <t>C28H42O2;C28H42O2;C28H42O2;C28H42O2;C28H42O2</t>
  </si>
  <si>
    <t>0.00989441491691567;0.00989441491691567;0.00989441491691567;0.00989441491691567;0.00989441491691567</t>
  </si>
  <si>
    <t>0.0198447457700838;0.0198447457700838;0.0198447457700838;0.0198447457700838;0.0198447457700838</t>
  </si>
  <si>
    <t>4768;12424;12856;58626;60498</t>
  </si>
  <si>
    <t>[M-H]-;[M-H]-;[M-H]-;[M-H]-;[M-H]-</t>
  </si>
  <si>
    <t>0;0;-0.5;-0.5;-0.5</t>
  </si>
  <si>
    <t>1;1;1;1;1</t>
  </si>
  <si>
    <t>-0.154321354072;-0.000110265913757576;-0.245630035470099;-0.245630035470099;-0.277929132493884</t>
  </si>
  <si>
    <t>0.86552339169808;1.01973447985632;-0.245630035470099;-0.245630035470099;-0.277929132493884</t>
  </si>
  <si>
    <t>CC(C)(C)c1cc(c(O)c(c1)C(C)(C)C)c2cc(cc(c2O)C(C)(C)C)C(C)(C)C</t>
  </si>
  <si>
    <t>C28H42O2</t>
  </si>
  <si>
    <t>Chromophore?</t>
  </si>
  <si>
    <t>2,4-ditert-butyl-6-(3,5-ditert-butyl-2-hydroxyphenyl)phenol</t>
  </si>
  <si>
    <t>C26H50O3;C26H50O3;C26H52O4</t>
  </si>
  <si>
    <t>0.00893696007722871;0.00893696007722871;0.00893696007722871</t>
  </si>
  <si>
    <t>1.0188872909304;1.0188872909304;1.0188872909304</t>
  </si>
  <si>
    <t>358;4152;44939</t>
  </si>
  <si>
    <t>0.343947468134632;0.310517016575152;0.719061384656755</t>
  </si>
  <si>
    <t>-0.139853793986837;-0.0883743716451774;-0.0646897260363088</t>
  </si>
  <si>
    <t>-0.139853793986837;-0.0883743716451774;2.3923203342076</t>
  </si>
  <si>
    <t>CCCCCCCCCCCCCCCCCC(=O)OCCOCCOCCCC</t>
  </si>
  <si>
    <t>C26H52O4</t>
  </si>
  <si>
    <t>C27H54O2;C26H52;C26H52</t>
  </si>
  <si>
    <t>0.00908132391012191;0.00908132391012191;0.00908132391012191</t>
  </si>
  <si>
    <t>0.01903165476329;0.01903165476329;0.01903165476329</t>
  </si>
  <si>
    <t>27674;44954;56611</t>
  </si>
  <si>
    <t>-0.00526494772779745;-0.223352861809278;-0.223352861809278</t>
  </si>
  <si>
    <t>1.01376670703549;-0.204321207045988;-0.204321207045988</t>
  </si>
  <si>
    <t>CCCCCCCCCCCCCCCCCCCCCCCCCCC(O)=O</t>
  </si>
  <si>
    <t>C27H54O2</t>
  </si>
  <si>
    <t>C29H48O2;C24H46N2O3;C24H46N2O3</t>
  </si>
  <si>
    <t>0.00709407883797663;-4.27719913643561;-4.27719913643561</t>
  </si>
  <si>
    <t>0.00995033085316809;-4.49615739247327;-4.49615739247327</t>
  </si>
  <si>
    <t>1.01704440969114;-9.77335652890888;-9.77335652890888</t>
  </si>
  <si>
    <t>5644;10294;41760</t>
  </si>
  <si>
    <t>[M-H-H2O]-;[M]-;[M]-</t>
  </si>
  <si>
    <t>0;0.5;0.5</t>
  </si>
  <si>
    <t>-0.0345753568460878;-0.746794423082321;-1.76766526244235</t>
  </si>
  <si>
    <t>2.98246905284505;-0.746794423082321;-1.76766526244235</t>
  </si>
  <si>
    <t>CC(C)CCCC(C)C1CCC2C3CC=C4CC(CCC4(C)C3CCC12C)OC(C)=O</t>
  </si>
  <si>
    <t>C29H48O2</t>
  </si>
  <si>
    <t>-0.0143487492244956;-0.0143487492244956;-0.0143487492244956</t>
  </si>
  <si>
    <t>-0.0043984183713275;-0.0043984183713275;-0.0043984183713275</t>
  </si>
  <si>
    <t>-0.032455808282955;-0.0483504281384413;-0.0483504281384413</t>
  </si>
  <si>
    <t>0.963145773345718;-0.0527488465097688;-0.0527488465097688</t>
  </si>
  <si>
    <t>C27H42O4;C26H38O;C26H38O</t>
  </si>
  <si>
    <t>0.00776316978357853;0.00776316978357853;0.00776316978357853</t>
  </si>
  <si>
    <t>1.01771350063675;-0.982286499363253;-0.982286499363253</t>
  </si>
  <si>
    <t>25217;25218;57636</t>
  </si>
  <si>
    <t>0.171841852971971;0;0</t>
  </si>
  <si>
    <t>-0.0827262779714531;-0.629292933990392;-0.428076480499558</t>
  </si>
  <si>
    <t>1.27867092860924;-1.61157943335364;-1.41036297986281</t>
  </si>
  <si>
    <t>CCCCC(CC)COC(=O)C=C.CC(C)COC(=O)C(C)=C.C=Cc1ccccc1</t>
  </si>
  <si>
    <t>C27H42O4</t>
  </si>
  <si>
    <t>C24H48N2O3;C24H48N2O3;C24H50N2O4;C24H50N2O4;C24H50N2O4;C24H50N2O4;C24H50N2O4;C23H46N2O</t>
  </si>
  <si>
    <t>-0.0239165825506666;-0.0239165825506666;-0.0239165825506666;-0.0239165825506666;-0.0239165825506666;-0.0239165825506666;-0.0239165825506666;-0.0239165825506666</t>
  </si>
  <si>
    <t>0.652700414969168;0.652700414969168;0.652700414969168;0.652700414969168;0.652700414969168;0.652700414969168;0.652700414969168;-0.0139662516974985</t>
  </si>
  <si>
    <t>18836;41758;21515;25072;52627;53505;54018;2926</t>
  </si>
  <si>
    <t>[M-H]-;[M-H]-;[M-H-H2O]-;[M-H-H2O]-;[M-H-H2O]-;[M-H-H2O]-;[M-H-H2O]-;[M+CH2O2-H]-</t>
  </si>
  <si>
    <t>;0.5;0;0.5;0.5;0.5;0.5;0.5;0</t>
  </si>
  <si>
    <t>0.560977557039743;0;0.428086199137895;0;0;0;0.428086199137895;0</t>
  </si>
  <si>
    <t>-0.00293315209334288;-0.215754821296708;-0.393304559499245;-0.18520675575403;-0.170698894592047;-0.170698894592047;-0.393304559499245;-0.00528302358955064</t>
  </si>
  <si>
    <t>3.27172237695531;1.43694559367246;1.61556825374572;0.96749365921514;0.982001520377123;0.982001520377123;1.61556825374572;-0.0192492752870491</t>
  </si>
  <si>
    <t>CCCCCCCCCCCCCCCCCC1=NCCN1CCO.CC(O)=O</t>
  </si>
  <si>
    <t>C24H48N2O3</t>
  </si>
  <si>
    <t>C19H19N5O4S;C22H26N2O3S2;C21H21O4P;C21H21O4P;C21H21O4P;C21H21O4P;C21H21O4P;C21H21O4P;C21H21O4P;C21H21O4P</t>
  </si>
  <si>
    <t>-0.0123072655746549;-0.512195268152575;-0.0185111963510768;-0.0185111963510768;-0.0185111963510768;-0.0185111963510768;-0.0185111963510768;-0.0185111963510768;-0.0185111963510768;-0.0185111963510768</t>
  </si>
  <si>
    <t>0.00995033085316809;0.00995033085316809;-2.91427257249559;-2.91427257249559;-2.91427257249559;-2.91427257249559;-2.91427257249559;-2.91427257249559;-2.91427257249559;-2.91427257249559</t>
  </si>
  <si>
    <t>0.997643065278513;-0.645102080156549;-3.3613551974181;-3.3613551974181;-3.3613551974181;-3.3613551974181;-3.3613551974181;-3.3613551974181;-3.3613551974181;-3.3613551974181</t>
  </si>
  <si>
    <t>52184;55251;936;937;5150;7239;7805;18615;38971;44957</t>
  </si>
  <si>
    <t>[M]-;[M-H-H2O]-;[M+CH2O2-H]-;[M+CH2O2-H]-;[M+CH2O2-H]-;[M+CH2O2-H]-;[M+CH2O2-H]-;[M+CH2O2-H]-;[M+CH2O2-H]-;[M+CH2O2-H]-</t>
  </si>
  <si>
    <t>0;0;0.823768290879514;0.82300549589755;0.818134494260215;0.82300549589755;0.62858135080606;0.720165310461283;0.76774477465602;0.720165310461283</t>
  </si>
  <si>
    <t>-0.100987271927969;-0.00675668383059561;-0.0219914970904638;-0.106780898691463;-0.106780898691463;-0.106780898691463;-0.0475089904260329;-0.0863093983137213;-0.0431758632325969;-0.0863093983137213</t>
  </si>
  <si>
    <t>1.39665579335054;-0.651858763987145;-1.73581011274953;-1.82212510431446;-1.83186710758913;-1.82212510431446;-2.15170148623201;-2.00733397480925;-1.86904151133866;-2.00733397480925</t>
  </si>
  <si>
    <t>CCN(CCC(=O)OC)c1ccc(cc1)N=Nc2snc3ccc(cc23)[N+]([O-])=O</t>
  </si>
  <si>
    <t>C19H19N5O4S</t>
  </si>
  <si>
    <t>Disperse Blue 148</t>
  </si>
  <si>
    <t>methyl 3-[N-ethyl-4-[(5-nitro-2,1-benzothiazol-3-yl)diazenyl]anilino]propanoate</t>
  </si>
  <si>
    <t>C21H33O8;C21H36O9;C19H37ClO2</t>
  </si>
  <si>
    <t>0.0093209801662106;0.0093209801662106;-0.70008014448528</t>
  </si>
  <si>
    <t>0.352604644352712;0.352604644352712;-0.856796480298779</t>
  </si>
  <si>
    <t>17165;52680;19098</t>
  </si>
  <si>
    <t>[M]-;[M-H-H2O]-;[M+CH2O2-H]-</t>
  </si>
  <si>
    <t>-0.656874188085103;-0.00379057937096265;-1.42239822258456</t>
  </si>
  <si>
    <t>-0.656874188085103;0.848814064981749;-1.42239822258456</t>
  </si>
  <si>
    <t>CCC(CO)(CO)CO.COC(=O)c1ccc(cc1)C(=O)OC.CC(C)(CO)CO</t>
  </si>
  <si>
    <t>C21H36O9</t>
  </si>
  <si>
    <t>C25H36O6;C25H36O6;C24H32O3;C24H32O3;C24H32O3;C24H32O3;C24H32O3</t>
  </si>
  <si>
    <t>-0.02689905621177;-0.02689905621177;-0.02689905621177;-0.02689905621177;-0.02689905621177;-0.02689905621177;-0.02689905621177</t>
  </si>
  <si>
    <t>-0.0169487253586019;-0.0169487253586019;-0.0169487253586019;-0.0169487253586019;-0.0169487253586019;-0.0169487253586019;-0.0169487253586019</t>
  </si>
  <si>
    <t>14529;53323;21968;36469;44063;51761;57326</t>
  </si>
  <si>
    <t>[M-H-H2O]-;[M-H-H2O]-;[M+CH2O2-H]-;[M+CH2O2-H]-;[M+CH2O2-H]-;[M+CH2O2-H]-;[M+CH2O2-H]-</t>
  </si>
  <si>
    <t>0;0;1;1;1;1;1</t>
  </si>
  <si>
    <t>-0.434794570569448;-0.527795097794721;-0.00587156836131296;-0.0035315495858106;-0.0035315495858106;-0.00587156836131296;-4.34001457936579e-09</t>
  </si>
  <si>
    <t>-0.45174329592805;-0.544743823153323;0.977179706280085;0.979519725055587;0.979519725055587;0.977179706280085;0.983051270301383</t>
  </si>
  <si>
    <t>CCCCCCc1ccc(cc1)C(=O)Oc2ccc(OCC(C)CC)cc2</t>
  </si>
  <si>
    <t>C24H32O3</t>
  </si>
  <si>
    <t>C27H42O3;C24H44ClNO2</t>
  </si>
  <si>
    <t>0.00906947628938985;-0.046224721020385</t>
  </si>
  <si>
    <t>0.0190198071425579;-0.0362743901672169</t>
  </si>
  <si>
    <t>59880;26685</t>
  </si>
  <si>
    <t>[M-H]-;[M]-</t>
  </si>
  <si>
    <t>-0.719132537449073;-0.0609641467383963</t>
  </si>
  <si>
    <t>0.299887269693487;-0.0609641467383963</t>
  </si>
  <si>
    <t>CCCCCCCCCc1ccc(O)cc1.CCC(C)(C)c2ccc(O)cc2.C=O</t>
  </si>
  <si>
    <t>C27H42O3</t>
  </si>
  <si>
    <t>C18H21NO8;C19H18N4O5S;C21H18O9</t>
  </si>
  <si>
    <t>-0.061679408435089;-0.484985678284764;-0.0160530461614422</t>
  </si>
  <si>
    <t>0.00995033085316809;0.00995033085316809;-3.58830942720639</t>
  </si>
  <si>
    <t>0.654153275359256;0.0543764172742862;-2.78083306160313</t>
  </si>
  <si>
    <t>14595;16626;51842</t>
  </si>
  <si>
    <t>[M+Cl]-;[M-H]-;[M]-</t>
  </si>
  <si>
    <t>0;1;0.5</t>
  </si>
  <si>
    <t>-0.12911621262451;-0.563186390057653;-1.27859463936489</t>
  </si>
  <si>
    <t>-0.12911621262451;0.491190027216637;-1.27859463936489</t>
  </si>
  <si>
    <t>CN[S](=O)(=O)c1ccc(O)c(N\N=C2/C(=O)C=Cc3cccc(NC(C)=O)c23)c1</t>
  </si>
  <si>
    <t>C19H18N4O5S</t>
  </si>
  <si>
    <t>N-[7-hydroxy-8-[[2-hydroxy-5-(methylsulfamoyl)phenyl]diazenyl]naphthalen-1-yl]acetamide</t>
  </si>
  <si>
    <t>C28H48O2;C28H48O2;C28H48O2;C28H50O3</t>
  </si>
  <si>
    <t>0.00872555868756239;0.00872555868756239;0.00872555868756239;0.00872555868756239</t>
  </si>
  <si>
    <t>0.685342556207397;0.685342556207397;0.685342556207397;0.685342556207397</t>
  </si>
  <si>
    <t>76;3009;13857;22825</t>
  </si>
  <si>
    <t>;0;0;0;0.5</t>
  </si>
  <si>
    <t>1;1;1;0.108603562442293</t>
  </si>
  <si>
    <t>-0.178634249973588;-0.178634249973588;-0.178634249973588;-0.0166709666225097</t>
  </si>
  <si>
    <t>3.50670830623381;3.50670830623381;3.50670830623381;1.38587871446947</t>
  </si>
  <si>
    <t>CC(C)CCC[C@@H](C)CCC[C@@H](C)CCC[C@]1(C)CCc2cc(O)c(C)c(C)c2O1</t>
  </si>
  <si>
    <t>C28H48O2</t>
  </si>
  <si>
    <t>C22H45NO3;C22H45NO3;C22H45NO3;C22H45NO3;C22H45NO3;C22H45NO3;C22H45NO3;C22H45NO3;C24H51O4P;C24H51O4P;C24H51O4P;C24H51O4P;C25H48O2</t>
  </si>
  <si>
    <t>-0.0211655205643871;-0.0211655205643871;-0.0211655205643871;-0.0211655205643871;-0.0211655205643871;-0.0211655205643871;-0.0211655205643871;-0.0211655205643871;-0.484159977866987;-0.484159977866987;-0.484159977866987;-0.484159977866987;-0.538327851960404</t>
  </si>
  <si>
    <t>-0.011215189711219;-0.011215189711219;-0.011215189711219;-0.011215189711219;-0.011215189711219;-0.011215189711219;-0.011215189711219;-0.011215189711219;-0.474209647013819;-0.474209647013819;-0.474209647013819;-0.474209647013819;-0.528377521107236</t>
  </si>
  <si>
    <t>2346;16552;24093;24297;25568;28472;52333;55894;945;17266;35614;56203;15575</t>
  </si>
  <si>
    <t>[M+CH2O2-H]-;[M+CH2O2-H]-;[M+CH2O2-H]-;[M+CH2O2-H]-;[M+CH2O2-H]-;[M+CH2O2-H]-;[M+CH2O2-H]-;[M+CH2O2-H]-;[M-H-H2O]-;[M-H-H2O]-;[M-H-H2O]-;[M-H-H2O]-;[M+Cl]-</t>
  </si>
  <si>
    <t>0;0;0;0;0;0;0;0;0;0;0;0;-0.5</t>
  </si>
  <si>
    <t>-0.0718108554218385;-1.14238244709987e-05;-0.0245306957340493;-0.0358415881803014;-0.0223269945893588;-0.0358415881803014;-0.0813246624953194;-0.00350549343603526;-0.130116840686128;-0.290731553530986;-0.10040861891771;-0.548358539219985;-1.53630118921201</t>
  </si>
  <si>
    <t>0.916973954866942;0.98877338646431;0.964254114554732;0.952943222108479;0.966457815699422;0.952943222108479;0.907460147793462;0.985279316852746;-0.604326487699947;-0.764941200544805;-0.574618265931529;-1.0225681862338;-1.53630118921201</t>
  </si>
  <si>
    <t>CCCCCCCCCCCCCCCCCC(O)=O.C1COCCN1</t>
  </si>
  <si>
    <t>C22H45NO3</t>
  </si>
  <si>
    <t>C24H35O4P;C25H34O3;C25H34O3;C24H33ClO;C24H33ClO</t>
  </si>
  <si>
    <t>0.00937888699316801;-0.0454225876103292;-0.0454225876103292;-0.0454225876103292;-0.0454225876103292</t>
  </si>
  <si>
    <t>0.352662551179669;0.297861076576172;0.297861076576172;0.297861076576172;0.297861076576172</t>
  </si>
  <si>
    <t>18424;9624;51762;20400;59034</t>
  </si>
  <si>
    <t>[M-H]-;[M+Cl]-;[M+Cl]-;[M+CH2O2-H]-;[M+CH2O2-H]-</t>
  </si>
  <si>
    <t>-0.5;-0.5;-0.5;0;0</t>
  </si>
  <si>
    <t>0.765968886221025;0;0;0.302106746648647;0</t>
  </si>
  <si>
    <t>-0.921784938587709;-0.683287135543149;-0.765074855703045;-0.147668177269261;-0.395658614842891</t>
  </si>
  <si>
    <t>-0.921784938587709;-0.683287135543149;-0.765074855703045;0.754406392604205;-0.0977975382667193</t>
  </si>
  <si>
    <t>CCCCCCCCCCCCc1cccc(Oc2ccccc2)c1Cl</t>
  </si>
  <si>
    <t>C24H33ClO</t>
  </si>
  <si>
    <t>Dielectric Fluid, Refrigerator Lubricant</t>
  </si>
  <si>
    <t>http://patft.uspto.gov/netacgi/nph-Parser?d=PALL&amp;p=1&amp;u=%2Fnetahtml%2FPTO%2Fsrchnum.htm&amp;r=1&amp;f=G&amp;l=50&amp;s1=4146493.PN.&amp;OS=PN/4146493&amp;RS=PN/4146493, http://patft.uspto.gov/netacgi/nph-Parser?d=PALL&amp;p=1&amp;u=%2Fnetahtml%2FPTO%2Fsrchnum.htm&amp;r=1&amp;f=G&amp;l=50&amp;s1=4359394.PN.&amp;OS=PN/4359394&amp;RS=PN/4359394</t>
  </si>
  <si>
    <t>C19H44Cl2N2O3;C25H40O6;C25H40O6;C24H36O3</t>
  </si>
  <si>
    <t>-0.227615086633965;-0.02689905621177;-0.02689905621177;-0.02689905621177</t>
  </si>
  <si>
    <t>0.00995033085316809;-4.20873470636181;-4.20873470636181;-4.54686120578283</t>
  </si>
  <si>
    <t>0.782335244219203;-3.23563376257357;-3.23563376257357;-3.5737602619946</t>
  </si>
  <si>
    <t>34190;45028;47599;55509</t>
  </si>
  <si>
    <t>;0;0.5;0.5;0</t>
  </si>
  <si>
    <t>0;0.08322335560046;0.240165529664017;0</t>
  </si>
  <si>
    <t>-0.00961649217170744;-2.11458627921034;-0.494251739492272;-3.43936016095847</t>
  </si>
  <si>
    <t>1.77271875204749;-4.68377333058299;-2.74955444273781;-7.01312042295307</t>
  </si>
  <si>
    <t>[Cl-].[Cl-].CCCC(CC)COCC(C[N+](C)(C)C)OCC(O)C[N+](C)(C)C</t>
  </si>
  <si>
    <t>C19H44Cl2N2O3</t>
  </si>
  <si>
    <t>[3-(2-ethylpentoxy)-2-[2-hydroxy-3-(trimethylazaniumyl)propoxy]propyl]-trimethylazanium;dichloride</t>
  </si>
  <si>
    <t>C12H6Br4O</t>
  </si>
  <si>
    <t>[M-Br+O]-</t>
  </si>
  <si>
    <t>Brc1ccc(Oc2ccc(Br)c(Br)c2Br)cc1</t>
  </si>
  <si>
    <t>C22H18N2O5S;C22H18N2O5S;C22H18N2O5S</t>
  </si>
  <si>
    <t>-0.0195350004219195;-0.0195350004219195;-0.0195350004219195</t>
  </si>
  <si>
    <t>0.990415330431249;0.990415330431249;0.990415330431249</t>
  </si>
  <si>
    <t>54203;1183;12455</t>
  </si>
  <si>
    <t>0.73546670946534;0.740207658937161;0</t>
  </si>
  <si>
    <t>-0.00343163538237878;-0.00841434392614252;-0.0347483839375767</t>
  </si>
  <si>
    <t>3.45791711397955;3.46241630437943;1.95566694649367</t>
  </si>
  <si>
    <t>COc1cc(N[S](=O)(=O)c2ccccc2C)c3C(=O)c4ccccc4C(=O)c3c1N</t>
  </si>
  <si>
    <t>C22H18N2O5S</t>
  </si>
  <si>
    <t>N-(4-amino-3-methoxy-9,10-dioxoanthracen-1-yl)-2-methylbenzenesulfonamide</t>
  </si>
  <si>
    <t>C26H18N2O4;C26H18N2O4;C26H18N2O4;C26H18N2O4;C26H18N2O4;C17H19N5O8</t>
  </si>
  <si>
    <t>-0.0299049208067211;-0.0299049208067211;-0.0299049208067211;-0.0299049208067211;-0.0299049208067211;-0.484068794575792</t>
  </si>
  <si>
    <t>0.545262801350795;0.545262801350795;0.545262801350795;0.545262801350795;0.545262801350795;0.00414240584259362</t>
  </si>
  <si>
    <t>3690;12460;17555;39667;52228;16034</t>
  </si>
  <si>
    <t>[M-H]-;[M-H]-;[M-H]-;[M-H]-;[M-H]-;[M-H]-</t>
  </si>
  <si>
    <t>;0.5;0;0;0;0;0.5</t>
  </si>
  <si>
    <t>1;1;1;1;1;1</t>
  </si>
  <si>
    <t>0.14949499464706;0.721429904170664;0.847458030663848;0.822038110300696;0;0</t>
  </si>
  <si>
    <t>-0.72125341581812;-0.00152236434602415;-0.0191300572886485;-0.0191300572886485;-0.0191300572886485;-0.629350801475756</t>
  </si>
  <si>
    <t>1.62299937482679;2.9866002453461;3.22104880538984;3.17020896466354;1.52613274406214;0.874791604366834</t>
  </si>
  <si>
    <t>Oc1ccc(Nc2ccccc2)c3C(=O)c4c(O)ccc(Nc5ccccc5)c4C(=O)c13</t>
  </si>
  <si>
    <t>C26H18N2O4</t>
  </si>
  <si>
    <t>Similar structure to Disperse blue 26</t>
  </si>
  <si>
    <t>1,5-dianilino-4,8-dihydroxyanthracene-9,10-dione</t>
  </si>
  <si>
    <t>C27H34O4</t>
  </si>
  <si>
    <t>CCC(C)(C)c1ccc(O)cc1.CC(C)(c2ccc(O)cc2)c3ccc(O)cc3.C=O</t>
  </si>
  <si>
    <t>C27H52O4;C27H52O4;C27H52O4;C27H52O4;C27H52O4</t>
  </si>
  <si>
    <t>0.00320128584839657;0.00320128584839657;0.00320128584839657;0.00320128584839657;0.00320128584839657</t>
  </si>
  <si>
    <t>0.346484950034898;0.346484950034898;0.346484950034898;0.346484950034898;0.346484950034898</t>
  </si>
  <si>
    <t>14496;20550;21990;26712;59459</t>
  </si>
  <si>
    <t>0.295901385387109;0.349168650255232;0.349168650255232;0.355297298303463;0</t>
  </si>
  <si>
    <t>-0.00449130060081509;-0.0016873373658414;-0.0016873373658414;-0.0241085872008454;-0.0241085872008454</t>
  </si>
  <si>
    <t>1.4337964202083;1.54313491317952;1.54313491317952;1.53297095944097;0.822376362834053</t>
  </si>
  <si>
    <t>CCCCCCCCCCOC(=O)C(C)(C)C[C@H](C)CC(=O)OCCCCCCCC</t>
  </si>
  <si>
    <t>C27H52O4</t>
  </si>
  <si>
    <t>C27H37O3P</t>
  </si>
  <si>
    <t>COP(OCC1CC2CC1C3C4CC(C=C4)C23)OCC5CC6CC5C7C8CC(C=C8)C67</t>
  </si>
  <si>
    <t>C29H44O2;C29H44O2;C29H44O2;C29H44O2</t>
  </si>
  <si>
    <t>-0.0398567702985938;-0.0398567702985938;-0.0398567702985938;-0.0398567702985938</t>
  </si>
  <si>
    <t>-0.0299064394454257;-0.0299064394454257;-0.0299064394454257;-0.0299064394454257</t>
  </si>
  <si>
    <t>3291;7815;18488;35444</t>
  </si>
  <si>
    <t>-0.0261393231777939;-0.151817987989229;-0.0686981417860078;-0.000186313980560352</t>
  </si>
  <si>
    <t>0.94395423737678;0.818275572565345;0.901395418768566;0.969907246574014</t>
  </si>
  <si>
    <t>CCC(C)c1cc(Cc2cc(cc(c2O)C(C)(C)C)C(C)CC)c(O)c(c1)C(C)(C)C</t>
  </si>
  <si>
    <t>C29H44O2</t>
  </si>
  <si>
    <t>C28H40O3;C28H40O3;C25H44ClNO2;C25H43NO2</t>
  </si>
  <si>
    <t>-0.0364088374208944;-0.0364088374208944;-0.081258172742705;-0.081258172742705</t>
  </si>
  <si>
    <t>0.306874826765607;0.306874826765607;-0.0713078418895369;-0.40464117522287</t>
  </si>
  <si>
    <t>36471;45547;59969;54819</t>
  </si>
  <si>
    <t>[M]-;[M]-;[M-H]-;[M+Cl]-</t>
  </si>
  <si>
    <t>-0.5;-0.5;0;-0.5</t>
  </si>
  <si>
    <t>0.5;0.5;1;0</t>
  </si>
  <si>
    <t>-0.998435779428322;-0.998435779428322;-0.000514663467148519;-0.439370006378506</t>
  </si>
  <si>
    <t>-0.998435779428322;-0.998435779428322;0.928177494643314;-0.439370006378506</t>
  </si>
  <si>
    <t>[Cl-].OCC[N+](CCO)(CCCCCCCCCCCCC=C)Cc1ccccc1</t>
  </si>
  <si>
    <t>C25H44ClNO2</t>
  </si>
  <si>
    <t>https://doi-org.myaccess.library.utoronto.ca/10.2166/wst.2016.422</t>
  </si>
  <si>
    <t>Chloride salt</t>
  </si>
  <si>
    <t>benzyl-bis(2-hydroxyethyl)-tetradec-13-enylazanium;chloride</t>
  </si>
  <si>
    <t>C17H15ClN4O5;C21H16N2O4S2</t>
  </si>
  <si>
    <t>0.0045398572088433;-0.511475824907487</t>
  </si>
  <si>
    <t>0.00995033085316809;-4.54926043832141</t>
  </si>
  <si>
    <t>0.899105572677396;-4.94535164784429</t>
  </si>
  <si>
    <t>34795;55857</t>
  </si>
  <si>
    <t>[M+Cl]-;[M-H]-</t>
  </si>
  <si>
    <t>-0.0621858333371556;-0.861476595349635</t>
  </si>
  <si>
    <t>0.83691973934024;-4.80682824319392</t>
  </si>
  <si>
    <t>COc1ccc(NC(=O)C(N=Nc2ccc(Cl)cc2[N+]([O-])=O)C(C)=O)cc1</t>
  </si>
  <si>
    <t>C17H15ClN4O5</t>
  </si>
  <si>
    <t>C28H44O4;C28H44O4;C25H44ClNO2</t>
  </si>
  <si>
    <t>0.00877419556444115;0.00877419556444115;-0.0454100613300021</t>
  </si>
  <si>
    <t>0.352057859750943;0.352057859750943;0.297873602856499</t>
  </si>
  <si>
    <t>23088;23732;59969</t>
  </si>
  <si>
    <t>[M-H-H2O]-;[M-H-H2O]-;[M]-</t>
  </si>
  <si>
    <t>0.0333028294216776;0.0809835895600835;0</t>
  </si>
  <si>
    <t>-0.0497388985232077;-0.0959407484578015;-0.00365046586730639</t>
  </si>
  <si>
    <t>0.86892462007109;0.418084290413308;-0.00365046586730639</t>
  </si>
  <si>
    <t>CCCCC(CC)COC(=O)C(C)=C.CC(C)COC(=O)C(C)=C.C=Cc1ccccc1</t>
  </si>
  <si>
    <t>C28H44O4</t>
  </si>
  <si>
    <t>2-ethylhexyl 2-methylprop-2-enoate;2-methylpropyl 2-methylprop-2-enoate;styrene</t>
  </si>
  <si>
    <t>C29H48O3;C28H44;C28H44</t>
  </si>
  <si>
    <t>-0.0398567702985938;-0.0398567702985938;-0.0398567702985938</t>
  </si>
  <si>
    <t>0.303426893887908;-1.02990643944543;-1.02990643944543</t>
  </si>
  <si>
    <t>15049;21456;53278</t>
  </si>
  <si>
    <t>0.250477219375754;0;0</t>
  </si>
  <si>
    <t>-0.0802231838771204;-0.429156974067004;-0.879222861753695</t>
  </si>
  <si>
    <t>0.724158148762296;-1.45906341351243;-1.90912930119913</t>
  </si>
  <si>
    <t>COC(=O)OC1CCC2(C)C3CCC4(C)C(CCC4C3CC=C2C1)C(C)CCCC(C)C</t>
  </si>
  <si>
    <t>C29H48O3</t>
  </si>
  <si>
    <t>C27H42O5;C26H38O2;C21H48Cl2N2O3</t>
  </si>
  <si>
    <t>-0.0330919152497831;-0.0330919152497831;-0.234317206676691</t>
  </si>
  <si>
    <t>0.00995033085316809;0.00995033085316809;-4.53136394587289</t>
  </si>
  <si>
    <t>0.726858415603385;-0.773141584396615;-3.76568115254958</t>
  </si>
  <si>
    <t>24842;1969;34191</t>
  </si>
  <si>
    <t>[M-H-H2O]-;[M+CH2O2-H]-;[M-H-H2O]-</t>
  </si>
  <si>
    <t>0.0804858571122815;0;0</t>
  </si>
  <si>
    <t>-0.0175232569311253;-0.147355903215224;-0.774936587301544</t>
  </si>
  <si>
    <t>0.870306872896823;-0.920497487611839;-4.54061773985112</t>
  </si>
  <si>
    <t>CCC(C)(C)c1ccc(O)cc1.CC2CO2.CC(C)(C)c3ccc(O)cc3.C=O.C4CO4</t>
  </si>
  <si>
    <t>C27H42O5</t>
  </si>
  <si>
    <t>C30H52O;C30H54O2;C30H54O2</t>
  </si>
  <si>
    <t>0.00713134286844933;0.00713134286844933;0.00713134286844933</t>
  </si>
  <si>
    <t>0.0170816737216174;0.0170816737216174;0.0170816737216174</t>
  </si>
  <si>
    <t>4733;40177;54063</t>
  </si>
  <si>
    <t>-0.0985745514166482;-0.0498975211231041;-0.0488948868259521</t>
  </si>
  <si>
    <t>0.918507122304972;-0.0328158474014867;-0.0318132131043347</t>
  </si>
  <si>
    <t>CC(\CC[C@@H]1C(=C)CCCC1(C)C)=C/CCC2[C@](C)(O)CCC3C(C)(C)CCC[C@]23C</t>
  </si>
  <si>
    <t>C30H52O</t>
  </si>
  <si>
    <t>C29H50O2;C29H50O2;C29H50O2;C29H50O2;C29H52O3;C24H50N4</t>
  </si>
  <si>
    <t>0.00988547387641697;0.00988547387641697;0.00988547387641697;0.00988547387641697;0.00988547387641697;-0.0466783694831495</t>
  </si>
  <si>
    <t>0.00995033085316809;0.00995033085316809;0.00995033085316809;0.00995033085316809;0.00995033085316809;-3.76568118123942</t>
  </si>
  <si>
    <t>0.162692947586728;0.162692947586728;0.162692947586728;0.162692947586728;0.162692947586728;-4.81235955072257</t>
  </si>
  <si>
    <t>193;7318;13738;45708;58467;54239</t>
  </si>
  <si>
    <t>[M-H]-;[M-H]-;[M-H]-;[M-H]-;[M-H-H2O]-;[M+Cl]-</t>
  </si>
  <si>
    <t>0;0;0;-0.5;0;-0.5</t>
  </si>
  <si>
    <t>0.999085732498975;0.999085732498975;0.601547961053314;0.0436012526427513;0;0</t>
  </si>
  <si>
    <t>-0.784372655970088;-0.784372655970088;-1.43196081274552;-0.0765751490975144;-0.986547714890668;-8.14205620589505</t>
  </si>
  <si>
    <t>2.37649175661459;2.37649175661459;0.933828056947839;-0.0765751490975144;-0.82385476730394;-8.14205620589505</t>
  </si>
  <si>
    <t>CC(C)CCC[C@@H](C)CCC[C@@H](C)CCC[C@]1(C)CCc2c(C)c(O)c(C)c(C)c2O1</t>
  </si>
  <si>
    <t>C29H50O2</t>
  </si>
  <si>
    <t>C21H33O9;C21H34O9</t>
  </si>
  <si>
    <t>-0.484112326302054;-0.484112326302054</t>
  </si>
  <si>
    <t>-0.474161995448886;-0.474161995448886</t>
  </si>
  <si>
    <t>17928;23512</t>
  </si>
  <si>
    <t>-0.00214795732243662;-0.0722437792676953</t>
  </si>
  <si>
    <t>-0.00214795732243662;0.453594225283419</t>
  </si>
  <si>
    <t>CCCCOC(=O)C=C.CCOC(=O)C=C.CC(=C)C(=O)OCCO.OC(=O)C=C</t>
  </si>
  <si>
    <t>C21H34O9</t>
  </si>
  <si>
    <t>C22H28ClN3O3S;C22H28ClN3O3S;C28H22N2O4;C28H22N2O4;C28H22N2O4;C25H22ClN3O2</t>
  </si>
  <si>
    <t>-0.553419987785115;-0.553419987785115;0.000578899624615673;0.000578899624615673;0.000578899624615673;-0.0486755034400295</t>
  </si>
  <si>
    <t>0.00995033085316809;0.00995033085316809;0.00995033085316809;0.00995033085316809;0.00995033085316809;-4.55869668025885</t>
  </si>
  <si>
    <t>-0.143469656931947;-0.143469656931947;-0.789470769522216;-0.789470769522216;-0.789470769522216;-5.20737218369888</t>
  </si>
  <si>
    <t>10550;20512;9583;14736;16911;20901</t>
  </si>
  <si>
    <t>1;1;0.280135005553853;0.428926392372336;0.38086252944818;0</t>
  </si>
  <si>
    <t>-0.628773473987641;-0.141503246113851;-0.0802016484732252;-0.0885528138293588;-0.0885528138293588;-0.288834889651926</t>
  </si>
  <si>
    <t>1.22775686908041;1.7150270969542;-0.309402406887735;-0.0201707986069028;-0.116298524455215;-0.288834889651926</t>
  </si>
  <si>
    <t>CC1CC(C)(C)N(CCO)c2cc(C)c(cc12)N=Nc3ccc(cc3Cl)[S](C)(=O)=O</t>
  </si>
  <si>
    <t>C22H28ClN3O3S</t>
  </si>
  <si>
    <t>2-[6-[(2-chloro-4-methylsulfonylphenyl)diazenyl]-2,2,4,7-tetramethyl-3,4-dihydroquinolin-1-yl]ethanol</t>
  </si>
  <si>
    <t>C28H22N2O4;C28H22N2O4;C28H22N2O4;C22H28ClN3O3S;C22H28ClN3O3S;C25H22ClN3O2</t>
  </si>
  <si>
    <t>0.000494411049817417;0.000494411049817417;0.000494411049817417;-0.553415005876559;-0.553415005876559;-0.0487302825842214</t>
  </si>
  <si>
    <t>0.00995033085316809;0.00995033085316809;0.00995033085316809;-2.53618527371727;-2.53618527371727;-3.29108355747598</t>
  </si>
  <si>
    <t>-0.489555258097015;-0.489555258097015;-0.489555258097015;-2.58960027959383;-2.58960027959383;-3.3398138400602</t>
  </si>
  <si>
    <t>9583;14736;16911;10550;20512;20901</t>
  </si>
  <si>
    <t>0.28289355570327;0.455992656461111;0.409450521528715;1;1;0</t>
  </si>
  <si>
    <t>-0.0721153599267579;-0.0800450416481815;-0.0800450416481815;-0.605745370767817;-0.130691828740899;-0.273296513519824</t>
  </si>
  <si>
    <t>0.00411649338276715;0.342385013177025;0.249300743312233;-1.19534565036165;-0.720292108334728;-0.273296513519824</t>
  </si>
  <si>
    <t>Cc1ccc(Nc2ccc(O)c3C(=O)c4c(Nc5ccc(C)cc5)ccc(O)c4C(=O)c23)cc1</t>
  </si>
  <si>
    <t>C28H22N2O4</t>
  </si>
  <si>
    <t>Toluidine Blue Base</t>
  </si>
  <si>
    <t>Dye Precursor?</t>
  </si>
  <si>
    <t>C26H42O2;C24H46O4Sr</t>
  </si>
  <si>
    <t>0.00500115997741286;-0.488269295963229</t>
  </si>
  <si>
    <t>0.00995033085316809;-4.44966730179753</t>
  </si>
  <si>
    <t>0.126062601941692;-5.71571437553854</t>
  </si>
  <si>
    <t>52579;15023</t>
  </si>
  <si>
    <t>[M+CH2O2-H]-;[M]-</t>
  </si>
  <si>
    <t>-0.313301079255405;-0.0064532931106763</t>
  </si>
  <si>
    <t>0.812761522686285;-0.0064532931106763</t>
  </si>
  <si>
    <t>CCCCCCCCCCCCCCCCCC(=O)CC(=O)c1ccccc1</t>
  </si>
  <si>
    <t>C26H42O2</t>
  </si>
  <si>
    <t>C29H52O2;C28H50</t>
  </si>
  <si>
    <t>0.00795775491173746;0.00795775491173746</t>
  </si>
  <si>
    <t>0.517908085764906;-0.982091914235094</t>
  </si>
  <si>
    <t>59020;24534</t>
  </si>
  <si>
    <t>0;0.991196605302403</t>
  </si>
  <si>
    <t>-1.03223841702827;-0.038079563213642</t>
  </si>
  <si>
    <t>-1.03223841702827;0.962221733156068</t>
  </si>
  <si>
    <t>CCCCCCCCCCCCCCCCCCCCCCc1ccccc1</t>
  </si>
  <si>
    <t>C28H50</t>
  </si>
  <si>
    <t>C16H15Cl3N4O4</t>
  </si>
  <si>
    <t>OCCN(CCO)c1ccc(N=Nc2c(Cl)cc(cc2Cl)[N+]([O-])=O)c(Cl)c1</t>
  </si>
  <si>
    <t>Disperse Brown 1</t>
  </si>
  <si>
    <t>2-[3-chloro-4-[(2,6-dichloro-4-nitrophenyl)diazenyl]-N-(2-hydroxyethyl)anilino]ethanol</t>
  </si>
  <si>
    <t>C26H42O5</t>
  </si>
  <si>
    <t>CCCCCCCCCCCCC(Oc1ccc(OC(C)=O)c(c1)C(C)(C)C)C(O)=O</t>
  </si>
  <si>
    <t>C28H54O4;C28H54O4</t>
  </si>
  <si>
    <t>0.00869665737419761;0.00869665737419761</t>
  </si>
  <si>
    <t>1.01864698822737;1.01864698822737</t>
  </si>
  <si>
    <t>7592;10977</t>
  </si>
  <si>
    <t>0.64475521920221;0.729192796536657</t>
  </si>
  <si>
    <t>-0.0495392162660044;-0.0829685020885968</t>
  </si>
  <si>
    <t>2.75861821036579;2.89406407921208</t>
  </si>
  <si>
    <t>CCCCC(CC)COC(=O)CCCCCCCCCCC(=O)OCC(CC)CCCC</t>
  </si>
  <si>
    <t>C28H54O4</t>
  </si>
  <si>
    <t>C31H32O2</t>
  </si>
  <si>
    <t>CC(C)(c1ccccc1)c2ccc(O)c(Cc3cc(ccc3O)C(C)(C)c4ccccc4)c2</t>
  </si>
  <si>
    <t>C29H44O4;C29H42O3</t>
  </si>
  <si>
    <t>0.00866207923836719;0.00866207923836719</t>
  </si>
  <si>
    <t>0.00995033085316809;-1.98022377435135</t>
  </si>
  <si>
    <t>1.01861241009154;-2.97156169511298</t>
  </si>
  <si>
    <t>21916;11082</t>
  </si>
  <si>
    <t>1.93447568735902e-07;0</t>
  </si>
  <si>
    <t>-0.0671339047004427;-0.745720365978251</t>
  </si>
  <si>
    <t>0.951478892286237;-2.71728206109123</t>
  </si>
  <si>
    <t>CCCCCCCCCCCCCCCCCCOc1ccc2c(O)c(ccc2c1)C(O)=O</t>
  </si>
  <si>
    <t>C29H44O4</t>
  </si>
  <si>
    <t>C30H48O3;C30H46O2;C30H46O2;C24H54Cl2N2O</t>
  </si>
  <si>
    <t>0.00864032141093545;0.00864032141093545;0.00864032141093545;-0.215929738253882</t>
  </si>
  <si>
    <t>0.00995033085316809;0.00995033085316809;0.00995033085316809;-3.20269633355083</t>
  </si>
  <si>
    <t>1.0185906522641;0.518590652264104;0.518590652264104;-2.91862607180471</t>
  </si>
  <si>
    <t>35445;18893;21416;42777</t>
  </si>
  <si>
    <t>[M-H-H2O]-;[M-H]-;[M-H]-;[M-H-H2O]-</t>
  </si>
  <si>
    <t>0;1;1;0</t>
  </si>
  <si>
    <t>1;0.916036263815931;0.710980278326155;0</t>
  </si>
  <si>
    <t>-0.239764618075583;-1.08354751651483;-0.160900032073642;-1.34541748505203</t>
  </si>
  <si>
    <t>2.77882603418852;2.26711566338114;2.77965117684277;-4.26404355685674</t>
  </si>
  <si>
    <t>CCC(C)c1cc(C(C)c2cc(cc(c2O)C(C)(C)C)C(C)CC)c(O)c(c1)C(C)(C)C</t>
  </si>
  <si>
    <t>C30H46O2</t>
  </si>
  <si>
    <t>1.0185906522641;0.0185906522641035;0.0185906522641035;-2.91862607180471</t>
  </si>
  <si>
    <t>1;0.990153649041381;0.957898427462274;0</t>
  </si>
  <si>
    <t>2.77882603418852;1.91535043383204;2.77348747511501;-4.26404355685674</t>
  </si>
  <si>
    <t>C[C@@H]1CC[C@@]2(CC[C@]3(C)C(=CC[C@@H]4[C@@]5(C)CC[C@H](O)C(C)(C)[C@@H]5CC[C@@]34C)[C@@H]2[C@H]1C)C(O)=O</t>
  </si>
  <si>
    <t>C30H48O3</t>
  </si>
  <si>
    <t>C28H56</t>
  </si>
  <si>
    <t>CCCCCCCCCCCCCCCCCCCCCCCCCCC=C</t>
  </si>
  <si>
    <t>1-Octacosene</t>
  </si>
  <si>
    <t>Hydrocarbon</t>
  </si>
  <si>
    <t>octacos-1-ene</t>
  </si>
  <si>
    <t>C28H42O5;C27H38O2</t>
  </si>
  <si>
    <t>-0.0364088374208944;-0.0364088374208944</t>
  </si>
  <si>
    <t>0.306874826765607;-1.02645850656773</t>
  </si>
  <si>
    <t>52555;45552</t>
  </si>
  <si>
    <t>0;0.110478177662673</t>
  </si>
  <si>
    <t>-0.0103781942442307;-0.616989896060431</t>
  </si>
  <si>
    <t>0.796496632521376;-1.42249204730281</t>
  </si>
  <si>
    <t>CC(C)C1CC[C@H]2C(CC[C@H]3[C@](C)(CO)CCC[C@]23C)C1.OC(=O)c4ccccc4C(O)=O</t>
  </si>
  <si>
    <t>C28H42O5</t>
  </si>
  <si>
    <t>Dihydroabietyl alcohol, phthalic anhydride ester</t>
  </si>
  <si>
    <t xml:space="preserve">   </t>
  </si>
  <si>
    <t>C27H52O4;C27H52O4;C27H52O4;C27H52O4;C27H52O4;C27H54O5;C26H50O2;C26H50O2;C26H50O2</t>
  </si>
  <si>
    <t>-0.0330919152497831;-0.0330919152497831;-0.0330919152497831;-0.0330919152497831;-0.0330919152497831;-0.0330919152497831;-0.0330919152497831;-0.0330919152497831;-0.0330919152497831</t>
  </si>
  <si>
    <t>0.976858415603385;0.976858415603385;0.976858415603385;0.976858415603385;0.976858415603385;0.976858415603385;-1.02314158439661;-1.02314158439661;-1.02314158439661</t>
  </si>
  <si>
    <t>14496;20550;21990;26712;59459;52448;17968;18197;20326</t>
  </si>
  <si>
    <t>[M-H]-;[M-H]-;[M-H]-;[M-H]-;[M-H]-;[M-H-H2O]-;[M+CH2O2-H]-;[M+CH2O2-H]-;[M+CH2O2-H]-</t>
  </si>
  <si>
    <t>0.541745749530054;0.630350757029666;0.630350757029666;0.636327948792476;0;0;0.233743526420338;0.196362854660398;0.26346560457943</t>
  </si>
  <si>
    <t>-0.132960604510494;-0.152550852826998;-0.152550852826998;-0.0763888887669106;-0.0763888887669106;-0.491170763100504;-0.0483758380815957;-0.0780854845057746;-0.0879935799252642</t>
  </si>
  <si>
    <t>-0.132960604510494;-0.152550852826998;-0.152550852826998;-0.0763888887669106;-0.0763888887669106;0.485687652502881;-0.60403036963753;-0.708501359581589;-0.584203955163014</t>
  </si>
  <si>
    <t>CCCCCCCCCCCCCCCCCCCCCC(=O)OCC(CO)(CO)CO</t>
  </si>
  <si>
    <t>C27H54O5</t>
  </si>
  <si>
    <t>C28H58</t>
  </si>
  <si>
    <t>CCCCCCCCCCCCCCCCCCCCCCCCCCCC</t>
  </si>
  <si>
    <t>C25H20N4O4;C25H20N4O4;C25H20N4O4;C25H20N4O4;C25H20N4O4;C21H22ClN5O</t>
  </si>
  <si>
    <t>-0.00661973375962025;-0.00661973375962025;-0.00661973375962025;-0.00661973375962025;-0.00661973375962025;-0.0970648351026654</t>
  </si>
  <si>
    <t>0.00995033085316809;0.00995033085316809;0.00995033085316809;0.00995033085316809;0.00995033085316809;-2.12292086215172</t>
  </si>
  <si>
    <t>1.00333059709355;1.00333059709355;1.00333059709355;1.00333059709355;1.00333059709355;-1.66443014169883</t>
  </si>
  <si>
    <t>10546;12479;14581;53283;60734;18255</t>
  </si>
  <si>
    <t>[M]-;[M]-;[M]-;[M]-;[M]-;[M+CH2O2-H]-</t>
  </si>
  <si>
    <t>0;0;-0.5;-0.5;-0.5;0</t>
  </si>
  <si>
    <t>0.5;0.5;0.5;0.5;0.5;0</t>
  </si>
  <si>
    <t>-0.53461510458098;-1.06623131810295;-2.25196976535384;-1.90356466850965;-2.25196976535384;-0.0676623812096557</t>
  </si>
  <si>
    <t>0.96871549251257;0.437099278990603;-2.25196976535384;-1.90356466850965;-2.25196976535384;-1.73209252290849</t>
  </si>
  <si>
    <t>Cc1ccc(N\N=C2/C(=O)C(=Cc3ccccc23)C(=O)Nc4ccccc4C)c(c1)[N+]([O-])=O</t>
  </si>
  <si>
    <t>C25H20N4O4</t>
  </si>
  <si>
    <t>Pigment Red 13</t>
  </si>
  <si>
    <t>3-hydroxy-4-[(4-methyl-2-nitrophenyl)diazenyl]-N-(2-methylphenyl)naphthalene-2-carboxamide</t>
  </si>
  <si>
    <t>C25H46O6;C24H44O4;C24H44O4;C24H44O4;C24H44O4;C24H44O4</t>
  </si>
  <si>
    <t>0.00885060761922552;0.00885060761922552;0.00885060761922552;0.00885060761922552;0.00885060761922552;0.00885060761922552</t>
  </si>
  <si>
    <t>0.597748306893446;0.597748306893446;0.597748306893446;0.597748306893446;0.597748306893446;0.597748306893446</t>
  </si>
  <si>
    <t>38753;1291;4085;21438;52440;56206</t>
  </si>
  <si>
    <t>0.703259242955117;0.560262899639291;0.745312056399305;0.697183157770164;0;0</t>
  </si>
  <si>
    <t>-0.200501934018775;-0.10953237230786;-0.0367375717591748;-0.0414086371759417;-0.202447978933616;-0.159386069093269</t>
  </si>
  <si>
    <t>-0.200501934018775;1.60874173386417;2.05163484793289;1.95070598525783;0.39530032795983;0.438362237800177</t>
  </si>
  <si>
    <t>CCCCCC[C@H](C\C=C/CCCCCCCC(=O)OCCCC)OC(C)=O</t>
  </si>
  <si>
    <t>C24H44O4</t>
  </si>
  <si>
    <t>C22H22O11;C28H14N2O4</t>
  </si>
  <si>
    <t>0.00870843308103933;-0.484902937317315</t>
  </si>
  <si>
    <t>0.00995033085316809;-3.41027172542915</t>
  </si>
  <si>
    <t>0.218658763934207;-4.09517466274646</t>
  </si>
  <si>
    <t>21863;1187</t>
  </si>
  <si>
    <t>[M-H-H2O]-;[M]-</t>
  </si>
  <si>
    <t>0;0.5</t>
  </si>
  <si>
    <t>0.0486693907128087;0</t>
  </si>
  <si>
    <t>-0.259630491331516;-3.1145100435086</t>
  </si>
  <si>
    <t>0.556367054028308;-3.1145100435086</t>
  </si>
  <si>
    <t>CC(C)(CO)CO.OC(=O)c1ccc(cc1)C(O)=O.OC(=O)c2ccc3C(=O)OC(=O)c3c2</t>
  </si>
  <si>
    <t>C22H22O11</t>
  </si>
  <si>
    <t>C29H48O3;C29H50O4</t>
  </si>
  <si>
    <t>0.008236655461052;0.008236655461052</t>
  </si>
  <si>
    <t>1.01818698631422;1.01818698631422</t>
  </si>
  <si>
    <t>15049;22664</t>
  </si>
  <si>
    <t>0.829485472756858;0.00274470111906527</t>
  </si>
  <si>
    <t>-0.0491436557425686;-0.163927135078963</t>
  </si>
  <si>
    <t>-0.0491436557425686;0.859749253473387</t>
  </si>
  <si>
    <t>CCCCCCCCCC(=O)OCCOCCOc1ccc(CCCCCCCCC)cc1</t>
  </si>
  <si>
    <t>C29H50O4</t>
  </si>
  <si>
    <t>C27H42O5;C26H40O3;C21H48Cl2N2O3</t>
  </si>
  <si>
    <t>-0.0331441570855141;-0.0331441570855141;-0.234317206676691</t>
  </si>
  <si>
    <t>0.00995033085316809;0.00995033085316809;-4.30120936813832</t>
  </si>
  <si>
    <t>-0.0231938262323461;-0.0231938262323461;-4.53552657481502</t>
  </si>
  <si>
    <t>24842;59882;34191</t>
  </si>
  <si>
    <t>-0.30112280889722;-1.74611865269784;-0.0396737906835842</t>
  </si>
  <si>
    <t>0.675683364870434;-1.76931247893019;-3.5752003654986</t>
  </si>
  <si>
    <t>C29H52O4;C29H52O4</t>
  </si>
  <si>
    <t>-0.0398567702985938;-0.0398567702985938</t>
  </si>
  <si>
    <t>0.398664989126003;0.398664989126003</t>
  </si>
  <si>
    <t>40374;60296</t>
  </si>
  <si>
    <t>0.0489169887975221;0</t>
  </si>
  <si>
    <t>-0.0693066157881204;-0.0693066157881204</t>
  </si>
  <si>
    <t>0.427192350932927;0.329358373337883</t>
  </si>
  <si>
    <t>CCCCCC[C@@H]1C=C[C@@H](CCCCCCCC(=O)OC[C@@H](CC)CCCC)C[C@@H]1C(O)=O</t>
  </si>
  <si>
    <t>C29H52O4</t>
  </si>
  <si>
    <t>(1S,2R,5S)-5-[8-[(2S)-2-ethylhexoxy]-8-oxooctyl]-2-hexylcyclohex-3-ene-1-carboxylic acid</t>
  </si>
  <si>
    <t>C30H29N3O</t>
  </si>
  <si>
    <t>CC(C)(c1ccccc1)c2cc(n3nc4ccccc4n3)c(O)c(c2)C(C)(C)c5ccccc5</t>
  </si>
  <si>
    <t>C30H30N2O2;C30H30N2O2;C16H36O11</t>
  </si>
  <si>
    <t>-0.0434368366947076;-0.0434368366947076;-0.00726303323874576</t>
  </si>
  <si>
    <t>0.00995033085316809;0.00995033085316809;-4.13283905648485</t>
  </si>
  <si>
    <t>0.21651349415846;0.21651349415846;-5.1401020897236</t>
  </si>
  <si>
    <t>7622;29249;54708</t>
  </si>
  <si>
    <t>0.0225028773824012;0;0</t>
  </si>
  <si>
    <t>-0.0689222933087452;-0.139359812150666;-16.0238050227252</t>
  </si>
  <si>
    <t>-0.0689222933087452;1.57715368200779;-20.6639071124488</t>
  </si>
  <si>
    <t>CN(C)c1ccc(cc1)[C+](c2ccccc2)c3ccc(cc3)N(C)C.[O-]C(=O)c4ccccc4</t>
  </si>
  <si>
    <t>C30H30N2O2</t>
  </si>
  <si>
    <t>C29H56O4;C29H56O4;C29H56O4</t>
  </si>
  <si>
    <t>0.0080761685340864;0.0080761685340864;0.0080761685340864</t>
  </si>
  <si>
    <t>0.0180264993872545;0.0180264993872545;0.0180264993872545</t>
  </si>
  <si>
    <t>8268;18743;27574</t>
  </si>
  <si>
    <t>0.548227069589333;0.540862715828152;0.821432811478204</t>
  </si>
  <si>
    <t>-0.0094363436046275;-0.00393658481791309;-0.0103303141121103</t>
  </si>
  <si>
    <t>1.10504429496129;1.09581534622565;1.65056180823155</t>
  </si>
  <si>
    <t>CCCCCCCCCCOC(=O)CC(C)CC(C)(C)C(=O)OCCCCCCCCCC</t>
  </si>
  <si>
    <t>C29H56O4</t>
  </si>
  <si>
    <t>C28H35ClO4;C27H33O4P;C27H33O4P;C27H33O4P</t>
  </si>
  <si>
    <t>-0.0917928884155731;-0.0330919152497831;-0.0330919152497831;-0.0330919152497831</t>
  </si>
  <si>
    <t>0.918157442437595;-1.02314158439661;-1.02314158439661;-1.02314158439661</t>
  </si>
  <si>
    <t>22453;22021;33745;52570</t>
  </si>
  <si>
    <t>[M-H-H2O]-;[M-H]-;[M-H]-;[M-H]-</t>
  </si>
  <si>
    <t>0.134031182028347;0;0;0</t>
  </si>
  <si>
    <t>-0.0524003512592079;-0.399883765030941;-0.246473355647979;-0.00359914860191117</t>
  </si>
  <si>
    <t>1.13381945523508;-0.399883765030941;-0.246473355647979;-0.00359914860191117</t>
  </si>
  <si>
    <t>CC(C)(C)c1ccc(O)cc1.CC(C)(c2ccc(O)cc2)c3ccc(O)cc3.ClCC4CO4</t>
  </si>
  <si>
    <t>C28H35ClO4</t>
  </si>
  <si>
    <t>Chlorine-containing co-polymer</t>
  </si>
  <si>
    <t xml:space="preserve">4-tert-butylphenol;2-(chloromethyl)oxirane;4-[2-(4-hydroxyphenyl)propan-2-yl]phenol  </t>
  </si>
  <si>
    <t>C27H50O6;C27H50O6;C26H46O3</t>
  </si>
  <si>
    <t>-0.0331441570855141;-0.0331441570855141;-0.0331441570855141</t>
  </si>
  <si>
    <t>0.976806173767654;0.976806173767654;-1.02319382623235</t>
  </si>
  <si>
    <t>17845;926;12936</t>
  </si>
  <si>
    <t>0.459632562219733;0.507122153825025;0</t>
  </si>
  <si>
    <t>-0.150361189721642;-0.352344470175414;-0.452301707988952</t>
  </si>
  <si>
    <t>1.74571010848548;1.63870601124229;-1.4754955342213</t>
  </si>
  <si>
    <t>CCCCCCC(=O)OCC(CC)(COC(=O)CCCCCC)COC(=O)CCCCCC</t>
  </si>
  <si>
    <t>C27H50O6</t>
  </si>
  <si>
    <t>C23H52NO5P;C24H52ClNO4;C24H51NO4;C24H51NO4</t>
  </si>
  <si>
    <t>0.0065910889831661;-0.046532242136529;-0.046532242136529;-0.046532242136529</t>
  </si>
  <si>
    <t>0.310659066895158;0.257535735775463;-0.565993675989243;-0.565993675989243</t>
  </si>
  <si>
    <t>59342;11562;14019;44951</t>
  </si>
  <si>
    <t>[M-H]-;[M-H]-;[M+Cl]-;[M+Cl]-</t>
  </si>
  <si>
    <t>;0;0;0.5;0.5</t>
  </si>
  <si>
    <t>0;0;0.637720235377155;0.519311581142665</t>
  </si>
  <si>
    <t>-0.613502152707496;-0.00391911365106342;-0.0931769399132837;-0.103972904671004</t>
  </si>
  <si>
    <t>0.697156914187664;1.2536166221244;-0.0931769399132837;-0.103972904671004</t>
  </si>
  <si>
    <t>CCCCCC[N+](CCCCCC)(CCCCCC)CCCCCC.[O-][Cl](=O)(=O)=O</t>
  </si>
  <si>
    <t>C24H52ClNO4</t>
  </si>
  <si>
    <t>tetrahexylazanium;perchlorate</t>
  </si>
  <si>
    <t>C28H42O6</t>
  </si>
  <si>
    <t>CCCCC(CC)CC(=C)C(O)=O.COC(=O)C(C)=C.CC(=C)C(O)=O.C=Cc1ccccc1</t>
  </si>
  <si>
    <t>C30H48O3;C30H50O4;C30H50O4;C27H50ClNO2;C27H50ClNO2</t>
  </si>
  <si>
    <t>0.00523009990462914;0.00523009990462914;0.00523009990462914;-0.0542175145465032;-0.0542175145465032</t>
  </si>
  <si>
    <t>0.00995033085316809;0.00995033085316809;0.00995033085316809;-3.91224032098672;-3.91224032098672</t>
  </si>
  <si>
    <t>0.0151804307577972;0.0151804307577972;0.0151804307577972;-3.96645783553322;-3.96645783553322</t>
  </si>
  <si>
    <t>57044;887;10837;20833;54861</t>
  </si>
  <si>
    <t>[M-H]-;[M-H-H2O]-;[M-H-H2O]-;[M]-;[M]-</t>
  </si>
  <si>
    <t>1;0;0;0.5;0.5</t>
  </si>
  <si>
    <t>-0.282833811323258;-0.248108231925355;-2.34922743673168;-0.22123364535953;-2.81409423146637</t>
  </si>
  <si>
    <t>0.732346619434542;-0.232927801167558;-2.33404700597389;-0.22123364535953;-2.81409423146637</t>
  </si>
  <si>
    <t>C29H44O4;C28H42O2;C28H42O2;C28H42O2;C28H42O2;C28H42O2</t>
  </si>
  <si>
    <t>-0.00410151118715627;-0.00410151118715627;-0.00410151118715627;-0.00410151118715627;-0.00410151118715627;-0.00410151118715627</t>
  </si>
  <si>
    <t>0.479533030192328;-0.152045917176093;-0.152045917176093;-0.152045917176093;-0.152045917176093;-0.152045917176093</t>
  </si>
  <si>
    <t>21916;4768;12424;12856;58626;60498</t>
  </si>
  <si>
    <t>0.607818245866242;0;0;0;0;0</t>
  </si>
  <si>
    <t>-0.00189719668488567;-0.923161816717155;-0.310778127061185;-1.13121582810839;-1.13121582810839;-1.19938720881746</t>
  </si>
  <si>
    <t>2.69327232523992;-1.07520773389325;-0.462824044237278;-1.28326174528449;-1.28326174528449;-1.35143312599355</t>
  </si>
  <si>
    <t>C24H26O9</t>
  </si>
  <si>
    <t>OCCCCOC(=O)c1ccc(cc1)C(=O)OCCCCOC(=O)c2ccc(cc2)C(O)=O</t>
  </si>
  <si>
    <t>C25H28ClNO5;C23H26N2O8;C22H24N2O6</t>
  </si>
  <si>
    <t>-0.0785890803526499;-4.38746587839384;-4.38746587839384</t>
  </si>
  <si>
    <t>0.788504107643375;-3.52037269039782;-3.94894411896924</t>
  </si>
  <si>
    <t>56716;17715;7568</t>
  </si>
  <si>
    <t>0;0.000308197426937601;0</t>
  </si>
  <si>
    <t>-0.518237043263299;-1.23051935603733;-2.13835455385291</t>
  </si>
  <si>
    <t>1.27026706438007;-1.23051935603733;-2.13835455385291</t>
  </si>
  <si>
    <t>CC(C)(c1ccc(O)cc1)c2ccc(O)cc2.Nc3ccc(cc3)C(O)=O.ClCC4CO4</t>
  </si>
  <si>
    <t>C25H28ClNO5</t>
  </si>
  <si>
    <t>Chlorine-containing co-polymer with BPA</t>
  </si>
  <si>
    <t>p-Aminobenzoic acid, bisphenol A, (chloromethyl)oxirane polymer</t>
  </si>
  <si>
    <t>C32H44O2</t>
  </si>
  <si>
    <t>Cc1cc(C2CCC3C4CC(CC4c5cc(C)cc(c5O)C(C)(C)C)C23)c(O)c(c1)C(C)(C)C</t>
  </si>
  <si>
    <t>C24H17ClN4O4;C24H17ClN4O4;C18H23Cl3N6O2</t>
  </si>
  <si>
    <t>-0.0289906144142154;-0.0289906144142154;-0.43228996155986</t>
  </si>
  <si>
    <t>0.00995033085316809;0.00995033085316809;-2.59546719878052</t>
  </si>
  <si>
    <t>0.980959716438953;0.980959716438953;-2.02775716034038</t>
  </si>
  <si>
    <t>12478;12564;52414</t>
  </si>
  <si>
    <t>[M]-;[M]-;[M]-</t>
  </si>
  <si>
    <t>0.5;0.5;0.5</t>
  </si>
  <si>
    <t>-0.611774142297125;-0.291861043084159;-0.824674529147179</t>
  </si>
  <si>
    <t>0.869185574141825;1.18909867335479;-2.35243168948756</t>
  </si>
  <si>
    <t>Cc1ccccc1NC(=O)C2=Cc3ccccc3C(=N/Nc4ccc(Cl)cc4[N+]([O-])=O)/C2=O</t>
  </si>
  <si>
    <t>C24H17ClN4O4</t>
  </si>
  <si>
    <t>C.I. Pigment Red 14</t>
  </si>
  <si>
    <t>C29H50O4;C29H52O5;C28H48O2;C28H48O2;C28H48O2</t>
  </si>
  <si>
    <t>0.00729456060162066;0.00729456060162066;0.00729456060162066;0.00729456060162066;0.00729456060162066</t>
  </si>
  <si>
    <t>0.883911558121455;0.883911558121455;0.283911558121455;0.283911558121455;0.283911558121455</t>
  </si>
  <si>
    <t>22664;19112;76;3009;13857</t>
  </si>
  <si>
    <t>;0.5;0.5;0;0;0</t>
  </si>
  <si>
    <t>0.0988266695348356;0.348930056350397;0.545847435764196;0.512314025634593;0.545847435764196</t>
  </si>
  <si>
    <t>-0.0444025531969807;-0.146259249726092;-0.0047150424570869;-0.0047150424570869;-0.0047150424570869</t>
  </si>
  <si>
    <t>-0.0444025531969807;1.93551242109616;1.37089138719276;1.30382456693355;1.37089138719276</t>
  </si>
  <si>
    <t>CCCCCCCCCCCCCCCC(O)=O.CC(C)(C)c1ccc(O)cc1.C=O.C2CO2</t>
  </si>
  <si>
    <t>C29H52O5</t>
  </si>
  <si>
    <t>4-tert-butylphenol;formaldehyde;hexadecanoic acid;oxirane\</t>
  </si>
  <si>
    <t>C15H13Br3O2</t>
  </si>
  <si>
    <t>CC(C)(c1ccc(O)c(Br)c1)c2cc(Br)c(O)c(Br)c2</t>
  </si>
  <si>
    <t>C9H15Cl6O4P;C9H15Cl6O4P;C14H8Br2N2O4;C14H8Br2N2O4;C14H8Br2N2O4</t>
  </si>
  <si>
    <t>0.00822337005689781;0.00822337005689781;-1.27889883856125;-1.27889883856125;-1.27889883856125</t>
  </si>
  <si>
    <t>-0.139721035932039;-0.139721035932039;-1.53210640244492;-1.53210640244492;-1.53210640244492</t>
  </si>
  <si>
    <t>946;28212;19604;19843;57091</t>
  </si>
  <si>
    <t>[M+Cl]-;[M+Cl]-;[M+Cl]-;[M+Cl]-;[M+Cl]-</t>
  </si>
  <si>
    <t>-0.602707231476086;-0.753875213531863;-0.0251396527601545;-0.0251396527601545;-0.0251396527601545</t>
  </si>
  <si>
    <t>2.25757173259187;2.1064037505361;-0.0251396527601545;-0.0251396527601545;-0.0251396527601545</t>
  </si>
  <si>
    <t>ClCC(Cl)CO[P](=O)(OCC(Cl)CCl)OCC(Cl)CCl</t>
  </si>
  <si>
    <t>C9H15Cl6O4P</t>
  </si>
  <si>
    <t>TDCPP</t>
  </si>
  <si>
    <t>Chlorinated OPFR</t>
  </si>
  <si>
    <t>tris(2,3-dichloropropyl) phosphate</t>
  </si>
  <si>
    <t>C23H19N3O6S;C23H19N3O6S;C24H22N2O4S2;C18H19N5O8S</t>
  </si>
  <si>
    <t>-0.486723624849115;-0.486723624849115;-0.0702578603633079;-0.00113766101308718</t>
  </si>
  <si>
    <t>0.00995033085316809;0.00995033085316809;0.00995033085316809;-3.93115002717616</t>
  </si>
  <si>
    <t>-0.213615399259105;-0.213615399259105;-0.323465424246982;-3.66912979345241</t>
  </si>
  <si>
    <t>36068;44713;23427;9288</t>
  </si>
  <si>
    <t>0;0;0.939363658968323;0</t>
  </si>
  <si>
    <t>-0.00152106880249452;-0.000985210902055469;-0.0269094459561793;-0.000948900068588223</t>
  </si>
  <si>
    <t>0.784863531938401;0.78539938983884;3.02835244773348;-3.170078693521</t>
  </si>
  <si>
    <t>CC(C=C1Sc2ccccc2N1CCC([O-])=O)=Cc3sc4ccccc4[n+]3CCC(O)=O</t>
  </si>
  <si>
    <t>C24H22N2O4S2</t>
  </si>
  <si>
    <t>C29H54O4;C29H54O4;C28H52O2</t>
  </si>
  <si>
    <t>0.720093560554574;0.720093560554574;0.220093560554574</t>
  </si>
  <si>
    <t>24302;53293;56163</t>
  </si>
  <si>
    <t>0.719979064913555;0;0</t>
  </si>
  <si>
    <t>-0.361098378465121;-0.527840405501883;-0.0779839855059055</t>
  </si>
  <si>
    <t>3.29895331191656;-0.527840405501883;0.642109575048669</t>
  </si>
  <si>
    <t>CCCCCCCCCCCCCOC(=O)CC(\C=C\CCCCCCCCCC)C(O)=O</t>
  </si>
  <si>
    <t>C29H54O4</t>
  </si>
  <si>
    <t>C27H48O6;C27H48O6;C26H46O4</t>
  </si>
  <si>
    <t>0.00820119106048132;0.00820119106048132;0.00820119106048132</t>
  </si>
  <si>
    <t>1.01815152191365;1.01815152191365;1.01815152191365</t>
  </si>
  <si>
    <t>15867;31111;26366</t>
  </si>
  <si>
    <t>0.00270652923323185;0.152569180957331;0.241665879515081</t>
  </si>
  <si>
    <t>-0.765145136785408;-0.314049418636767;-0.0828872879834543</t>
  </si>
  <si>
    <t>-0.765145136785408;2.00924046519154;1.41859599296036</t>
  </si>
  <si>
    <t>CCCCCCCC/C=C/CCCCCCCCOCCO.COC=C.O=C1OC(=O)C=C1</t>
  </si>
  <si>
    <t>C27H48O6</t>
  </si>
  <si>
    <t>C30H46O4;C29H44O2;C29H44O2;C29H44O2;C29H44O2</t>
  </si>
  <si>
    <t>-0.0434368366947076;-0.0434368366947076;-0.0434368366947076;-0.0434368366947076;-0.0434368366947076</t>
  </si>
  <si>
    <t>0.21651349415846;-1.03348650584154;-1.03348650584154;-1.03348650584154;-1.03348650584154</t>
  </si>
  <si>
    <t>812;3291;7815;18488;35444</t>
  </si>
  <si>
    <t>[M-H]-;[M+CH2O2-H]-;[M+CH2O2-H]-;[M+CH2O2-H]-;[M+CH2O2-H]-</t>
  </si>
  <si>
    <t>1;1;0.660977930489991;1;1</t>
  </si>
  <si>
    <t>-0.838602274001744;-3.40240571244759;-2.61339374514011;-5.14537098631037;-3.97040705388818</t>
  </si>
  <si>
    <t>2.37791122015672;-2.43589221828913;-2.32492439000167;-4.17885749215191;-3.00389355972972</t>
  </si>
  <si>
    <t>CC1(C)[C@@H](O)CC[C@@]2(C)[C@H]1CC[C@]3(C)[C@@H]2C(=O)C=C4[C@@H]5C[C@](C)(CC[C@]5(C)CC[C@@]34C)C(O)=O</t>
  </si>
  <si>
    <t>C30H46O4</t>
  </si>
  <si>
    <t>C27H50O6;C27H50O6;C27H52O7;C26H48O4</t>
  </si>
  <si>
    <t>0.00829626787139484;0.00829626787139484;0.00829626787139484;0.00829626787139484</t>
  </si>
  <si>
    <t>0.446818027295991;0.446818027295991;0.446818027295991;0.446818027295991</t>
  </si>
  <si>
    <t>926;12936;60289;18399</t>
  </si>
  <si>
    <t>[M-H]-;[M-H]-;[M-H-H2O]-;[M+CH2O2-H]-</t>
  </si>
  <si>
    <t>0.687830807874475;0.854830475121289;0;0.724393207578099</t>
  </si>
  <si>
    <t>-0.268789052254597;-0.356882440280038;-1.19853087432846;-0.00739273688124107</t>
  </si>
  <si>
    <t>-0.268789052254597;-0.356882440280038;-0.751712847032474;1.88821170557095</t>
  </si>
  <si>
    <t>CCCCCCCCCCCCCCCCCCOC(=O)C(C)=C.CC(=C)C(O)=O</t>
  </si>
  <si>
    <t>C26H48O4</t>
  </si>
  <si>
    <t>C25H34N2O4</t>
  </si>
  <si>
    <t>CC[C@@H](C)COC(=O)Nc1ccc(Cc2ccc(NC(=O)OC[C@H](C)CC)cc2)cc1</t>
  </si>
  <si>
    <t>[(2R)-2-methylbutyl] N-[4-[[4-[[(2R)-2-methylbutoxy]carbonylamino]phenyl]methyl]phenyl]carbamate</t>
  </si>
  <si>
    <t>C14H8Br2N2O4;C14H8Br2N2O4;C14H8Br2N2O4;C9H15Cl6O4P;C9H15Cl6O4P</t>
  </si>
  <si>
    <t>-0.284448265524641;-0.284448265524641;-0.284448265524641;-0.857982461664939;-0.857982461664939</t>
  </si>
  <si>
    <t>0.00995033085316809;0.00995033085316809;0.00995033085316809;-3.07590502859751;-3.07590502859751</t>
  </si>
  <si>
    <t>-0.274497934671473;-0.274497934671473;-0.274497934671473;-3.93388749026245;-3.93388749026245</t>
  </si>
  <si>
    <t>19604;19843;57091;946;28212</t>
  </si>
  <si>
    <t>-0.031171611642024;-0.031171611642024;-0.031171611642024;-0.630979474138171;-0.785456483182726</t>
  </si>
  <si>
    <t>0.694330453686503;0.694330453686503;0.694330453686503;-0.630979474138171;-0.785456483182726</t>
  </si>
  <si>
    <t>Nc1c(Br)cc(O)c2C(=O)c3c(N)c(Br)cc(O)c3C(=O)c12</t>
  </si>
  <si>
    <t>C14H8Br2N2O4</t>
  </si>
  <si>
    <t>C28H42O6;C32H37N5;C22H47NO5S;C28H44O7</t>
  </si>
  <si>
    <t>-0.0364840630447364;-0.0364840630447364;NA;-0.553246572033508</t>
  </si>
  <si>
    <t>-0.0265337321915683;-0.0265337321915683;-0.0265337321915683;-0.54329624118034</t>
  </si>
  <si>
    <t>13755;53264;57063;56414</t>
  </si>
  <si>
    <t>[M-H]-;[M-H-H2O]-;[M+Cl]-;[M-H-H2O]-</t>
  </si>
  <si>
    <t>-0.0573599635930133;-1.44789326946377;-0.063605798893005;-0.0205716876881431</t>
  </si>
  <si>
    <t>0.916106304215419;-1.47442700165534;-0.063605798893005;-0.563867928868483</t>
  </si>
  <si>
    <t>C26H35ClN2O4;C21H34O9</t>
  </si>
  <si>
    <t>-0.523446906978885;-0.0243216380108455</t>
  </si>
  <si>
    <t>-0.656353718982859;-0.728657021443392</t>
  </si>
  <si>
    <t>20861;23512</t>
  </si>
  <si>
    <t>-0.00776111528983228;-2.49713108950326</t>
  </si>
  <si>
    <t>0.335885165727309;-3.22578811094665</t>
  </si>
  <si>
    <t>CCC(C)(C)c1ccc(OCCCC(=O)Nc2ccc(Cl)c(c2)[N+]([O-])=O)c(c1)C(C)(C)CC</t>
  </si>
  <si>
    <t>C26H35ClN2O4</t>
  </si>
  <si>
    <t>4-[2,4-bis(2-methylbutan-2-yl)phenoxy]-N-(4-chloro-3-nitrophenyl)butanamide</t>
  </si>
  <si>
    <t>C18H19BrN6O5</t>
  </si>
  <si>
    <t>CCN(CC)c1ccc(N=Nc2c(Br)cc(cc2[N+]([O-])=O)[N+]([O-])=O)c(NC(C)=O)c1</t>
  </si>
  <si>
    <t>Disperse Violet 93</t>
  </si>
  <si>
    <t>Brominated Azo Dye</t>
  </si>
  <si>
    <t>N-[2-[(2-bromo-4,6-dinitrophenyl)diazenyl]-5-(diethylamino)phenyl]acetamide</t>
  </si>
  <si>
    <t>C23H21ClN6O5;C28H18N2O6;C28H18N2O6;C28H18N2O6;C26H32Cl3OP</t>
  </si>
  <si>
    <t>-0.0751346091091415;-0.0364840630447364;-0.0364840630447364;-0.0364840630447364;-0.571660159560234</t>
  </si>
  <si>
    <t>0.00995033085316809;-3.108301754961;-3.108301754961;-3.108301754961;-4.15726709155922</t>
  </si>
  <si>
    <t>0.934815721744027;-3.14478581800574;-3.14478581800574;-3.14478581800574;-5.72892725111945</t>
  </si>
  <si>
    <t>41449;1188;11355;16872;46680</t>
  </si>
  <si>
    <t>[M-H-H2O]-;[M-H]-;[M-H]-;[M-H]-;[M-H-H2O]-</t>
  </si>
  <si>
    <t>0;1;1;1;0</t>
  </si>
  <si>
    <t>0;0;0;0;0.441459908092112</t>
  </si>
  <si>
    <t>-0.117662648256023;-0.0127296846156367;-0.0766389024724122;-0.0265718075412293;-3.89700750968068</t>
  </si>
  <si>
    <t>0.817153073488004;-2.15751550262138;-2.22142472047815;-0.0265718075412293;-8.74301494461591</t>
  </si>
  <si>
    <t>CCN(CC)c1ccc(N=Nc2c(Cl)cc(cc2[N+]([O-])=O)[N+]([O-])=O)c(NC(=O)c3ccccc3)c1</t>
  </si>
  <si>
    <t>C23H21ClN6O5</t>
  </si>
  <si>
    <t>N-[2-[(2-chloro-4,6-dinitrophenyl)diazenyl]-5-(diethylamino)phenyl]benzamide</t>
  </si>
  <si>
    <t>C29H52O6</t>
  </si>
  <si>
    <t>CCCCCCCCCCCCCCCCCCC(=C)C(O)=O.COC(=O)C(C)=C.OC(=O)C=C</t>
  </si>
  <si>
    <t>C33H52O2</t>
  </si>
  <si>
    <t>CCC(C)(C)c1cc(Cc2cc(cc(c2O)C(C)(C)CC)C(C)(C)CC)c(O)c(c1)C(C)(C)CC</t>
  </si>
  <si>
    <t>C12H6Br4O;C12H8Br4O2</t>
  </si>
  <si>
    <t>-0.221977008883437;-0.221977008883437</t>
  </si>
  <si>
    <t>-1.21202667803027;-1.21202667803027</t>
  </si>
  <si>
    <t>22650;36544</t>
  </si>
  <si>
    <t>-0.0208045145027;-0.00206500259723689</t>
  </si>
  <si>
    <t>-0.0208045145027;0.785908319372493</t>
  </si>
  <si>
    <t>Oc1ccc(Br)cc1Br.Oc2c(Br)cccc2Br</t>
  </si>
  <si>
    <t>C12H8Br4O2</t>
  </si>
  <si>
    <t>C20H20Cl2N4O6</t>
  </si>
  <si>
    <t>CC(=O)OCCN(CCOC(C)=O)c1ccc(cc1)N=Nc2c(Cl)cc(cc2Cl)[N+]([O-])=O</t>
  </si>
  <si>
    <t>2-[N-(2-acetyloxyethyl)-4-[(2,6-dichloro-4-nitrophenyl)diazenyl]anilino]ethyl acetate</t>
  </si>
  <si>
    <t>C24H54NO6P;C28H54O7;C29H58O2S2</t>
  </si>
  <si>
    <t>-0.24300888666806;-0.302428478676367;-0.329791710990958</t>
  </si>
  <si>
    <t>0.433608110851775;0.374188518843468;0.346825286528877</t>
  </si>
  <si>
    <t>59468;38172;11052</t>
  </si>
  <si>
    <t>[M]-;[M-H-H2O]-;[M-H-H2O]-</t>
  </si>
  <si>
    <t>0;1;1</t>
  </si>
  <si>
    <t>-2.63114218146171;-2.02126195642627;-0.249750503630527</t>
  </si>
  <si>
    <t>-2.63114218146171;0.352926562417203;2.09707478289835</t>
  </si>
  <si>
    <t>CCCCCCCCCCCCSC(C)(CCC(O)=O)SCCCCCCCCCCCC</t>
  </si>
  <si>
    <t>C29H58O2S2</t>
  </si>
  <si>
    <t>C6HBr5O</t>
  </si>
  <si>
    <t>Oc1c(Br)c(Br)c(Br)c(Br)c1Br</t>
  </si>
  <si>
    <t>Pentabromophenol</t>
  </si>
  <si>
    <t>BFR</t>
  </si>
  <si>
    <t>C20H18BrN5O5</t>
  </si>
  <si>
    <t>COCCCNc1ccc(N=Nc2c(Br)cc(cc2[N+]([O-])=O)[N+]([O-])=O)c3ccccc13</t>
  </si>
  <si>
    <t>Brominated Azo Dye?</t>
  </si>
  <si>
    <t>C27H22O9;C22H24ClN5O7;C22H22N4O7;C19H20N6O5S</t>
  </si>
  <si>
    <t>-0.0332611786941054;-0.562399010544055;-0.0721625909591451;-0.0147867844585717</t>
  </si>
  <si>
    <t>0.00995033085316809;0.00995033085316809;-4.03128574015323;-4.51816526960711</t>
  </si>
  <si>
    <t>0.623747975688475;0.447551320309113;-3.80933068405355;-4.0035402893598</t>
  </si>
  <si>
    <t>25662;52307;58098;54151</t>
  </si>
  <si>
    <t>[M-H]-;[M-H-H2O]-;[M+Cl]-;[M+CH2O2-H]-</t>
  </si>
  <si>
    <t>-0.491018038133603;-0.123055654735216;-0.000158919982166095;-0.00518006358276043</t>
  </si>
  <si>
    <t>1.63272993755487;0.824495665573897;-0.000158919982166095;-4.00872035294256</t>
  </si>
  <si>
    <t>OC(=O)c1ccc(O)cc1.OC(=O)c2cccc(c2)C(O)=O.Oc3ccc(cc3)c4ccc(O)cc4</t>
  </si>
  <si>
    <t>C27H22O9</t>
  </si>
  <si>
    <t>C28H44O7;C27H42O5;C21H48Cl2N2O3;C32H37N5</t>
  </si>
  <si>
    <t>0.000755986284447089;0.000755986284447089;-0.233900605741145;-0.48981843211972</t>
  </si>
  <si>
    <t>0.00995033085316809;0.00995033085316809;-3.71372476788685;-4.06727504885891</t>
  </si>
  <si>
    <t>0.788484094915393;0.566261872693171;-3.39206981807244;-5.55709348097863</t>
  </si>
  <si>
    <t>56414;24842;34191;53264</t>
  </si>
  <si>
    <t>[M-H]-;[M+CH2O2-H]-;[M+CH2O2-H]-;[M-H]-</t>
  </si>
  <si>
    <t>;0.5;0;0;0</t>
  </si>
  <si>
    <t>1;0;0;1</t>
  </si>
  <si>
    <t>0;0.0673607798355726;0;0</t>
  </si>
  <si>
    <t>-0.0146270910497862;-0.0279255150486493;-0.837295781833376;-0.881558597853988</t>
  </si>
  <si>
    <t>2.2738570038656;0.673057917315667;-4.22936559990582;-0.881558597853988</t>
  </si>
  <si>
    <t>CCCCCCCCCCCCCC(=O)OCC(CC)(CO)CO.O=C1OC(=O)c2ccccc12</t>
  </si>
  <si>
    <t>C28H44O7</t>
  </si>
  <si>
    <t>C30H54O2;C30H54O2</t>
  </si>
  <si>
    <t>0.00829982790811657;0.00829982790811657</t>
  </si>
  <si>
    <t>0.518250158761285;0.518250158761285</t>
  </si>
  <si>
    <t>40177;54063</t>
  </si>
  <si>
    <t>0.158903946574068;0</t>
  </si>
  <si>
    <t>-0.208950889475294;-0.211018142714361</t>
  </si>
  <si>
    <t>0.627107162434127;0.307232016046924</t>
  </si>
  <si>
    <t>CCCCC[C@@H](CCCC)CCc1cc(O)c(CC[C@H](CCCC)CCCCC)cc1O</t>
  </si>
  <si>
    <t>C30H54O2</t>
  </si>
  <si>
    <t>C26H32N4O3;C29H35N3O2</t>
  </si>
  <si>
    <t>-0.0332498260088753;-0.540212846826148</t>
  </si>
  <si>
    <t>0.976700504844293;-1.53026251597298</t>
  </si>
  <si>
    <t>12236;52346</t>
  </si>
  <si>
    <t>-0.0404827770544628;-1.9384025210576</t>
  </si>
  <si>
    <t>0.93621772778983;-1.9384025210576</t>
  </si>
  <si>
    <t>CNc1cc(C(N)=O)c(NCCCN(C)C2CCCCC2)c3C(=O)c4ccccc4C(=O)c13</t>
  </si>
  <si>
    <t>C26H32N4O3</t>
  </si>
  <si>
    <t>1-[3-[cyclohexyl(methyl)amino]propylamino]-4-(methylamino)-9,10-dioxoanthracene-2-carboxamide</t>
  </si>
  <si>
    <t>C30H40O6;C31H38N4O3</t>
  </si>
  <si>
    <t>-0.0261851661957393;-0.0225012354571574</t>
  </si>
  <si>
    <t>0.00995033085316809;-4.56554953013489</t>
  </si>
  <si>
    <t>0.650431831324095;-4.25471743225871</t>
  </si>
  <si>
    <t>29320;44157</t>
  </si>
  <si>
    <t>0.00772415908287319;0.000532430430305242</t>
  </si>
  <si>
    <t>-0.795114308685094;-1.45457039539251</t>
  </si>
  <si>
    <t>0.870765840804746;-5.70822296679061</t>
  </si>
  <si>
    <t>CCCCCCCCCc1ccccc1O.Cc2ccccc2O.OC(=O)c3ccccc3O.C=O</t>
  </si>
  <si>
    <t>C30H40O6</t>
  </si>
  <si>
    <t>C32H50O</t>
  </si>
  <si>
    <t>CCCCCCCCCCc1ccc(Oc2ccccc2)cc1CCCCCCCCCC</t>
  </si>
  <si>
    <t>C12H5Br5O</t>
  </si>
  <si>
    <t>Brc1ccc(Oc2cc(Br)c(Br)cc2Br)c(Br)c1</t>
  </si>
  <si>
    <t>C27H24Cl2O4S;C20H25Cl4NO2;C26H19N3O5S2</t>
  </si>
  <si>
    <t>-0.55161984098883;-4.5890677242805;-4.58054172453822</t>
  </si>
  <si>
    <t>0.00995033085316809;0.00995033085316809;-2.990504807919</t>
  </si>
  <si>
    <t>0.458330489864338;-4.57911739342733;-7.57104653245722</t>
  </si>
  <si>
    <t>9706;37176;39649</t>
  </si>
  <si>
    <t>0;0;0.489100880117146</t>
  </si>
  <si>
    <t>-0.0976305579150585;-0.189301108605977;-0.172722577056514</t>
  </si>
  <si>
    <t>0.36069993194928;-0.189301108605977;-0.172722577056514</t>
  </si>
  <si>
    <t>CC(C)(c1ccc(O)cc1)c2ccc(O)cc2.Clc3ccc(cc3)[S](=O)(=O)c4ccc(Cl)cc4</t>
  </si>
  <si>
    <t>C27H24Cl2O4S</t>
  </si>
  <si>
    <t>1,1'-Sulfonylbis(4-chlorobenzene), bisphenol A polymer</t>
  </si>
  <si>
    <t>C27H50O9;C26H46O6;C26H46O6;C18H48BN3O12</t>
  </si>
  <si>
    <t>-0.0332256542923325;-0.0332256542923325;-0.0332256542923325;-0.484163003378808</t>
  </si>
  <si>
    <t>0.310058009894169;0.310058009894169;0.310058009894169;-0.140879339192307</t>
  </si>
  <si>
    <t>32193;25113;31401;25333</t>
  </si>
  <si>
    <t>[M-H-H2O]-;[M+CH2O2-H]-;[M+CH2O2-H]-;[M]-</t>
  </si>
  <si>
    <t>0;0;0;0.5</t>
  </si>
  <si>
    <t>0.874927361421581;0.449222820094416;0.0275628323999223;0</t>
  </si>
  <si>
    <t>-0.257873495650132;-0.00788295401618592;-0.0153217286757976;-23.6085622275757</t>
  </si>
  <si>
    <t>1.8020392370872;1.20062069606681;0.349861946018216;-23.6085622275757</t>
  </si>
  <si>
    <t>CCCCCCCCCCCCCCCCCCOCC(O)COC(=O)CC(O)(CC(O)=O)C(O)=O</t>
  </si>
  <si>
    <t>C27H50O9</t>
  </si>
  <si>
    <t>C25H28O8</t>
  </si>
  <si>
    <t>OC(COC(=O)C=C)COc1ccc(Cc2ccc(OCC(O)COC(=O)C=C)cc2)cc1</t>
  </si>
  <si>
    <t>C29H42O7</t>
  </si>
  <si>
    <t>CCCCCC/C=C\C=C/CCCCCCCC(=O)OCC(O)COC(=O)c1cccc(c1)C(O)=O</t>
  </si>
  <si>
    <t>C31H50O5;C30H48O3</t>
  </si>
  <si>
    <t>-0.0472024333306486;-0.0472024333306486</t>
  </si>
  <si>
    <t>0.629414564189186;0.296081230855853</t>
  </si>
  <si>
    <t>25065;887</t>
  </si>
  <si>
    <t>0.394025816231144;0.641453103721556</t>
  </si>
  <si>
    <t>-0.000272764925001288;-0.0529628172845742</t>
  </si>
  <si>
    <t>2.41719343172647;2.02602462101439</t>
  </si>
  <si>
    <t>CCCCCCCCCc1ccc(O)cc1.CC2CO2.CC(C)(C)c3ccc(O)cc3.C=O.C4CO4</t>
  </si>
  <si>
    <t>C31H50O5</t>
  </si>
  <si>
    <t>C25H28O11;C24H26O9</t>
  </si>
  <si>
    <t>-0.00108692981615758;-0.00108692981615758</t>
  </si>
  <si>
    <t>0.463408855582465;0.0997724919461014</t>
  </si>
  <si>
    <t>57598;21691</t>
  </si>
  <si>
    <t>0;0.325338906655691</t>
  </si>
  <si>
    <t>-0.139173826745135;-0.280168436235948</t>
  </si>
  <si>
    <t>1.82423502883733;0.470281869021535</t>
  </si>
  <si>
    <t>CCC(C)OC(=O)\C=C/C(O)=O.COC(=O)\C=C/C(O)=O.C=Cc1ccccc1.O=C2OC(=O)C=C2</t>
  </si>
  <si>
    <t>C25H28O11</t>
  </si>
  <si>
    <t>C26H23N3O4S2;C22H20ClN5O7</t>
  </si>
  <si>
    <t>-0.112693844343032;-0.562876881167519</t>
  </si>
  <si>
    <t>0.544315310039548;0.0941322732150609</t>
  </si>
  <si>
    <t>19321;53409</t>
  </si>
  <si>
    <t>0.0164684328706307;0</t>
  </si>
  <si>
    <t>-0.17850045745887;-0.105569121765769</t>
  </si>
  <si>
    <t>1.89875171832194;0.988563151449291</t>
  </si>
  <si>
    <t>CCN1\C(Sc2ccc3ccccc3c12)=C\C(C)=C4/C(=NN(C4=O)c5ccc(cc5)[S](O)(=O)=O)C</t>
  </si>
  <si>
    <t>C26H23N3O4S2</t>
  </si>
  <si>
    <t>4-[(4E)-4-[(1Z)-1-(1-ethylbenzo[e][1,3]benzothiazol-2-ylidene)propan-2-ylidene]-3-methyl-5-oxopyrazol-1-yl]benzenesulfonic acid</t>
  </si>
  <si>
    <t>C22H24ClN5O7;C23H27N3O6S2</t>
  </si>
  <si>
    <t>-0.562739841851825;-0.514825961846165</t>
  </si>
  <si>
    <t>0.00995033085316809;-1.94532152354043</t>
  </si>
  <si>
    <t>0.447210489001343;-1.46014748538659</t>
  </si>
  <si>
    <t>58098;18532</t>
  </si>
  <si>
    <t>-0.391815363833621;-0.952243782744736</t>
  </si>
  <si>
    <t>1.05539512516772;-0.952243782744736</t>
  </si>
  <si>
    <t>CC(=O)Nc1cc(ccc1N=Nc2cc(ccc2Cl)[N+]([O-])=O)N(CCOC(C)=O)CCOC(C)=O</t>
  </si>
  <si>
    <t>C22H24ClN5O7</t>
  </si>
  <si>
    <t>2-[3-acetamido-N-(2-acetyloxyethyl)-4-[(2-chloro-5-nitrophenyl)diazenyl]anilino]ethyl acetate</t>
  </si>
  <si>
    <t>C28H62NO4P;C28H62NO4P;C32H60O4;C31H58O2;C31H58O2</t>
  </si>
  <si>
    <t>-0.0364088374208944;-0.0364088374208944;-0.0509980602478739;-0.0509980602478739;-0.0509980602478739</t>
  </si>
  <si>
    <t>0.973541493432274;0.973541493432274;0.958952270605294;0.458952270605294;0.458952270605294</t>
  </si>
  <si>
    <t>54979;58174;22236;26132;59014</t>
  </si>
  <si>
    <t>[M]-;[M]-;[M-H]-;[M+CH2O2-H]-;[M+CH2O2-H]-</t>
  </si>
  <si>
    <t>;0;0;0.5;0;0</t>
  </si>
  <si>
    <t>0.5;0.5;1;0;0</t>
  </si>
  <si>
    <t>0;0;1;0.295046707645301;0.295046707645301</t>
  </si>
  <si>
    <t>-0.758064597661808;-1.23567614634276;-0.000747128275349825;-0.0851254873212151;-0.0851254873212151</t>
  </si>
  <si>
    <t>-0.758064597661808;-1.23567614634276;-0.000747128275349825;0.963920198574685;0.963920198574685</t>
  </si>
  <si>
    <t>CC(CCOC(CCCCCCCCC=C)OCCC(C)CCC=C(C)C)CCC=C(C)C</t>
  </si>
  <si>
    <t>C31H58O2</t>
  </si>
  <si>
    <t>C29H39N3O5</t>
  </si>
  <si>
    <t>CC(C)C(O)C(C)(C)CO.O=C=Nc1ccc(Cc2ccc(cc2)N=C=O)cc1.O=C3CCCCCN3</t>
  </si>
  <si>
    <t>azepan-2-one;1-isocyanato-4-[(4-isocyanatophenyl)methyl]benzene;2,2,4-trimethylpentane-1,3-diol</t>
  </si>
  <si>
    <t>C30H56O6;C30H56O6;C29H54O4;C29H54O4;C26H58NO6P</t>
  </si>
  <si>
    <t>-0.0126474164237463;-0.0126474164237463;-0.0126474164237463;-0.0126474164237463;-0.0590942668758954</t>
  </si>
  <si>
    <t>0.997302914429422;0.997302914429422;0.997302914429422;0.997302914429422;0.950856063977273</t>
  </si>
  <si>
    <t>10518;61657;24302;53293;59467</t>
  </si>
  <si>
    <t>[M-H]-;[M-H]-;[M+CH2O2-H]-;[M+CH2O2-H]-;[M]-</t>
  </si>
  <si>
    <t>-0.5;-0.5;0;0;-0.5</t>
  </si>
  <si>
    <t>-0.144292606641778;-0.0522333637419209;-0.000152674612416766;-0.0232900514888502;-1.57273392816167</t>
  </si>
  <si>
    <t>-0.144292606641778;-0.0522333637419209;0.997150239817005;0.974012862940572;-1.57273392816167</t>
  </si>
  <si>
    <t>C21H26N6O9S</t>
  </si>
  <si>
    <t>CCOC(=O)OCCN(CCOC(=O)OCC)c1ccc(N=Nc2sc(cn2)[N+]([O-])=O)c(NC(C)=O)c1</t>
  </si>
  <si>
    <t>2-[3-acetamido-N-(2-ethoxycarbonyloxyethyl)-4-[(5-nitro-1,3-thiazol-2-yl)diazenyl]anilino]ethyl ethyl carbonate</t>
  </si>
  <si>
    <t>C28H39ClO7</t>
  </si>
  <si>
    <t>CCCCOCC1CO1.CC(C)(c2ccc(O)cc2)c3ccc(O)cc3.OC(=O)C=C.ClCC4CO4</t>
  </si>
  <si>
    <t>2-(butoxymethyl)oxirane;2-(chloromethyl)oxirane;4-[2-(4-hydroxyphenyl)propan-2-yl]phenol;prop-2-enoic acid</t>
  </si>
  <si>
    <t>C20H20BrClN4O6;C24H17Cl3N6O3</t>
  </si>
  <si>
    <t>-0.056341627312664;-1.07204965969486</t>
  </si>
  <si>
    <t>0.00995033085316809;-4.5064847231072</t>
  </si>
  <si>
    <t>0.453608703540504;-5.57853438280206</t>
  </si>
  <si>
    <t>53900;46067</t>
  </si>
  <si>
    <t>[M]-;[M-H-H2O]-</t>
  </si>
  <si>
    <t>-0.000874897521777716;-0.0190000483060079</t>
  </si>
  <si>
    <t>1.45273380601872;-0.0190000483060079</t>
  </si>
  <si>
    <t>COC(=O)CCN(CCC(=O)OC)c1ccc(cc1)N=Nc2c(Cl)cc(cc2Br)[N+]([O-])=O</t>
  </si>
  <si>
    <t>C20H20BrClN4O6</t>
  </si>
  <si>
    <t>Bromochlorinated Azo Dye?</t>
  </si>
  <si>
    <t>C35H62O3</t>
  </si>
  <si>
    <t>CCCCCCCCCCCCCCCCCCOC(=O)CCc1cc(c(O)c(c1)C(C)(C)C)C(C)(C)C</t>
  </si>
  <si>
    <t>C21H21BrN6O6</t>
  </si>
  <si>
    <t>COc1cc(N=Nc2c(Br)cc(cc2[N+]([O-])=O)[N+]([O-])=O)c(NC(C)=O)cc1N(CC=C)CC=C</t>
  </si>
  <si>
    <t>Disperse Blue 373</t>
  </si>
  <si>
    <t>C32H60O6;C32H60O6</t>
  </si>
  <si>
    <t>0.00890710326601734;0.00890710326601734</t>
  </si>
  <si>
    <t>0.0188574341191854;0.0188574341191854</t>
  </si>
  <si>
    <t>27249;45969</t>
  </si>
  <si>
    <t>-0.00594063723410394;-0.2450641589762</t>
  </si>
  <si>
    <t>-0.00594063723410394;0.77379327514299</t>
  </si>
  <si>
    <t>CCCCCCCCCCCCCCCCCCOCCOCC=C.CCOC(=O)C=C.CC(=C)C(O)=O</t>
  </si>
  <si>
    <t>C32H60O6</t>
  </si>
  <si>
    <t>C15H12Br4O2</t>
  </si>
  <si>
    <t>CC(C)(c1cc(Br)c(O)c(Br)c1)c2cc(Br)c(O)c(Br)c2</t>
  </si>
  <si>
    <t>Tetrabromobisphenol A</t>
  </si>
  <si>
    <t>2,6-dibromo-4-[2-(3,5-dibromo-4-hydroxyphenyl)propan-2-yl]phenol</t>
  </si>
  <si>
    <t>C28H45ClN2O6;C37H40N2O3;C37H40N2O3</t>
  </si>
  <si>
    <t>-0.534491217764661;-0.0722997043978441;-0.0722997043978441</t>
  </si>
  <si>
    <t>0.00995033085316809;-2.12876495307619;-2.12876495307619</t>
  </si>
  <si>
    <t>0.475459113088507;-3.20106465747403;-3.20106465747403</t>
  </si>
  <si>
    <t>30078;39324;47386</t>
  </si>
  <si>
    <t>0;1.90430791608225e-05;0.00467012017438608</t>
  </si>
  <si>
    <t>-0.404490772346302;-1.01678133239824;-1.10835596722521</t>
  </si>
  <si>
    <t>1.07096834074221;-4.21782694679311;-4.30475050452485</t>
  </si>
  <si>
    <t>CC(C)(c1ccc(O)cc1)c2ccc(O)cc2.NCCCOCCOCCOCCCN.ClCC3CO3</t>
  </si>
  <si>
    <t>C28H45ClN2O6</t>
  </si>
  <si>
    <t>3-[2-[2-(3-aminopropoxy)ethoxy]ethoxy]propan-1-amine;2-(chloromethyl)oxirane;4-[2-(4-hydroxyphenyl)propan-2-yl]phenol</t>
  </si>
  <si>
    <t>C33H60O6</t>
  </si>
  <si>
    <t>CCCCCCCCCCCCCCCCCCOC(=O)C(C)=C.CCCCC(=C)C(O)=O.COC(=O)C=C</t>
  </si>
  <si>
    <t>C26H24N6O4S;C28H24ClN5O3</t>
  </si>
  <si>
    <t>-0.0344799193786253;-0.583749359920921</t>
  </si>
  <si>
    <t>0.975470411474543;0.426200970932248</t>
  </si>
  <si>
    <t>7924;18931</t>
  </si>
  <si>
    <t>-0.11919508212859;-0.979952864346058</t>
  </si>
  <si>
    <t>0.856275329345953;-0.0537518934138104</t>
  </si>
  <si>
    <t>Nc1ccc2cc3ccc([NH3+])cc3nc2c1.Nc4ccc5cc6ccc([NH3+])cc6nc5c4.[O-][S]([O-])(=O)=O</t>
  </si>
  <si>
    <t>C26H24N6O4S</t>
  </si>
  <si>
    <t>C36H68O4</t>
  </si>
  <si>
    <t>CCCCCCCCC(CCCCCCCCC(O)=O)C(CCCCCCCC(O)=O)CC\C=C/CCCCC</t>
  </si>
  <si>
    <t>C36H70O4;C36H70O4;C36H70O4;C36H72O5;C35H68O2;C35H68O2</t>
  </si>
  <si>
    <t>0.00955940351903705;0.00955940351903705;0.00955940351903705;0.00955940351903705;0.00955940351903705;0.00955940351903705</t>
  </si>
  <si>
    <t>0.00995033085316809;0.00995033085316809;0.00995033085316809;0.00995033085316809;-1.93677219536653;-1.93677219536653</t>
  </si>
  <si>
    <t>0.0195097343722051;0.0195097343722051;0.0195097343722051;0.0195097343722051;-1.92721279184749;-1.92721279184749</t>
  </si>
  <si>
    <t>5104;5105;5997;7705;8398;9368</t>
  </si>
  <si>
    <t>[M-H]-;[M-H]-;[M-H]-;[M-H-H2O]-;[M+CH2O2-H]-;[M+CH2O2-H]-</t>
  </si>
  <si>
    <t>-0.0854002431822396;-0.0854002431822396;-0.0854002431822396;-0.0854002431822396;-0.0854002431822396;-0.213302705743943</t>
  </si>
  <si>
    <t>-0.0854002431822396;-0.0854002431822396;0.93410949118997;-0.0658905088100345;-2.01261303502973;-2.14051549759143</t>
  </si>
  <si>
    <t>CCCCCCCCCCCCCCCCCC(O)=O.CCCCCCCC\C=C/CCCCCCCC(O)=O</t>
  </si>
  <si>
    <t>C36H70O4</t>
  </si>
  <si>
    <t>C40H56O2</t>
  </si>
  <si>
    <t>CC(=C\C=C\C=C(C)\C=C\C=C(C)\C=C\C1=C(C)C[C@@H](O)CC1(C)C)/C=C/C=C(C)/C=C/[C@H]2C(=C[C@H](O)CC2(C)C)C</t>
  </si>
  <si>
    <t>C21H25BrN6O8</t>
  </si>
  <si>
    <t>COCCN(CCOC)c1cc(NC(C)=O)c(cc1OC)N=Nc2c(Br)cc(cc2[N+]([O-])=O)[N+]([O-])=O</t>
  </si>
  <si>
    <t>Disperse Blue 301</t>
  </si>
  <si>
    <t>N-[5-[bis(2-methoxyethyl)amino]-2-[(2-bromo-4,6-dinitrophenyl)diazenyl]-4-methoxyphenyl]acetamide</t>
  </si>
  <si>
    <t>C36H68O6</t>
  </si>
  <si>
    <t>CCCCCCCCCC(=O)OCC(CC)(COC(=O)CCCCCCCCC)COC(=O)CCCCCCCCC</t>
  </si>
  <si>
    <t>C23H25ClN6O10;C27H23ClN4O6;C27H23ClN4O6</t>
  </si>
  <si>
    <t>-0.0753434825551554;-0.539893394067094;-0.539893394067094</t>
  </si>
  <si>
    <t>0.00995033085316809;-4.10070215288379;-4.10070215288379</t>
  </si>
  <si>
    <t>0.744130657821822;-4.21202411837946;-4.21202411837946</t>
  </si>
  <si>
    <t>10482;25775;61486</t>
  </si>
  <si>
    <t>[M]-;[M+CH2O2-H]-;[M+CH2O2-H]-</t>
  </si>
  <si>
    <t>-0.0054701204653238;-0.000897623688292851;-0.00089762368829274</t>
  </si>
  <si>
    <t>1.2386605373565;-4.21292174206775;-4.21292174206775</t>
  </si>
  <si>
    <t>COc1cc(N=Nc2c(Cl)cc(cc2[N+]([O-])=O)[N+]([O-])=O)c(NC(C)=O)cc1N(CCOC(C)=O)CCOC(C)=O</t>
  </si>
  <si>
    <t>C23H25ClN6O10</t>
  </si>
  <si>
    <t>Disperse Blue 79:2</t>
  </si>
  <si>
    <t>C34H50O8;C34H52O9</t>
  </si>
  <si>
    <t>0.00687323867600083;0.00687323867600083</t>
  </si>
  <si>
    <t>0.835005387710987;0.835005387710987</t>
  </si>
  <si>
    <t>21497;29226</t>
  </si>
  <si>
    <t>0.149914871300857;0.238342662863668</t>
  </si>
  <si>
    <t>-0.0496557221046635;-0.910458851247632</t>
  </si>
  <si>
    <t>2.43526453690718;0.662889199327018</t>
  </si>
  <si>
    <t>Cc1cc(CCC(=O)OCCOCCOCCOC(=O)CCc2cc(C)c(O)c(c2)C(C)(C)C)cc(c1O)C(C)(C)C</t>
  </si>
  <si>
    <t>C34H50O8</t>
  </si>
  <si>
    <t>C30H48O12;C30H50O13;C30H50O13</t>
  </si>
  <si>
    <t>0.00691120560469546;0.00691120560469546;0.00691120560469546</t>
  </si>
  <si>
    <t>0.766861536457864;0.766861536457864;0.766861536457864</t>
  </si>
  <si>
    <t>30865;22981;26648</t>
  </si>
  <si>
    <t>0.0246097411360777;0.041903752551622;0.0120646310433758</t>
  </si>
  <si>
    <t>-0.236788963876898;-0.177750048550451;-0.158730731211046</t>
  </si>
  <si>
    <t>2.05468231371704;1.13101524045904;1.12019543629019</t>
  </si>
  <si>
    <t>CCCCCCCCCC(O)=O.CCC(CO)(CO)CO.OC(=O)CCCCC(O)=O.O=C1OC(=O)c2ccccc12</t>
  </si>
  <si>
    <t>C30H48O12</t>
  </si>
  <si>
    <t>-0.00269403723439736;-0.00269403723439736;-0.00269403723439736</t>
  </si>
  <si>
    <t>1.00725629361877;1.00725629361877;1.00725629361877</t>
  </si>
  <si>
    <t>0.0452823955750315;1;1</t>
  </si>
  <si>
    <t>2.3157497253169;2.32950624506832;2.34852556240772</t>
  </si>
  <si>
    <t>CCCCCCC(O)=O.CC(C)(CO)COC(=O)C(C)(C)CO.OCC(CO)(CO)CO.O=C1OC(=O)c2ccccc12</t>
  </si>
  <si>
    <t>C30H50O13</t>
  </si>
  <si>
    <t>C31H33N3O8S2</t>
  </si>
  <si>
    <t>CC\1=NN(C(=O)C1=C2\CC(C)(C)CC(=C2)\C=C\C=C3/Oc4ccccc4N3CCC[S](O)(=O)=O)c5ccc(cc5)[S](O)(=O)=O</t>
  </si>
  <si>
    <t>4-[(4E)-4-[5,5-dimethyl-3-[(E,3Z)-3-[3-(3-sulfopropyl)-1,3-benzoxazol-2-ylidene]prop-1-enyl]cyclohex-2-en-1-ylidene]-3-methyl-5-oxopyrazol-1-yl]benzenesulfonic acid</t>
  </si>
  <si>
    <t>C38H72O7;C37H68O4;C37H68O4;C36H74O3P</t>
  </si>
  <si>
    <t>0.00642094311448764;0.00642094311448764;0.00642094311448764;-0.549683339477754</t>
  </si>
  <si>
    <t>0.0163712739676557;0.0163712739676557;0.0163712739676557;-0.539733008624586</t>
  </si>
  <si>
    <t>39235;22375;60310;15692</t>
  </si>
  <si>
    <t>[M-H-H2O]-;[M+CH2O2-H]-;[M+CH2O2-H]-;[M+Cl]-</t>
  </si>
  <si>
    <t>-0.0231137546536349;-0.000426883734911616;-0.00036143767815772;-1.74147402554817</t>
  </si>
  <si>
    <t>-0.00674248068597921;0.0159443902327441;0.016009836289498;-1.74147402554817</t>
  </si>
  <si>
    <t>CCCCCCC1C=CC(CCCCCCCC(=O)OCC(CC)CCCC)CC1C(=O)OCC(CC)CCCC</t>
  </si>
  <si>
    <t>C37H68O4</t>
  </si>
  <si>
    <t>C23H25BrN6O10;C23H25BrN6O10</t>
  </si>
  <si>
    <t>0.00753423596755721;0.00753423596755721</t>
  </si>
  <si>
    <t>0.810588015096587;0.810588015096587</t>
  </si>
  <si>
    <t>10481;55749</t>
  </si>
  <si>
    <t>-0.0882929528419754;-0.134873626855963</t>
  </si>
  <si>
    <t>2.22229506225461;2.17571438824063</t>
  </si>
  <si>
    <t>COc1cc(N=Nc2c(Br)cc(cc2[N+]([O-])=O)[N+]([O-])=O)c(NC(C)=O)cc1N(CCOC(C)=O)CCOC(C)=O</t>
  </si>
  <si>
    <t>C23H25BrN6O10</t>
  </si>
  <si>
    <t>Disperse Blue 79:1</t>
  </si>
  <si>
    <t>2-[5-acetamido-N-(2-acetyloxyethyl)-4-[(2-bromo-4,6-dinitrophenyl)diazenyl]-2-methoxyanilino]ethyl acetate</t>
  </si>
  <si>
    <t>C13H24Cl6O8P2</t>
  </si>
  <si>
    <t>ClCCO[P](=O)(OCCCl)OCC(CCl)(CCl)CO[P](=O)(OCCCl)OCCCl</t>
  </si>
  <si>
    <t>Chlorinated Organophosphate flame retardant</t>
  </si>
  <si>
    <t>[2-[bis(2-chloroethoxy)phosphoryloxymethyl]-3-chloro-2-(chloromethyl)propyl] bis(2-chloroethyl) phosphate</t>
  </si>
  <si>
    <t>C26H54Br2N4;C39H36N2O3</t>
  </si>
  <si>
    <t>-0.664032454755162;-0.0869097585093113</t>
  </si>
  <si>
    <t>0.00995033085316809;-3.98112920935686</t>
  </si>
  <si>
    <t>0.345917876098006;-5.06803896786617</t>
  </si>
  <si>
    <t>22709;21076</t>
  </si>
  <si>
    <t>-0.0980716692474487;-1.70910484544993</t>
  </si>
  <si>
    <t>0.247846206850557;-6.7771438133161</t>
  </si>
  <si>
    <t>CC1(C)CC(CC(C)(C)N1)NCCCCCCNC2CC(C)(C)NC(C)(C)C2.BrCCBr</t>
  </si>
  <si>
    <t>C26H54Br2N4</t>
  </si>
  <si>
    <t>N,N'-bis(2,2,6,6-tetramethylpiperidin-4-yl)hexane-1,6-diamine;1,2-dibromoethane</t>
  </si>
  <si>
    <t>C32H54O13;C38H46N4O2</t>
  </si>
  <si>
    <t>0.00679048223827862;-0.62628775505961</t>
  </si>
  <si>
    <t>0.266740813091447;-1.36633742420644</t>
  </si>
  <si>
    <t>26647;40227</t>
  </si>
  <si>
    <t>[M-H-H2O]-;[M+Cl]-</t>
  </si>
  <si>
    <t>0.00419806485714915;0</t>
  </si>
  <si>
    <t>-0.555808494490776;-0.00163444303247193</t>
  </si>
  <si>
    <t>0.21513038345782;-0.00163444303247193</t>
  </si>
  <si>
    <t>CCCCCCCCC(O)=O.CC(C)(CO)COC(=O)C(C)(C)CO.OCC(CO)(CO)CO.O=C1OC(=O)c2ccccc12</t>
  </si>
  <si>
    <t>C32H54O13</t>
  </si>
  <si>
    <t>C29H25BrN6O6;C16H36Cl2N3O14S;C30H24N4O8S2</t>
  </si>
  <si>
    <t>-0.000561180764737331;-1.04497869368242;-0.949171774995629</t>
  </si>
  <si>
    <t>0.00995033085316809;0.00995033085316809;-4.57140082171449</t>
  </si>
  <si>
    <t>0.00938915008843076;-1.03502836282925;-5.52057259671012</t>
  </si>
  <si>
    <t>17209;43211;3230</t>
  </si>
  <si>
    <t>[M]-;[M+Cl]-;[M]-</t>
  </si>
  <si>
    <t>-0.0515156479677904;-16.8537403793578;-2.33270439497368</t>
  </si>
  <si>
    <t>0.457873502120641;-16.8537403793578;-2.33270439497368</t>
  </si>
  <si>
    <t>COc1cc(N=Nc2c(Br)cc(cc2[N+]([O-])=O)[N+]([O-])=O)c(NC(C)=O)cc1N(Cc3ccccc3)Cc4ccccc4</t>
  </si>
  <si>
    <t>C29H25BrN6O6</t>
  </si>
  <si>
    <t>C40H80N2O3;C40H80N2O3</t>
  </si>
  <si>
    <t>0.00404743193342114;0.00404743193342114</t>
  </si>
  <si>
    <t>0.0139977627865892;0.0139977627865892</t>
  </si>
  <si>
    <t>13286;32576</t>
  </si>
  <si>
    <t>-0.319153711238132;-0.727348177580162</t>
  </si>
  <si>
    <t>0.694844051548458;-0.727348177580162</t>
  </si>
  <si>
    <t>CCCCCCCCCCCCCCCCCC(=O)NCCN(CCO)C(=O)CCCCCCCCCCCCCCCCC</t>
  </si>
  <si>
    <t>C40H80N2O3</t>
  </si>
  <si>
    <t>C40H79NO4</t>
  </si>
  <si>
    <t>CCCCCCCCCCCCCCCCCC(=O)OCCN(CCO)C(=O)CCCCCCCCCCCCCCCCC</t>
  </si>
  <si>
    <t>C38H72O4;C38H72O4</t>
  </si>
  <si>
    <t>0.00192065895321599;0.00192065895321599</t>
  </si>
  <si>
    <t>0.0118709898063841;0.0118709898063841</t>
  </si>
  <si>
    <t>33621;53328</t>
  </si>
  <si>
    <t>-0.253100187518518;-0.00361916129064671</t>
  </si>
  <si>
    <t>-0.241229197712134;0.00825182851573739</t>
  </si>
  <si>
    <t>CCCCCCCCCCCCCCCCCCOC(=O)C(C)=C.CCCCCCCCCCCCOC(=O)C(C)=C</t>
  </si>
  <si>
    <t>C38H72O4</t>
  </si>
  <si>
    <t>Lauryl methacrylate, stearyl methacrylate polymer</t>
  </si>
  <si>
    <t>C38H76N2O2</t>
  </si>
  <si>
    <t>CC(C)CCCCCCCCCCCCCCC(=O)NCCNC(=O)CCCCCCCCCCCCCCC(C)C</t>
  </si>
  <si>
    <t>Resin Additive</t>
  </si>
  <si>
    <t>16-methyl-N-[2-(16-methylheptadecanoylamino)ethyl]heptadecanamide</t>
  </si>
  <si>
    <t>C34H40Cl2N4O4;C33H37CrN2O11;C40H35N3O3S</t>
  </si>
  <si>
    <t>-0.241971534813873;-0.574370587649434;-0.529602398147259</t>
  </si>
  <si>
    <t>0.00995033085316809;-2.09008663546303;-3.18836086900404</t>
  </si>
  <si>
    <t>-0.232021203960705;-2.66445722311246;-3.7179632671513</t>
  </si>
  <si>
    <t>34188;19739;12503</t>
  </si>
  <si>
    <t>-6.25115808932552e-05;-0.221051969211746;-0.712528478386054</t>
  </si>
  <si>
    <t>0.767916284458402;-1.88550919232421;-3.43049174553735</t>
  </si>
  <si>
    <t>[Cl-].[Cl-].CCc1c(C)c2[nH]c1cc3[nH]c(cc4nc(cc5nc(c2)c(C)c5CCC(O)=O)c(CCC(O)=O)c4C)c(CC)c3C.[H+].[H+]</t>
  </si>
  <si>
    <t>C34H40Cl2N4O4</t>
  </si>
  <si>
    <t>No PubChem result for SMILES</t>
  </si>
  <si>
    <t>C24H34Br4O4</t>
  </si>
  <si>
    <t>CCCCC(CC)COC(=O)c1c(Br)c(Br)c(Br)c(Br)c1C(=O)OCC(CC)CCCC</t>
  </si>
  <si>
    <t>Bromophthalate Flame Retardant</t>
  </si>
  <si>
    <t>Also used as a plasticizer and adhesive</t>
  </si>
  <si>
    <t>bis(2-ethylhexyl) 3,4,5,6-tetrabromobenzene-1,2-dicarboxylate</t>
  </si>
  <si>
    <t>C38H72O7</t>
  </si>
  <si>
    <t>CCCCCCCCCCCCCCCC(=O)O[C@H](CO)[C@H]1OC[C@H](O)[C@H]1OC(=O)CCCCCCCCCCCCCCC</t>
  </si>
  <si>
    <t>C38H58O6S;C38H58O6S;C41H50N6O2</t>
  </si>
  <si>
    <t>0.0052262480155958;0.0052262480155958;-0.581237539543307</t>
  </si>
  <si>
    <t>1.01517657886876;1.01517657886876;0.428712791309861</t>
  </si>
  <si>
    <t>23054;53305;45737</t>
  </si>
  <si>
    <t>0.837779597996593;0;1</t>
  </si>
  <si>
    <t>-0.478949890130043;-0.478949890130043;-7.79080633096777</t>
  </si>
  <si>
    <t>2.37400628673531;1.53622668873872;-6.36209353965791</t>
  </si>
  <si>
    <t>CC(C)(C)c1cc(CCC(=O)OCCSCCOC(=O)CCc2cc(c(O)c(c2)C(C)(C)C)C(C)(C)C)cc(c1O)C(C)(C)C</t>
  </si>
  <si>
    <t>C38H58O6S</t>
  </si>
  <si>
    <t>C39H72O4;C39H72O4;C38H78O3P</t>
  </si>
  <si>
    <t>0.00499808107996533;0.00499808107996533;-0.55398695771001</t>
  </si>
  <si>
    <t>1.01494841193313;1.01494841193313;0.455963373143158</t>
  </si>
  <si>
    <t>2738;18060;39700</t>
  </si>
  <si>
    <t>[M+CH2O2-H]-;[M+CH2O2-H]-;[M+Cl]-</t>
  </si>
  <si>
    <t>0.980215951682127;0.926471706690201;0</t>
  </si>
  <si>
    <t>-0.225638996965554;-0.18744452890469;-1.33015107828715</t>
  </si>
  <si>
    <t>1.76952536664971;1.75397558971864;-1.33015107828715</t>
  </si>
  <si>
    <t>CCCCCCCC\C=C/CCCCCCCC(=O)OCC(C)OC(=O)CCCCCCC\C=C/CCCCCCCC</t>
  </si>
  <si>
    <t>C39H72O4</t>
  </si>
  <si>
    <t>C39H72O7;C38H70O5</t>
  </si>
  <si>
    <t>-0.0116748157657798;-0.0116748157657798</t>
  </si>
  <si>
    <t>-0.00172448491261171;-0.00172448491261171</t>
  </si>
  <si>
    <t>18541;58827</t>
  </si>
  <si>
    <t>-0.0838409517201258;-2.75798635110143</t>
  </si>
  <si>
    <t>0.914434563367262;-2.75971083601404</t>
  </si>
  <si>
    <t>CCCCCCC(O)C/C=C/CCCCCCCC(=O)OCC(O)COC(=O)CCCCCCC\C=C\CC(O)CCCCCC</t>
  </si>
  <si>
    <t>C39H72O7</t>
  </si>
  <si>
    <t>C35H64O11</t>
  </si>
  <si>
    <t>CCCCCCCCCc1cccc(OCCCOCCOCCOCCOCCOCCOCCOCCOCCOCO)c1</t>
  </si>
  <si>
    <t>C41H76O6;C41H78O7</t>
  </si>
  <si>
    <t>0.00481963472498479;0.00481963472498479</t>
  </si>
  <si>
    <t>0.0147699655781529;0.0147699655781529</t>
  </si>
  <si>
    <t>17301;59470</t>
  </si>
  <si>
    <t>-0.203824393748328;-0.0927753473099051</t>
  </si>
  <si>
    <t>0.810945571829822;-0.0780053817317522</t>
  </si>
  <si>
    <t>CCCCCCCC/C=C/CCCCCCCC(=O)OCC(CO)(CO)COC(=O)CCCCCCC\C=C\CCCCCCCC</t>
  </si>
  <si>
    <t>C41H76O6</t>
  </si>
  <si>
    <t>C42H38N2O6</t>
  </si>
  <si>
    <t>CC(C)(c1ccc(O)c(CC=C)c1)c2ccc(O)c(CC=C)c2.O=C3C=CC(=O)N3c4ccc(Cc5ccc(cc5)N6C(=O)C=CC6=O)cc4</t>
  </si>
  <si>
    <t>1-[4-[[4-(2,5-dioxopyrrol-1-yl)phenyl]methyl]phenyl]pyrrole-2,5-dione;4-[2-(4-hydroxy-3-prop-2-enylphenyl)propan-2-yl]-2-prop-2-enylphenol</t>
  </si>
  <si>
    <t>C41H78O6;C41H78O6;C40H76O4;C40H76O4</t>
  </si>
  <si>
    <t>0.00123395612164374;0.00123395612164374;0.00123395612164374;0.00123395612164374</t>
  </si>
  <si>
    <t>1.01118428697481;1.01118428697481;1.01118428697481;1.01118428697481</t>
  </si>
  <si>
    <t>25313;58489;59461;13180</t>
  </si>
  <si>
    <t>[M-H]-;[M-H]-;[M+CH2O2-H]-;[M+CH2O2-H]-</t>
  </si>
  <si>
    <t>0;-0.5;0;0</t>
  </si>
  <si>
    <t>-1.24781582053785;-0.217319362107469;-0.0769950479549537;-0.159341735346026</t>
  </si>
  <si>
    <t>0.763368466436956;-0.217319362107469;1.93418923901986;1.85184255162878</t>
  </si>
  <si>
    <t>CCCCCCCCCCCCCCCCCCOC(=O)\C=C\C(=O)OCCCCCCCCCCCCCCCCCC</t>
  </si>
  <si>
    <t>C40H76O4</t>
  </si>
  <si>
    <t>C37H36N8O3;C35H44N2O12</t>
  </si>
  <si>
    <t>0.00143686228205552;-0.556412012369547</t>
  </si>
  <si>
    <t>0.154244335992366;-0.546461681516379</t>
  </si>
  <si>
    <t>25638;19984</t>
  </si>
  <si>
    <t>[M+CH2O2-H]-;[M-H]-</t>
  </si>
  <si>
    <t>0.0303605634530084;0</t>
  </si>
  <si>
    <t>-0.991488066114228;-0.00980943682077078</t>
  </si>
  <si>
    <t>-0.806883166668854;0.44372888166285</t>
  </si>
  <si>
    <t>OCCCCO.OCCOc1ccc(OCCO)cc1.OC(=O)CCCCC(O)=O.O=C=Nc2ccc(Cc3ccc(cc3)N=C=O)cc2</t>
  </si>
  <si>
    <t>C35H44N2O12</t>
  </si>
  <si>
    <t>Polyurethane Y-221</t>
  </si>
  <si>
    <t>MedInt</t>
  </si>
  <si>
    <t>Isomer of DPP</t>
  </si>
  <si>
    <t>Isomer of gamma-tocotrienol (one of the Vitamin E's, found in palm oil)</t>
  </si>
  <si>
    <t>Isomer of 2-ethylhexyl salicylate (sunscreen component which absorbs UVB)</t>
  </si>
  <si>
    <t>Isomer of stearic acid</t>
  </si>
  <si>
    <t>ClAzoDye</t>
  </si>
  <si>
    <t>Sample</t>
  </si>
  <si>
    <t>Min</t>
  </si>
  <si>
    <t>Q1</t>
  </si>
  <si>
    <t>Q2</t>
  </si>
  <si>
    <t>Q3</t>
  </si>
  <si>
    <t>Q4</t>
  </si>
  <si>
    <t>Q1-Min</t>
  </si>
  <si>
    <t>Q2-Q1</t>
  </si>
  <si>
    <t>Q3-Q2</t>
  </si>
  <si>
    <t>Q4-Q3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</si>
  <si>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</si>
  <si>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</si>
  <si>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</si>
  <si>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</si>
  <si>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</si>
  <si>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</si>
  <si>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</si>
  <si>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</si>
  <si>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</si>
  <si>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</si>
  <si>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</si>
  <si>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</si>
  <si>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</si>
  <si>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</si>
  <si>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</si>
  <si>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</si>
  <si>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</si>
  <si>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</si>
  <si>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ColourHEX</t>
  </si>
  <si>
    <t>#fdcd11</t>
  </si>
  <si>
    <t>#f5c102</t>
  </si>
  <si>
    <t>#00437a</t>
  </si>
  <si>
    <t>Correlation Group ID</t>
  </si>
  <si>
    <t>Similar to Disperse Blue 106, but with a MeCl group</t>
  </si>
  <si>
    <t>Pigment Red 14</t>
  </si>
  <si>
    <t>Cluster 1:</t>
  </si>
  <si>
    <t>Cluster 2:</t>
  </si>
  <si>
    <t>4 Azo dyes out of 6 compounds</t>
  </si>
  <si>
    <t>Other 2 compounds are dye/color material</t>
  </si>
  <si>
    <t>1 Azo dye out of 3 compounds</t>
  </si>
  <si>
    <t>1 Azo dye out of 2 compounds</t>
  </si>
  <si>
    <t>Cluster 3:</t>
  </si>
  <si>
    <t>Cluster 4:</t>
  </si>
  <si>
    <t>Cluster 5:</t>
  </si>
  <si>
    <t>1 Azo dye</t>
  </si>
  <si>
    <t>7 Azo dyes, 4 dye precursors/intermediates out of 12 compounds</t>
  </si>
  <si>
    <t>Cluster 6</t>
  </si>
  <si>
    <t>Cluster 7</t>
  </si>
  <si>
    <t>1 CPDE</t>
  </si>
  <si>
    <t>Cluster 8</t>
  </si>
  <si>
    <t>Cluster 9</t>
  </si>
  <si>
    <t>Cluster 10</t>
  </si>
  <si>
    <t>4 Azo dyes out of 5 compounds</t>
  </si>
  <si>
    <t>1 Azo dye, 1 OPFR out of 7 compounds</t>
  </si>
  <si>
    <t>1 OPFR out of 2 compounds</t>
  </si>
  <si>
    <t>All 2019 Cheques</t>
  </si>
  <si>
    <t>- Dec. Utilities</t>
  </si>
  <si>
    <t>- Annex Cat Rescue</t>
  </si>
  <si>
    <t>- 7 x 850 (Jan to July)</t>
  </si>
  <si>
    <t>- 5 x 865 (Aug to Dec)</t>
  </si>
  <si>
    <t>All Rent + Utilities</t>
  </si>
  <si>
    <t>Hierarchical Clustering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</si>
</sst>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1" borderId="0" xfId="0" applyFill="1"/>
    <xf numFmtId="11" fontId="0" fillId="41" borderId="0" xfId="0" applyNumberFormat="1" applyFill="1"/>
    <xf numFmtId="0" fontId="17" fillId="42" borderId="0" xfId="0" applyFont="1" applyFill="1"/>
    <xf numFmtId="11" fontId="17" fillId="42" borderId="0" xfId="0" applyNumberFormat="1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7" fillId="42" borderId="0" xfId="0" applyFont="1" applyFill="1" applyAlignment="1">
      <alignment horizontal="center"/>
    </xf>
    <xf numFmtId="0" fontId="0" fillId="0" borderId="0" xfId="0" quotePrefix="1"/>
    <xf numFmtId="0" fontId="16" fillId="0" borderId="0" xfId="0" applyFont="1"/>
    <xf numFmtId="0" fontId="0" fillId="35" borderId="0" xfId="0" applyFont="1" applyFill="1"/>
    <xf numFmtId="11" fontId="0" fillId="35" borderId="0" xfId="0" applyNumberFormat="1" applyFont="1" applyFill="1"/>
    <xf numFmtId="0" fontId="0" fillId="35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17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393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76"/>
  <sheetViews>
    <sheetView workbookViewId="0">
      <selection activeCell="G26" sqref="G2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5854</v>
      </c>
      <c r="AS1" t="s">
        <v>43</v>
      </c>
      <c r="AT1" t="s">
        <v>44</v>
      </c>
      <c r="AU1" t="s">
        <v>45</v>
      </c>
      <c r="AV1" t="s">
        <v>5859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5">
      <c r="A2">
        <v>255.23274739999999</v>
      </c>
      <c r="B2">
        <v>12.08478333</v>
      </c>
      <c r="C2">
        <v>65867428</v>
      </c>
      <c r="D2">
        <v>244215088</v>
      </c>
      <c r="E2">
        <v>47420672</v>
      </c>
      <c r="F2">
        <v>51941896</v>
      </c>
      <c r="G2">
        <v>156978704</v>
      </c>
      <c r="H2">
        <v>337930560</v>
      </c>
      <c r="I2">
        <v>208422336</v>
      </c>
      <c r="J2">
        <v>121132256</v>
      </c>
      <c r="K2">
        <v>154110768</v>
      </c>
      <c r="L2">
        <v>252861776</v>
      </c>
      <c r="M2">
        <v>187175904</v>
      </c>
      <c r="N2">
        <v>180237536</v>
      </c>
      <c r="O2">
        <v>196242624</v>
      </c>
      <c r="P2">
        <v>197837072</v>
      </c>
      <c r="Q2">
        <v>176044928</v>
      </c>
      <c r="R2">
        <v>69719768</v>
      </c>
      <c r="S2">
        <v>254089376</v>
      </c>
      <c r="T2">
        <v>253162080</v>
      </c>
      <c r="U2">
        <v>187070000</v>
      </c>
      <c r="V2">
        <v>43161568</v>
      </c>
      <c r="W2">
        <v>12475937</v>
      </c>
      <c r="X2">
        <v>34835128</v>
      </c>
      <c r="Y2">
        <v>41049516</v>
      </c>
      <c r="Z2">
        <v>222052608</v>
      </c>
      <c r="AA2">
        <v>6</v>
      </c>
      <c r="AB2" t="s">
        <v>1583</v>
      </c>
      <c r="AC2" t="s">
        <v>1584</v>
      </c>
      <c r="AD2" t="s">
        <v>219</v>
      </c>
      <c r="AE2" t="s">
        <v>1585</v>
      </c>
      <c r="AF2" t="s">
        <v>1586</v>
      </c>
      <c r="AG2" t="s">
        <v>1587</v>
      </c>
      <c r="AH2" t="s">
        <v>1588</v>
      </c>
      <c r="AI2">
        <v>0</v>
      </c>
      <c r="AJ2" t="s">
        <v>1589</v>
      </c>
      <c r="AK2">
        <v>0</v>
      </c>
      <c r="AL2" t="s">
        <v>1590</v>
      </c>
      <c r="AM2" t="s">
        <v>1591</v>
      </c>
      <c r="AN2" t="s">
        <v>1592</v>
      </c>
      <c r="AO2">
        <v>2.2652518160000001</v>
      </c>
      <c r="AP2" t="s">
        <v>1593</v>
      </c>
      <c r="AQ2" t="s">
        <v>1594</v>
      </c>
      <c r="AR2" s="1">
        <v>178000000</v>
      </c>
      <c r="AS2" s="1">
        <v>154000000</v>
      </c>
      <c r="AT2" t="s">
        <v>1595</v>
      </c>
      <c r="AU2" t="s">
        <v>117</v>
      </c>
      <c r="AV2" t="b">
        <v>0</v>
      </c>
      <c r="AW2">
        <v>1</v>
      </c>
      <c r="AX2" t="s">
        <v>66</v>
      </c>
      <c r="AY2" t="s">
        <v>1596</v>
      </c>
      <c r="AZ2" t="s">
        <v>1597</v>
      </c>
    </row>
    <row r="3" spans="1:52" x14ac:dyDescent="0.25">
      <c r="A3">
        <v>431.14002479999999</v>
      </c>
      <c r="B3">
        <v>11.040533330000001</v>
      </c>
      <c r="C3">
        <v>22788004</v>
      </c>
      <c r="D3">
        <v>42487080</v>
      </c>
      <c r="E3">
        <v>27606820</v>
      </c>
      <c r="F3">
        <v>19224380</v>
      </c>
      <c r="G3">
        <v>29126858</v>
      </c>
      <c r="H3">
        <v>47801864</v>
      </c>
      <c r="I3">
        <v>24150868</v>
      </c>
      <c r="J3">
        <v>23625040</v>
      </c>
      <c r="K3">
        <v>29202022</v>
      </c>
      <c r="L3">
        <v>49836068</v>
      </c>
      <c r="M3">
        <v>39588204</v>
      </c>
      <c r="N3">
        <v>27883504</v>
      </c>
      <c r="O3">
        <v>24913060</v>
      </c>
      <c r="P3">
        <v>32858514</v>
      </c>
      <c r="Q3">
        <v>18687406</v>
      </c>
      <c r="R3">
        <v>29896004</v>
      </c>
      <c r="S3">
        <v>49798048</v>
      </c>
      <c r="T3">
        <v>52873048</v>
      </c>
      <c r="U3">
        <v>33184904</v>
      </c>
      <c r="V3">
        <v>40165972</v>
      </c>
      <c r="W3">
        <v>23075386</v>
      </c>
      <c r="X3">
        <v>24644942</v>
      </c>
      <c r="Y3">
        <v>30077042</v>
      </c>
      <c r="Z3">
        <v>50023840</v>
      </c>
      <c r="AA3">
        <v>18</v>
      </c>
      <c r="AB3" t="s">
        <v>5032</v>
      </c>
      <c r="AC3" t="s">
        <v>5033</v>
      </c>
      <c r="AD3" t="s">
        <v>5034</v>
      </c>
      <c r="AE3" t="s">
        <v>5035</v>
      </c>
      <c r="AF3" t="s">
        <v>5036</v>
      </c>
      <c r="AG3" t="s">
        <v>3749</v>
      </c>
      <c r="AH3" t="s">
        <v>464</v>
      </c>
      <c r="AI3">
        <v>0</v>
      </c>
      <c r="AJ3" t="s">
        <v>465</v>
      </c>
      <c r="AK3" t="s">
        <v>3539</v>
      </c>
      <c r="AL3" t="s">
        <v>5037</v>
      </c>
      <c r="AM3" t="s">
        <v>5038</v>
      </c>
      <c r="AN3" t="s">
        <v>5039</v>
      </c>
      <c r="AO3">
        <v>0.34238501300000002</v>
      </c>
      <c r="AP3" t="s">
        <v>5040</v>
      </c>
      <c r="AQ3" t="s">
        <v>5041</v>
      </c>
      <c r="AR3" s="1">
        <v>29500000</v>
      </c>
      <c r="AS3" s="1">
        <v>33100000</v>
      </c>
      <c r="AT3" t="s">
        <v>5042</v>
      </c>
      <c r="AU3" t="s">
        <v>5043</v>
      </c>
      <c r="AV3" t="b">
        <v>0</v>
      </c>
      <c r="AW3">
        <v>2</v>
      </c>
      <c r="AX3" t="s">
        <v>66</v>
      </c>
      <c r="AY3" t="s">
        <v>66</v>
      </c>
      <c r="AZ3" t="s">
        <v>66</v>
      </c>
    </row>
    <row r="4" spans="1:52" x14ac:dyDescent="0.25">
      <c r="A4">
        <v>285.1262309</v>
      </c>
      <c r="B4">
        <v>11.06276667</v>
      </c>
      <c r="C4">
        <v>6472943.5</v>
      </c>
      <c r="D4">
        <v>11138057</v>
      </c>
      <c r="E4">
        <v>7680349</v>
      </c>
      <c r="F4">
        <v>5929796.5</v>
      </c>
      <c r="G4">
        <v>9505443</v>
      </c>
      <c r="H4">
        <v>13249703</v>
      </c>
      <c r="I4">
        <v>7412362.5</v>
      </c>
      <c r="J4">
        <v>5733974.5</v>
      </c>
      <c r="K4">
        <v>7429298</v>
      </c>
      <c r="L4">
        <v>13032647</v>
      </c>
      <c r="M4">
        <v>11693935</v>
      </c>
      <c r="N4">
        <v>6900066.5</v>
      </c>
      <c r="O4">
        <v>6979954</v>
      </c>
      <c r="P4">
        <v>9331796</v>
      </c>
      <c r="Q4">
        <v>5283517</v>
      </c>
      <c r="R4">
        <v>3245536.25</v>
      </c>
      <c r="S4">
        <v>13430057</v>
      </c>
      <c r="T4">
        <v>13390431</v>
      </c>
      <c r="U4">
        <v>9258460</v>
      </c>
      <c r="V4">
        <v>11158775</v>
      </c>
      <c r="W4">
        <v>6756558</v>
      </c>
      <c r="X4">
        <v>8146461.5</v>
      </c>
      <c r="Y4">
        <v>8819505</v>
      </c>
      <c r="Z4">
        <v>12890397</v>
      </c>
      <c r="AA4">
        <v>17</v>
      </c>
      <c r="AB4" t="s">
        <v>2565</v>
      </c>
      <c r="AC4" t="s">
        <v>2566</v>
      </c>
      <c r="AD4" t="s">
        <v>2567</v>
      </c>
      <c r="AE4" t="s">
        <v>2568</v>
      </c>
      <c r="AF4" t="s">
        <v>2569</v>
      </c>
      <c r="AG4" t="s">
        <v>2570</v>
      </c>
      <c r="AH4">
        <v>0</v>
      </c>
      <c r="AI4">
        <v>0</v>
      </c>
      <c r="AJ4" t="s">
        <v>2571</v>
      </c>
      <c r="AK4" t="s">
        <v>2572</v>
      </c>
      <c r="AL4" t="s">
        <v>2573</v>
      </c>
      <c r="AM4" t="s">
        <v>2574</v>
      </c>
      <c r="AN4" t="s">
        <v>2575</v>
      </c>
      <c r="AO4">
        <v>0.38160925499999998</v>
      </c>
      <c r="AP4" t="s">
        <v>2576</v>
      </c>
      <c r="AQ4" t="s">
        <v>2577</v>
      </c>
      <c r="AR4" s="1">
        <v>8480000</v>
      </c>
      <c r="AS4" s="1">
        <v>8950000</v>
      </c>
      <c r="AT4" t="s">
        <v>66</v>
      </c>
      <c r="AU4" t="s">
        <v>874</v>
      </c>
      <c r="AV4" t="b">
        <v>0</v>
      </c>
      <c r="AW4">
        <v>3</v>
      </c>
      <c r="AX4" t="s">
        <v>66</v>
      </c>
      <c r="AY4" t="s">
        <v>5855</v>
      </c>
      <c r="AZ4" t="s">
        <v>2578</v>
      </c>
    </row>
    <row r="5" spans="1:52" x14ac:dyDescent="0.25">
      <c r="A5">
        <v>277.1445109</v>
      </c>
      <c r="B5">
        <v>12.00016667</v>
      </c>
      <c r="C5">
        <v>5335051.5</v>
      </c>
      <c r="D5">
        <v>12986910</v>
      </c>
      <c r="E5">
        <v>5535211.5</v>
      </c>
      <c r="F5">
        <v>4514680</v>
      </c>
      <c r="G5">
        <v>867642.0625</v>
      </c>
      <c r="H5">
        <v>12603968</v>
      </c>
      <c r="I5">
        <v>1196280.875</v>
      </c>
      <c r="J5">
        <v>3851689.5</v>
      </c>
      <c r="K5">
        <v>4725634.5</v>
      </c>
      <c r="L5">
        <v>5259700.5</v>
      </c>
      <c r="M5">
        <v>5350230</v>
      </c>
      <c r="N5">
        <v>3547983.75</v>
      </c>
      <c r="O5">
        <v>15194406</v>
      </c>
      <c r="P5">
        <v>4074115.5</v>
      </c>
      <c r="Q5">
        <v>898018.5625</v>
      </c>
      <c r="R5">
        <v>8497450</v>
      </c>
      <c r="S5">
        <v>1511286.5</v>
      </c>
      <c r="T5">
        <v>23716744</v>
      </c>
      <c r="U5">
        <v>5207445.5</v>
      </c>
      <c r="V5">
        <v>3181476</v>
      </c>
      <c r="W5">
        <v>4784362</v>
      </c>
      <c r="X5">
        <v>6812191</v>
      </c>
      <c r="Y5">
        <v>6015378.5</v>
      </c>
      <c r="Z5">
        <v>7473744.5</v>
      </c>
      <c r="AA5">
        <v>18</v>
      </c>
      <c r="AB5" t="s">
        <v>2225</v>
      </c>
      <c r="AC5" t="s">
        <v>2226</v>
      </c>
      <c r="AD5" t="s">
        <v>52</v>
      </c>
      <c r="AE5" t="s">
        <v>2227</v>
      </c>
      <c r="AF5" t="s">
        <v>2228</v>
      </c>
      <c r="AG5" t="s">
        <v>2229</v>
      </c>
      <c r="AH5" t="s">
        <v>2230</v>
      </c>
      <c r="AI5">
        <v>0</v>
      </c>
      <c r="AJ5" t="s">
        <v>2231</v>
      </c>
      <c r="AK5" t="s">
        <v>2232</v>
      </c>
      <c r="AL5" t="s">
        <v>2233</v>
      </c>
      <c r="AM5" t="s">
        <v>2234</v>
      </c>
      <c r="AN5" t="s">
        <v>2235</v>
      </c>
      <c r="AO5">
        <v>1.2194523669999999</v>
      </c>
      <c r="AP5" t="s">
        <v>2236</v>
      </c>
      <c r="AQ5" t="s">
        <v>2237</v>
      </c>
      <c r="AR5" s="1">
        <v>5230000</v>
      </c>
      <c r="AS5" s="1">
        <v>6380000</v>
      </c>
      <c r="AT5" t="s">
        <v>2238</v>
      </c>
      <c r="AU5" t="s">
        <v>2239</v>
      </c>
      <c r="AV5" t="b">
        <v>0</v>
      </c>
      <c r="AW5">
        <v>4</v>
      </c>
      <c r="AX5" t="s">
        <v>66</v>
      </c>
      <c r="AY5" t="s">
        <v>66</v>
      </c>
      <c r="AZ5" t="s">
        <v>2240</v>
      </c>
    </row>
    <row r="6" spans="1:52" x14ac:dyDescent="0.25">
      <c r="A6">
        <v>409.31136070000002</v>
      </c>
      <c r="B6">
        <v>12.44401667</v>
      </c>
      <c r="C6">
        <v>2845794.25</v>
      </c>
      <c r="D6">
        <v>6143618</v>
      </c>
      <c r="E6">
        <v>3788138.5</v>
      </c>
      <c r="F6">
        <v>2817621</v>
      </c>
      <c r="G6">
        <v>4740339.5</v>
      </c>
      <c r="H6">
        <v>6258675</v>
      </c>
      <c r="I6">
        <v>6872018</v>
      </c>
      <c r="J6">
        <v>2931249.75</v>
      </c>
      <c r="K6">
        <v>5039640.5</v>
      </c>
      <c r="L6">
        <v>3558647.75</v>
      </c>
      <c r="M6">
        <v>5168004.5</v>
      </c>
      <c r="N6">
        <v>5669357.5</v>
      </c>
      <c r="O6">
        <v>4565852.5</v>
      </c>
      <c r="P6">
        <v>5241829</v>
      </c>
      <c r="Q6">
        <v>3845201.25</v>
      </c>
      <c r="R6">
        <v>4836246.5</v>
      </c>
      <c r="S6">
        <v>4816543.5</v>
      </c>
      <c r="T6">
        <v>4279106.5</v>
      </c>
      <c r="U6">
        <v>5222761</v>
      </c>
      <c r="V6">
        <v>5944745.5</v>
      </c>
      <c r="W6">
        <v>2984409.75</v>
      </c>
      <c r="X6">
        <v>931649.6875</v>
      </c>
      <c r="Y6">
        <v>2589934.75</v>
      </c>
      <c r="Z6">
        <v>8563039</v>
      </c>
      <c r="AA6">
        <v>24</v>
      </c>
      <c r="AB6" t="s">
        <v>4727</v>
      </c>
      <c r="AC6" t="s">
        <v>4728</v>
      </c>
      <c r="AD6" t="s">
        <v>551</v>
      </c>
      <c r="AE6" t="s">
        <v>4729</v>
      </c>
      <c r="AF6" t="s">
        <v>4730</v>
      </c>
      <c r="AG6" t="s">
        <v>4731</v>
      </c>
      <c r="AH6">
        <v>0</v>
      </c>
      <c r="AI6">
        <v>0</v>
      </c>
      <c r="AJ6" t="s">
        <v>4732</v>
      </c>
      <c r="AK6" t="s">
        <v>4733</v>
      </c>
      <c r="AL6">
        <v>0</v>
      </c>
      <c r="AM6" t="s">
        <v>4734</v>
      </c>
      <c r="AN6" t="s">
        <v>4735</v>
      </c>
      <c r="AO6">
        <v>1.0197344800000001</v>
      </c>
      <c r="AP6" t="s">
        <v>4736</v>
      </c>
      <c r="AQ6" t="s">
        <v>4737</v>
      </c>
      <c r="AR6" s="1">
        <v>4780000</v>
      </c>
      <c r="AS6" s="1">
        <v>4570000</v>
      </c>
      <c r="AT6" t="s">
        <v>66</v>
      </c>
      <c r="AU6" t="s">
        <v>4738</v>
      </c>
      <c r="AV6" t="b">
        <v>0</v>
      </c>
      <c r="AW6">
        <v>5</v>
      </c>
      <c r="AX6" t="s">
        <v>66</v>
      </c>
      <c r="AY6" t="s">
        <v>5856</v>
      </c>
      <c r="AZ6" t="s">
        <v>4739</v>
      </c>
    </row>
    <row r="7" spans="1:52" x14ac:dyDescent="0.25">
      <c r="A7">
        <v>381.31594849999999</v>
      </c>
      <c r="B7">
        <v>12.315849999999999</v>
      </c>
      <c r="C7">
        <v>10489593</v>
      </c>
      <c r="D7">
        <v>2764781.75</v>
      </c>
      <c r="E7">
        <v>3140965.5</v>
      </c>
      <c r="F7">
        <v>6532884.5</v>
      </c>
      <c r="G7">
        <v>9939703</v>
      </c>
      <c r="H7">
        <v>15864425</v>
      </c>
      <c r="I7">
        <v>2356631.5</v>
      </c>
      <c r="J7">
        <v>48519.511720000002</v>
      </c>
      <c r="K7">
        <v>62873.449220000002</v>
      </c>
      <c r="L7">
        <v>7669863.5</v>
      </c>
      <c r="M7">
        <v>1551710.875</v>
      </c>
      <c r="N7">
        <v>68173</v>
      </c>
      <c r="O7">
        <v>7462866.5</v>
      </c>
      <c r="P7">
        <v>11060193</v>
      </c>
      <c r="Q7">
        <v>6719699.5</v>
      </c>
      <c r="R7">
        <v>3232391.25</v>
      </c>
      <c r="S7">
        <v>16940006</v>
      </c>
      <c r="T7">
        <v>4398567</v>
      </c>
      <c r="U7">
        <v>50347.230470000002</v>
      </c>
      <c r="V7">
        <v>290305.15629999997</v>
      </c>
      <c r="W7">
        <v>919297</v>
      </c>
      <c r="X7">
        <v>5069772.5</v>
      </c>
      <c r="Y7">
        <v>3918193.75</v>
      </c>
      <c r="Z7">
        <v>21244676</v>
      </c>
      <c r="AA7">
        <v>24</v>
      </c>
      <c r="AB7" t="s">
        <v>4412</v>
      </c>
      <c r="AC7">
        <v>9.923421E-3</v>
      </c>
      <c r="AD7">
        <v>9.9503309999999998E-3</v>
      </c>
      <c r="AE7">
        <v>0.51987375199999997</v>
      </c>
      <c r="AF7">
        <v>49</v>
      </c>
      <c r="AG7" t="s">
        <v>4154</v>
      </c>
      <c r="AH7">
        <v>0</v>
      </c>
      <c r="AI7">
        <v>0</v>
      </c>
      <c r="AJ7">
        <v>0</v>
      </c>
      <c r="AK7">
        <v>0</v>
      </c>
      <c r="AL7">
        <v>4.0069823999999997E-2</v>
      </c>
      <c r="AM7">
        <v>-5.9030951999999998E-2</v>
      </c>
      <c r="AN7">
        <v>0.50091262400000003</v>
      </c>
      <c r="AO7">
        <v>0.50091262400000003</v>
      </c>
      <c r="AP7" t="s">
        <v>4413</v>
      </c>
      <c r="AQ7" t="s">
        <v>4412</v>
      </c>
      <c r="AR7" s="1">
        <v>4160000</v>
      </c>
      <c r="AS7" s="1">
        <v>5910000</v>
      </c>
      <c r="AT7" t="s">
        <v>4414</v>
      </c>
      <c r="AU7" t="s">
        <v>1884</v>
      </c>
      <c r="AV7" t="b">
        <v>0</v>
      </c>
      <c r="AW7">
        <v>6</v>
      </c>
      <c r="AX7" t="s">
        <v>66</v>
      </c>
      <c r="AY7" t="s">
        <v>66</v>
      </c>
      <c r="AZ7" t="s">
        <v>66</v>
      </c>
    </row>
    <row r="8" spans="1:52" x14ac:dyDescent="0.25">
      <c r="A8">
        <v>249.14981080000001</v>
      </c>
      <c r="B8">
        <v>12.88291667</v>
      </c>
      <c r="C8">
        <v>3148747</v>
      </c>
      <c r="D8">
        <v>1285856.5</v>
      </c>
      <c r="E8">
        <v>3404901.5</v>
      </c>
      <c r="F8">
        <v>4281808</v>
      </c>
      <c r="G8">
        <v>2495723.5</v>
      </c>
      <c r="H8">
        <v>7321030</v>
      </c>
      <c r="I8">
        <v>381319.625</v>
      </c>
      <c r="J8">
        <v>3213572</v>
      </c>
      <c r="K8">
        <v>3241640.75</v>
      </c>
      <c r="L8">
        <v>2561827.25</v>
      </c>
      <c r="M8">
        <v>4199309.5</v>
      </c>
      <c r="N8">
        <v>1697691.25</v>
      </c>
      <c r="O8">
        <v>16053315</v>
      </c>
      <c r="P8">
        <v>3727056.5</v>
      </c>
      <c r="Q8">
        <v>720996.9375</v>
      </c>
      <c r="R8">
        <v>7168664.5</v>
      </c>
      <c r="S8">
        <v>1135104.75</v>
      </c>
      <c r="T8">
        <v>4696617</v>
      </c>
      <c r="U8">
        <v>4309307.5</v>
      </c>
      <c r="V8">
        <v>1915783.75</v>
      </c>
      <c r="W8">
        <v>902189.375</v>
      </c>
      <c r="X8">
        <v>5726173.5</v>
      </c>
      <c r="Y8">
        <v>6655353.5</v>
      </c>
      <c r="Z8">
        <v>967069</v>
      </c>
      <c r="AA8">
        <v>13</v>
      </c>
      <c r="AB8" t="s">
        <v>1371</v>
      </c>
      <c r="AC8" t="s">
        <v>1383</v>
      </c>
      <c r="AD8" t="s">
        <v>1117</v>
      </c>
      <c r="AE8" t="s">
        <v>1384</v>
      </c>
      <c r="AF8" t="s">
        <v>1374</v>
      </c>
      <c r="AG8" t="s">
        <v>1375</v>
      </c>
      <c r="AH8">
        <v>0</v>
      </c>
      <c r="AI8">
        <v>0</v>
      </c>
      <c r="AJ8" t="s">
        <v>1376</v>
      </c>
      <c r="AK8" t="s">
        <v>1377</v>
      </c>
      <c r="AL8" t="s">
        <v>1385</v>
      </c>
      <c r="AM8" t="s">
        <v>1386</v>
      </c>
      <c r="AN8" t="s">
        <v>1387</v>
      </c>
      <c r="AO8">
        <v>0.77406419100000001</v>
      </c>
      <c r="AP8" t="s">
        <v>1381</v>
      </c>
      <c r="AQ8" t="s">
        <v>1382</v>
      </c>
      <c r="AR8" s="1">
        <v>3230000</v>
      </c>
      <c r="AS8" s="1">
        <v>3800000</v>
      </c>
      <c r="AT8" t="s">
        <v>66</v>
      </c>
      <c r="AU8" t="s">
        <v>66</v>
      </c>
      <c r="AV8" t="b">
        <v>0</v>
      </c>
      <c r="AW8">
        <v>7</v>
      </c>
      <c r="AX8" t="s">
        <v>66</v>
      </c>
      <c r="AY8" t="s">
        <v>5857</v>
      </c>
      <c r="AZ8" t="s">
        <v>1388</v>
      </c>
    </row>
    <row r="9" spans="1:52" x14ac:dyDescent="0.25">
      <c r="A9">
        <v>233.154719</v>
      </c>
      <c r="B9">
        <v>10.952616669999999</v>
      </c>
      <c r="C9">
        <v>2151833</v>
      </c>
      <c r="D9">
        <v>2906296</v>
      </c>
      <c r="E9">
        <v>2756497.75</v>
      </c>
      <c r="F9">
        <v>2597098</v>
      </c>
      <c r="G9">
        <v>2914199.25</v>
      </c>
      <c r="H9">
        <v>3753009</v>
      </c>
      <c r="I9">
        <v>3441939.25</v>
      </c>
      <c r="J9">
        <v>3184615.25</v>
      </c>
      <c r="K9">
        <v>3227875</v>
      </c>
      <c r="L9">
        <v>2996014.75</v>
      </c>
      <c r="M9">
        <v>3196910.25</v>
      </c>
      <c r="N9">
        <v>2629248.75</v>
      </c>
      <c r="O9">
        <v>2482137</v>
      </c>
      <c r="P9">
        <v>5367116</v>
      </c>
      <c r="Q9">
        <v>2140665</v>
      </c>
      <c r="R9">
        <v>4209054.5</v>
      </c>
      <c r="S9">
        <v>3425615.25</v>
      </c>
      <c r="T9">
        <v>3086093.75</v>
      </c>
      <c r="U9">
        <v>2439976</v>
      </c>
      <c r="V9">
        <v>3535578.75</v>
      </c>
      <c r="W9">
        <v>2333497</v>
      </c>
      <c r="X9">
        <v>2262391.75</v>
      </c>
      <c r="Y9">
        <v>2112130.75</v>
      </c>
      <c r="Z9">
        <v>3113637.75</v>
      </c>
      <c r="AA9">
        <v>14</v>
      </c>
      <c r="AB9" t="s">
        <v>938</v>
      </c>
      <c r="AC9" t="s">
        <v>939</v>
      </c>
      <c r="AD9" t="s">
        <v>940</v>
      </c>
      <c r="AE9" t="s">
        <v>941</v>
      </c>
      <c r="AF9" t="s">
        <v>942</v>
      </c>
      <c r="AG9" t="s">
        <v>943</v>
      </c>
      <c r="AH9" t="s">
        <v>944</v>
      </c>
      <c r="AI9">
        <v>0</v>
      </c>
      <c r="AJ9" t="s">
        <v>945</v>
      </c>
      <c r="AK9" t="s">
        <v>946</v>
      </c>
      <c r="AL9" t="s">
        <v>947</v>
      </c>
      <c r="AM9" t="s">
        <v>948</v>
      </c>
      <c r="AN9" t="s">
        <v>949</v>
      </c>
      <c r="AO9">
        <v>2.3507795539999998</v>
      </c>
      <c r="AP9" t="s">
        <v>950</v>
      </c>
      <c r="AQ9" t="s">
        <v>951</v>
      </c>
      <c r="AR9" s="1">
        <v>2960000</v>
      </c>
      <c r="AS9" s="1">
        <v>3010000</v>
      </c>
      <c r="AT9" t="s">
        <v>952</v>
      </c>
      <c r="AU9" t="s">
        <v>953</v>
      </c>
      <c r="AV9" t="b">
        <v>0</v>
      </c>
      <c r="AW9">
        <v>8</v>
      </c>
      <c r="AX9" t="s">
        <v>66</v>
      </c>
      <c r="AY9" t="s">
        <v>66</v>
      </c>
      <c r="AZ9" t="s">
        <v>954</v>
      </c>
    </row>
    <row r="10" spans="1:52" x14ac:dyDescent="0.25">
      <c r="A10">
        <v>439.28559369999999</v>
      </c>
      <c r="B10">
        <v>11.895099999999999</v>
      </c>
      <c r="C10">
        <v>2380142.25</v>
      </c>
      <c r="D10">
        <v>2882997.5</v>
      </c>
      <c r="E10">
        <v>2909529.25</v>
      </c>
      <c r="F10">
        <v>2150905</v>
      </c>
      <c r="G10">
        <v>2712861</v>
      </c>
      <c r="H10">
        <v>3190060.5</v>
      </c>
      <c r="I10">
        <v>2086887.75</v>
      </c>
      <c r="J10">
        <v>2658255.75</v>
      </c>
      <c r="K10">
        <v>2645150.75</v>
      </c>
      <c r="L10">
        <v>565106.875</v>
      </c>
      <c r="M10">
        <v>2855958</v>
      </c>
      <c r="N10">
        <v>3204160</v>
      </c>
      <c r="O10">
        <v>1952242.75</v>
      </c>
      <c r="P10">
        <v>2663196.25</v>
      </c>
      <c r="Q10">
        <v>1710896.5</v>
      </c>
      <c r="R10">
        <v>2760027</v>
      </c>
      <c r="S10">
        <v>2986429.25</v>
      </c>
      <c r="T10">
        <v>3823236.25</v>
      </c>
      <c r="U10">
        <v>2181500.75</v>
      </c>
      <c r="V10">
        <v>3506028.25</v>
      </c>
      <c r="W10">
        <v>2314345.5</v>
      </c>
      <c r="X10">
        <v>2515554</v>
      </c>
      <c r="Y10">
        <v>2623087.5</v>
      </c>
      <c r="Z10">
        <v>3242621.75</v>
      </c>
      <c r="AA10">
        <v>18</v>
      </c>
      <c r="AB10" t="s">
        <v>5112</v>
      </c>
      <c r="AC10" t="s">
        <v>5113</v>
      </c>
      <c r="AD10" t="s">
        <v>1455</v>
      </c>
      <c r="AE10" t="s">
        <v>5114</v>
      </c>
      <c r="AF10" t="s">
        <v>5115</v>
      </c>
      <c r="AG10" t="s">
        <v>3613</v>
      </c>
      <c r="AH10" t="s">
        <v>4369</v>
      </c>
      <c r="AI10">
        <v>0</v>
      </c>
      <c r="AJ10" t="s">
        <v>1459</v>
      </c>
      <c r="AK10" t="s">
        <v>1459</v>
      </c>
      <c r="AL10" t="s">
        <v>5116</v>
      </c>
      <c r="AM10" t="s">
        <v>5117</v>
      </c>
      <c r="AN10" t="s">
        <v>5118</v>
      </c>
      <c r="AO10">
        <v>0.79649663299999995</v>
      </c>
      <c r="AP10" t="s">
        <v>5119</v>
      </c>
      <c r="AQ10" t="s">
        <v>5120</v>
      </c>
      <c r="AR10" s="1">
        <v>2660000</v>
      </c>
      <c r="AS10" s="1">
        <v>2610000</v>
      </c>
      <c r="AT10" t="s">
        <v>5121</v>
      </c>
      <c r="AU10" t="s">
        <v>1060</v>
      </c>
      <c r="AV10" t="b">
        <v>0</v>
      </c>
      <c r="AW10">
        <v>9</v>
      </c>
      <c r="AX10" t="s">
        <v>66</v>
      </c>
      <c r="AY10" t="s">
        <v>66</v>
      </c>
      <c r="AZ10" t="s">
        <v>5122</v>
      </c>
    </row>
    <row r="11" spans="1:52" x14ac:dyDescent="0.25">
      <c r="A11">
        <v>227.20165</v>
      </c>
      <c r="B11">
        <v>10.86763333</v>
      </c>
      <c r="C11">
        <v>1983845.25</v>
      </c>
      <c r="D11">
        <v>1297978.75</v>
      </c>
      <c r="E11">
        <v>2580302.5</v>
      </c>
      <c r="F11">
        <v>3110312.25</v>
      </c>
      <c r="G11">
        <v>3122325.25</v>
      </c>
      <c r="H11">
        <v>12789584</v>
      </c>
      <c r="I11">
        <v>2371840</v>
      </c>
      <c r="J11">
        <v>864240.0625</v>
      </c>
      <c r="K11">
        <v>1180019.5</v>
      </c>
      <c r="L11">
        <v>8415391</v>
      </c>
      <c r="M11">
        <v>1223437.5</v>
      </c>
      <c r="N11">
        <v>1288348.625</v>
      </c>
      <c r="O11">
        <v>1575884.375</v>
      </c>
      <c r="P11">
        <v>2469440.75</v>
      </c>
      <c r="Q11">
        <v>3454764.75</v>
      </c>
      <c r="R11">
        <v>836431.0625</v>
      </c>
      <c r="S11">
        <v>8757083</v>
      </c>
      <c r="T11">
        <v>6640977</v>
      </c>
      <c r="U11">
        <v>2723410.25</v>
      </c>
      <c r="V11">
        <v>4045963.75</v>
      </c>
      <c r="W11">
        <v>1071291</v>
      </c>
      <c r="X11">
        <v>3494496.75</v>
      </c>
      <c r="Y11">
        <v>3075042</v>
      </c>
      <c r="Z11">
        <v>4855979.5</v>
      </c>
      <c r="AA11">
        <v>6</v>
      </c>
      <c r="AB11" t="s">
        <v>771</v>
      </c>
      <c r="AC11" t="s">
        <v>772</v>
      </c>
      <c r="AD11" t="s">
        <v>773</v>
      </c>
      <c r="AE11" t="s">
        <v>774</v>
      </c>
      <c r="AF11" t="s">
        <v>775</v>
      </c>
      <c r="AG11" t="s">
        <v>776</v>
      </c>
      <c r="AH11">
        <v>0</v>
      </c>
      <c r="AI11">
        <v>0</v>
      </c>
      <c r="AJ11" t="s">
        <v>777</v>
      </c>
      <c r="AK11" t="s">
        <v>778</v>
      </c>
      <c r="AL11">
        <v>0</v>
      </c>
      <c r="AM11" t="s">
        <v>779</v>
      </c>
      <c r="AN11" t="s">
        <v>780</v>
      </c>
      <c r="AO11">
        <v>0.97874572000000004</v>
      </c>
      <c r="AP11" t="s">
        <v>781</v>
      </c>
      <c r="AQ11" t="s">
        <v>782</v>
      </c>
      <c r="AR11" s="1">
        <v>2650000</v>
      </c>
      <c r="AS11" s="1">
        <v>3470000</v>
      </c>
      <c r="AT11" t="s">
        <v>783</v>
      </c>
      <c r="AU11" t="s">
        <v>117</v>
      </c>
      <c r="AV11" t="b">
        <v>0</v>
      </c>
      <c r="AW11">
        <v>10</v>
      </c>
      <c r="AX11" t="s">
        <v>66</v>
      </c>
      <c r="AY11" t="s">
        <v>66</v>
      </c>
      <c r="AZ11" t="s">
        <v>784</v>
      </c>
    </row>
    <row r="12" spans="1:52" x14ac:dyDescent="0.25">
      <c r="A12">
        <v>283.26419069999997</v>
      </c>
      <c r="B12">
        <v>12.63078333</v>
      </c>
      <c r="C12">
        <v>4793151</v>
      </c>
      <c r="D12">
        <v>2025011.75</v>
      </c>
      <c r="E12">
        <v>2208380.25</v>
      </c>
      <c r="F12">
        <v>11385062</v>
      </c>
      <c r="G12">
        <v>9614432</v>
      </c>
      <c r="H12">
        <v>2194724.75</v>
      </c>
      <c r="I12">
        <v>4495255.5</v>
      </c>
      <c r="J12">
        <v>2211493.25</v>
      </c>
      <c r="K12">
        <v>10896250</v>
      </c>
      <c r="L12">
        <v>1178840.375</v>
      </c>
      <c r="M12">
        <v>1217609.875</v>
      </c>
      <c r="N12">
        <v>1026675.375</v>
      </c>
      <c r="O12">
        <v>9850188</v>
      </c>
      <c r="P12">
        <v>9915583</v>
      </c>
      <c r="Q12">
        <v>12003642</v>
      </c>
      <c r="R12">
        <v>9438868</v>
      </c>
      <c r="S12">
        <v>2782205.5</v>
      </c>
      <c r="T12">
        <v>1447941.375</v>
      </c>
      <c r="U12">
        <v>2391157.25</v>
      </c>
      <c r="V12">
        <v>1181309.75</v>
      </c>
      <c r="W12">
        <v>1014038.813</v>
      </c>
      <c r="X12">
        <v>16372751</v>
      </c>
      <c r="Y12">
        <v>10551880</v>
      </c>
      <c r="Z12">
        <v>1136247.75</v>
      </c>
      <c r="AA12">
        <v>22</v>
      </c>
      <c r="AB12" t="s">
        <v>2513</v>
      </c>
      <c r="AC12" t="s">
        <v>2514</v>
      </c>
      <c r="AD12" t="s">
        <v>940</v>
      </c>
      <c r="AE12" t="s">
        <v>2515</v>
      </c>
      <c r="AF12" t="s">
        <v>2516</v>
      </c>
      <c r="AG12" t="s">
        <v>2517</v>
      </c>
      <c r="AH12">
        <v>0</v>
      </c>
      <c r="AI12">
        <v>0</v>
      </c>
      <c r="AJ12" t="s">
        <v>2518</v>
      </c>
      <c r="AK12" t="s">
        <v>2519</v>
      </c>
      <c r="AL12">
        <v>0</v>
      </c>
      <c r="AM12" t="s">
        <v>2520</v>
      </c>
      <c r="AN12" t="s">
        <v>2521</v>
      </c>
      <c r="AO12">
        <v>0.77339184000000005</v>
      </c>
      <c r="AP12" t="s">
        <v>2522</v>
      </c>
      <c r="AQ12" t="s">
        <v>2523</v>
      </c>
      <c r="AR12" s="1">
        <v>2590000</v>
      </c>
      <c r="AS12" s="1">
        <v>5470000</v>
      </c>
      <c r="AT12" t="s">
        <v>2524</v>
      </c>
      <c r="AU12" t="s">
        <v>117</v>
      </c>
      <c r="AV12" t="b">
        <v>0</v>
      </c>
      <c r="AW12">
        <v>11</v>
      </c>
      <c r="AX12" t="s">
        <v>66</v>
      </c>
      <c r="AY12" t="s">
        <v>5858</v>
      </c>
      <c r="AZ12" t="s">
        <v>66</v>
      </c>
    </row>
    <row r="13" spans="1:52" x14ac:dyDescent="0.25">
      <c r="A13">
        <v>288.06664019999999</v>
      </c>
      <c r="B13">
        <v>10.15203333</v>
      </c>
      <c r="C13">
        <v>4203722</v>
      </c>
      <c r="D13">
        <v>3169294.25</v>
      </c>
      <c r="E13">
        <v>600702.75</v>
      </c>
      <c r="F13">
        <v>9931723</v>
      </c>
      <c r="G13">
        <v>493331.96879999997</v>
      </c>
      <c r="H13">
        <v>3220343.25</v>
      </c>
      <c r="I13">
        <v>689669.3125</v>
      </c>
      <c r="J13">
        <v>748265.5</v>
      </c>
      <c r="K13">
        <v>62839.597659999999</v>
      </c>
      <c r="L13">
        <v>3247527.25</v>
      </c>
      <c r="M13">
        <v>3323357</v>
      </c>
      <c r="N13">
        <v>49184.21875</v>
      </c>
      <c r="O13">
        <v>3637127.5</v>
      </c>
      <c r="P13">
        <v>73178640</v>
      </c>
      <c r="Q13">
        <v>842938.5</v>
      </c>
      <c r="R13">
        <v>3446146.5</v>
      </c>
      <c r="S13">
        <v>1498928.5</v>
      </c>
      <c r="T13">
        <v>5153182</v>
      </c>
      <c r="U13">
        <v>21433.726559999999</v>
      </c>
      <c r="V13">
        <v>645221.9375</v>
      </c>
      <c r="W13">
        <v>1452854.125</v>
      </c>
      <c r="X13">
        <v>5690381</v>
      </c>
      <c r="Y13">
        <v>5174642.5</v>
      </c>
      <c r="Z13">
        <v>970153.125</v>
      </c>
      <c r="AA13">
        <v>14</v>
      </c>
      <c r="AB13" t="s">
        <v>2660</v>
      </c>
      <c r="AC13" t="s">
        <v>2661</v>
      </c>
      <c r="AD13" t="s">
        <v>201</v>
      </c>
      <c r="AE13" t="s">
        <v>2662</v>
      </c>
      <c r="AF13" t="s">
        <v>2663</v>
      </c>
      <c r="AG13" t="s">
        <v>2664</v>
      </c>
      <c r="AH13" t="s">
        <v>2665</v>
      </c>
      <c r="AI13">
        <v>0</v>
      </c>
      <c r="AJ13" t="s">
        <v>2666</v>
      </c>
      <c r="AK13" t="s">
        <v>1258</v>
      </c>
      <c r="AL13" t="s">
        <v>2667</v>
      </c>
      <c r="AM13" t="s">
        <v>2668</v>
      </c>
      <c r="AN13" t="s">
        <v>2669</v>
      </c>
      <c r="AO13">
        <v>2.416703021</v>
      </c>
      <c r="AP13" t="s">
        <v>2670</v>
      </c>
      <c r="AQ13" t="s">
        <v>2671</v>
      </c>
      <c r="AR13" s="1">
        <v>2330000</v>
      </c>
      <c r="AS13" s="1">
        <v>5480000</v>
      </c>
      <c r="AT13" t="s">
        <v>66</v>
      </c>
      <c r="AU13" t="s">
        <v>2672</v>
      </c>
      <c r="AV13" t="b">
        <v>0</v>
      </c>
      <c r="AW13">
        <v>12</v>
      </c>
      <c r="AX13" t="s">
        <v>66</v>
      </c>
      <c r="AY13" t="s">
        <v>66</v>
      </c>
      <c r="AZ13" t="s">
        <v>2673</v>
      </c>
    </row>
    <row r="14" spans="1:52" x14ac:dyDescent="0.25">
      <c r="A14">
        <v>275.16545609999997</v>
      </c>
      <c r="B14">
        <v>9.3580000000000005</v>
      </c>
      <c r="C14">
        <v>2100568</v>
      </c>
      <c r="D14">
        <v>2237344.25</v>
      </c>
      <c r="E14">
        <v>2659202</v>
      </c>
      <c r="F14">
        <v>2322729.5</v>
      </c>
      <c r="G14">
        <v>1965164.5</v>
      </c>
      <c r="H14">
        <v>2713242</v>
      </c>
      <c r="I14">
        <v>1406275.125</v>
      </c>
      <c r="J14">
        <v>1363809</v>
      </c>
      <c r="K14">
        <v>1313715</v>
      </c>
      <c r="L14">
        <v>2463114.25</v>
      </c>
      <c r="M14">
        <v>1425530</v>
      </c>
      <c r="N14">
        <v>2536969.25</v>
      </c>
      <c r="O14">
        <v>2038110.25</v>
      </c>
      <c r="P14">
        <v>1044895.625</v>
      </c>
      <c r="Q14">
        <v>3071950.5</v>
      </c>
      <c r="R14">
        <v>48906.519529999998</v>
      </c>
      <c r="S14">
        <v>1518230.375</v>
      </c>
      <c r="T14">
        <v>6284648.5</v>
      </c>
      <c r="U14">
        <v>1849954.25</v>
      </c>
      <c r="V14">
        <v>2605071.5</v>
      </c>
      <c r="W14">
        <v>3487625.5</v>
      </c>
      <c r="X14">
        <v>5115545</v>
      </c>
      <c r="Y14">
        <v>3342834.25</v>
      </c>
      <c r="Z14">
        <v>8508690</v>
      </c>
      <c r="AA14">
        <v>24</v>
      </c>
      <c r="AB14" t="s">
        <v>2171</v>
      </c>
      <c r="AC14" t="s">
        <v>2172</v>
      </c>
      <c r="AD14" t="s">
        <v>201</v>
      </c>
      <c r="AE14" t="s">
        <v>2173</v>
      </c>
      <c r="AF14" t="s">
        <v>2174</v>
      </c>
      <c r="AG14" t="s">
        <v>2175</v>
      </c>
      <c r="AH14" t="s">
        <v>2176</v>
      </c>
      <c r="AI14">
        <v>0</v>
      </c>
      <c r="AJ14" t="s">
        <v>2177</v>
      </c>
      <c r="AK14" t="s">
        <v>250</v>
      </c>
      <c r="AL14" t="s">
        <v>2178</v>
      </c>
      <c r="AM14" t="s">
        <v>2179</v>
      </c>
      <c r="AN14" t="s">
        <v>2180</v>
      </c>
      <c r="AO14">
        <v>1.0290095050000001</v>
      </c>
      <c r="AP14" t="s">
        <v>2181</v>
      </c>
      <c r="AQ14" t="s">
        <v>2182</v>
      </c>
      <c r="AR14" s="1">
        <v>2280000</v>
      </c>
      <c r="AS14" s="1">
        <v>2640000</v>
      </c>
      <c r="AT14" t="s">
        <v>2183</v>
      </c>
      <c r="AU14" t="s">
        <v>1884</v>
      </c>
      <c r="AV14" t="b">
        <v>0</v>
      </c>
      <c r="AW14">
        <v>13</v>
      </c>
      <c r="AX14" t="s">
        <v>66</v>
      </c>
      <c r="AY14" t="s">
        <v>2184</v>
      </c>
      <c r="AZ14" t="s">
        <v>2185</v>
      </c>
    </row>
    <row r="15" spans="1:52" x14ac:dyDescent="0.25">
      <c r="A15">
        <v>275.16545609999997</v>
      </c>
      <c r="B15">
        <v>9.3580000000000005</v>
      </c>
      <c r="C15">
        <v>2100568</v>
      </c>
      <c r="D15">
        <v>2237344.25</v>
      </c>
      <c r="E15">
        <v>2659202</v>
      </c>
      <c r="F15">
        <v>2322729.5</v>
      </c>
      <c r="G15">
        <v>1965164.5</v>
      </c>
      <c r="H15">
        <v>2713242</v>
      </c>
      <c r="I15">
        <v>1406275.125</v>
      </c>
      <c r="J15">
        <v>1363809</v>
      </c>
      <c r="K15">
        <v>1313715</v>
      </c>
      <c r="L15">
        <v>2463114.25</v>
      </c>
      <c r="M15">
        <v>1425530</v>
      </c>
      <c r="N15">
        <v>2536969.25</v>
      </c>
      <c r="O15">
        <v>2038110.25</v>
      </c>
      <c r="P15">
        <v>1044895.625</v>
      </c>
      <c r="Q15">
        <v>3071950.5</v>
      </c>
      <c r="R15">
        <v>48906.519529999998</v>
      </c>
      <c r="S15">
        <v>1518230.375</v>
      </c>
      <c r="T15">
        <v>6284648.5</v>
      </c>
      <c r="U15">
        <v>1849954.25</v>
      </c>
      <c r="V15">
        <v>2605071.5</v>
      </c>
      <c r="W15">
        <v>3487625.5</v>
      </c>
      <c r="X15">
        <v>5115545</v>
      </c>
      <c r="Y15">
        <v>3342834.25</v>
      </c>
      <c r="Z15">
        <v>8508690</v>
      </c>
      <c r="AA15">
        <v>24</v>
      </c>
      <c r="AB15" t="s">
        <v>2171</v>
      </c>
      <c r="AC15" t="s">
        <v>2172</v>
      </c>
      <c r="AD15" t="s">
        <v>201</v>
      </c>
      <c r="AE15" t="s">
        <v>2173</v>
      </c>
      <c r="AF15" t="s">
        <v>2174</v>
      </c>
      <c r="AG15" t="s">
        <v>2175</v>
      </c>
      <c r="AH15" t="s">
        <v>2176</v>
      </c>
      <c r="AI15">
        <v>0</v>
      </c>
      <c r="AJ15" t="s">
        <v>2177</v>
      </c>
      <c r="AK15" t="s">
        <v>250</v>
      </c>
      <c r="AL15" t="s">
        <v>2186</v>
      </c>
      <c r="AM15" t="s">
        <v>2179</v>
      </c>
      <c r="AN15" t="s">
        <v>2187</v>
      </c>
      <c r="AO15">
        <v>0.82402065400000002</v>
      </c>
      <c r="AP15" t="s">
        <v>832</v>
      </c>
      <c r="AQ15" t="s">
        <v>833</v>
      </c>
      <c r="AR15" s="1">
        <v>2280000</v>
      </c>
      <c r="AS15" s="1">
        <v>2640000</v>
      </c>
      <c r="AT15" t="s">
        <v>66</v>
      </c>
      <c r="AU15" t="s">
        <v>2188</v>
      </c>
      <c r="AV15" t="b">
        <v>0</v>
      </c>
      <c r="AW15">
        <v>14</v>
      </c>
      <c r="AX15" t="s">
        <v>66</v>
      </c>
      <c r="AY15" t="s">
        <v>66</v>
      </c>
      <c r="AZ15" t="s">
        <v>2189</v>
      </c>
    </row>
    <row r="16" spans="1:52" x14ac:dyDescent="0.25">
      <c r="A16">
        <v>347.11895750000002</v>
      </c>
      <c r="B16">
        <v>10.02391667</v>
      </c>
      <c r="C16">
        <v>3532475.5</v>
      </c>
      <c r="D16">
        <v>8787802</v>
      </c>
      <c r="E16">
        <v>385349.84379999997</v>
      </c>
      <c r="F16">
        <v>12001057</v>
      </c>
      <c r="G16">
        <v>778061.5625</v>
      </c>
      <c r="H16">
        <v>4709801.5</v>
      </c>
      <c r="I16">
        <v>265807.5</v>
      </c>
      <c r="J16">
        <v>2204034.75</v>
      </c>
      <c r="K16">
        <v>288759.03129999997</v>
      </c>
      <c r="L16">
        <v>2388374.5</v>
      </c>
      <c r="M16">
        <v>2215511.5</v>
      </c>
      <c r="N16">
        <v>618997.8125</v>
      </c>
      <c r="O16">
        <v>2049258.125</v>
      </c>
      <c r="P16">
        <v>2280722</v>
      </c>
      <c r="Q16">
        <v>926445</v>
      </c>
      <c r="R16">
        <v>2723936</v>
      </c>
      <c r="S16">
        <v>2664198</v>
      </c>
      <c r="T16">
        <v>620699.5625</v>
      </c>
      <c r="U16">
        <v>298991.15629999997</v>
      </c>
      <c r="V16">
        <v>1755800.25</v>
      </c>
      <c r="W16">
        <v>1701762.75</v>
      </c>
      <c r="X16">
        <v>3757680.75</v>
      </c>
      <c r="Y16">
        <v>9402355</v>
      </c>
      <c r="Z16">
        <v>530289.6875</v>
      </c>
      <c r="AA16">
        <v>4</v>
      </c>
      <c r="AB16" t="s">
        <v>3929</v>
      </c>
      <c r="AC16" t="s">
        <v>3930</v>
      </c>
      <c r="AD16" t="s">
        <v>3931</v>
      </c>
      <c r="AE16" t="s">
        <v>3932</v>
      </c>
      <c r="AF16" t="s">
        <v>3933</v>
      </c>
      <c r="AG16" t="s">
        <v>2351</v>
      </c>
      <c r="AH16" t="s">
        <v>3160</v>
      </c>
      <c r="AI16">
        <v>0</v>
      </c>
      <c r="AJ16" t="s">
        <v>1136</v>
      </c>
      <c r="AK16" t="s">
        <v>1863</v>
      </c>
      <c r="AL16" t="s">
        <v>3934</v>
      </c>
      <c r="AM16" t="s">
        <v>3935</v>
      </c>
      <c r="AN16" t="s">
        <v>3936</v>
      </c>
      <c r="AO16">
        <v>1.20429897</v>
      </c>
      <c r="AP16" t="s">
        <v>3937</v>
      </c>
      <c r="AQ16" t="s">
        <v>3938</v>
      </c>
      <c r="AR16" s="1">
        <v>2130000</v>
      </c>
      <c r="AS16" s="1">
        <v>2790000</v>
      </c>
      <c r="AT16" t="s">
        <v>3939</v>
      </c>
      <c r="AU16" t="s">
        <v>3940</v>
      </c>
      <c r="AV16" t="b">
        <v>0</v>
      </c>
      <c r="AW16">
        <v>15</v>
      </c>
      <c r="AX16" t="s">
        <v>66</v>
      </c>
      <c r="AY16" t="s">
        <v>3941</v>
      </c>
      <c r="AZ16" t="s">
        <v>66</v>
      </c>
    </row>
    <row r="17" spans="1:52" x14ac:dyDescent="0.25">
      <c r="A17">
        <v>297.2434184</v>
      </c>
      <c r="B17">
        <v>10.957916669999999</v>
      </c>
      <c r="C17">
        <v>2025071.75</v>
      </c>
      <c r="D17">
        <v>851930.75</v>
      </c>
      <c r="E17">
        <v>1191107.125</v>
      </c>
      <c r="F17">
        <v>2079015.625</v>
      </c>
      <c r="G17">
        <v>4977588.5</v>
      </c>
      <c r="H17">
        <v>3241556.75</v>
      </c>
      <c r="I17">
        <v>135446.8125</v>
      </c>
      <c r="J17">
        <v>1381717.5</v>
      </c>
      <c r="K17">
        <v>2133603.5</v>
      </c>
      <c r="L17">
        <v>24156850</v>
      </c>
      <c r="M17">
        <v>1795508.25</v>
      </c>
      <c r="N17">
        <v>1653302.25</v>
      </c>
      <c r="O17">
        <v>2268802</v>
      </c>
      <c r="P17">
        <v>2721564.5</v>
      </c>
      <c r="Q17">
        <v>2087951.75</v>
      </c>
      <c r="R17">
        <v>872387.0625</v>
      </c>
      <c r="S17">
        <v>49438624</v>
      </c>
      <c r="T17">
        <v>2616230</v>
      </c>
      <c r="U17">
        <v>582762.25</v>
      </c>
      <c r="V17">
        <v>1733598.25</v>
      </c>
      <c r="W17">
        <v>1479561.375</v>
      </c>
      <c r="X17">
        <v>1988490.75</v>
      </c>
      <c r="Y17">
        <v>2051229.25</v>
      </c>
      <c r="Z17">
        <v>1441808.5</v>
      </c>
      <c r="AA17">
        <v>17</v>
      </c>
      <c r="AB17" t="s">
        <v>2812</v>
      </c>
      <c r="AC17" t="s">
        <v>2813</v>
      </c>
      <c r="AD17" t="s">
        <v>399</v>
      </c>
      <c r="AE17" t="s">
        <v>2814</v>
      </c>
      <c r="AF17" t="s">
        <v>2815</v>
      </c>
      <c r="AG17" t="s">
        <v>2816</v>
      </c>
      <c r="AH17">
        <v>0</v>
      </c>
      <c r="AI17">
        <v>0</v>
      </c>
      <c r="AJ17" t="s">
        <v>2817</v>
      </c>
      <c r="AK17" t="s">
        <v>2818</v>
      </c>
      <c r="AL17">
        <v>0</v>
      </c>
      <c r="AM17" t="s">
        <v>2819</v>
      </c>
      <c r="AN17" t="s">
        <v>2820</v>
      </c>
      <c r="AO17">
        <v>0.87325789200000004</v>
      </c>
      <c r="AP17" t="s">
        <v>2821</v>
      </c>
      <c r="AQ17" t="s">
        <v>2822</v>
      </c>
      <c r="AR17" s="1">
        <v>2010000</v>
      </c>
      <c r="AS17" s="1">
        <v>4790000</v>
      </c>
      <c r="AT17" t="s">
        <v>2823</v>
      </c>
      <c r="AU17" t="s">
        <v>953</v>
      </c>
      <c r="AV17" t="b">
        <v>0</v>
      </c>
      <c r="AW17">
        <v>16</v>
      </c>
      <c r="AX17" t="s">
        <v>66</v>
      </c>
      <c r="AY17" t="s">
        <v>2824</v>
      </c>
      <c r="AZ17" t="s">
        <v>66</v>
      </c>
    </row>
    <row r="18" spans="1:52" x14ac:dyDescent="0.25">
      <c r="A18">
        <v>383.07749430000001</v>
      </c>
      <c r="B18">
        <v>9.9616000000000007</v>
      </c>
      <c r="C18">
        <v>2518838</v>
      </c>
      <c r="D18">
        <v>3285300.75</v>
      </c>
      <c r="E18">
        <v>378034.5</v>
      </c>
      <c r="F18">
        <v>13488406</v>
      </c>
      <c r="G18">
        <v>1274759.5</v>
      </c>
      <c r="H18">
        <v>4728699.5</v>
      </c>
      <c r="I18">
        <v>588162.875</v>
      </c>
      <c r="J18">
        <v>418697.03129999997</v>
      </c>
      <c r="K18">
        <v>31869.300780000001</v>
      </c>
      <c r="L18">
        <v>4215201.5</v>
      </c>
      <c r="M18">
        <v>1516743</v>
      </c>
      <c r="N18">
        <v>17279.556639999999</v>
      </c>
      <c r="O18">
        <v>3411018</v>
      </c>
      <c r="P18">
        <v>2303370.75</v>
      </c>
      <c r="Q18">
        <v>1799271.875</v>
      </c>
      <c r="R18">
        <v>2152136.75</v>
      </c>
      <c r="S18">
        <v>2787199</v>
      </c>
      <c r="T18">
        <v>1506674.75</v>
      </c>
      <c r="U18">
        <v>34155.15625</v>
      </c>
      <c r="V18">
        <v>738872.0625</v>
      </c>
      <c r="W18">
        <v>781434.1875</v>
      </c>
      <c r="X18">
        <v>3147740.75</v>
      </c>
      <c r="Y18">
        <v>5815402</v>
      </c>
      <c r="Z18">
        <v>2808540.75</v>
      </c>
      <c r="AA18">
        <v>4</v>
      </c>
      <c r="AB18" t="s">
        <v>4417</v>
      </c>
      <c r="AC18" t="s">
        <v>4418</v>
      </c>
      <c r="AD18" t="s">
        <v>4419</v>
      </c>
      <c r="AE18" t="s">
        <v>4420</v>
      </c>
      <c r="AF18" t="s">
        <v>4421</v>
      </c>
      <c r="AG18" t="s">
        <v>2785</v>
      </c>
      <c r="AH18" t="s">
        <v>4369</v>
      </c>
      <c r="AI18">
        <v>0</v>
      </c>
      <c r="AJ18" t="s">
        <v>1459</v>
      </c>
      <c r="AK18" t="s">
        <v>2692</v>
      </c>
      <c r="AL18" t="s">
        <v>1459</v>
      </c>
      <c r="AM18" t="s">
        <v>4422</v>
      </c>
      <c r="AN18" t="s">
        <v>4423</v>
      </c>
      <c r="AO18">
        <v>0.61801187700000004</v>
      </c>
      <c r="AP18" t="s">
        <v>4424</v>
      </c>
      <c r="AQ18" t="s">
        <v>4425</v>
      </c>
      <c r="AR18" s="1">
        <v>1980000</v>
      </c>
      <c r="AS18" s="1">
        <v>2490000</v>
      </c>
      <c r="AT18" t="s">
        <v>66</v>
      </c>
      <c r="AU18" t="s">
        <v>66</v>
      </c>
      <c r="AV18" t="b">
        <v>0</v>
      </c>
      <c r="AW18">
        <v>17</v>
      </c>
      <c r="AX18" t="s">
        <v>66</v>
      </c>
      <c r="AY18" t="s">
        <v>66</v>
      </c>
      <c r="AZ18" t="s">
        <v>4426</v>
      </c>
    </row>
    <row r="19" spans="1:52" x14ac:dyDescent="0.25">
      <c r="A19">
        <v>283.11869300000001</v>
      </c>
      <c r="B19">
        <v>8.3524666669999998</v>
      </c>
      <c r="C19">
        <v>1384191.375</v>
      </c>
      <c r="D19">
        <v>2573051.25</v>
      </c>
      <c r="E19">
        <v>2096524.375</v>
      </c>
      <c r="F19">
        <v>1496486.75</v>
      </c>
      <c r="G19">
        <v>2046839.5</v>
      </c>
      <c r="H19">
        <v>2441370.75</v>
      </c>
      <c r="I19">
        <v>1950559.625</v>
      </c>
      <c r="J19">
        <v>1667905.5</v>
      </c>
      <c r="K19">
        <v>2284133.75</v>
      </c>
      <c r="L19">
        <v>2321962.75</v>
      </c>
      <c r="M19">
        <v>2058196.75</v>
      </c>
      <c r="N19">
        <v>1386793.625</v>
      </c>
      <c r="O19">
        <v>1673270.125</v>
      </c>
      <c r="P19">
        <v>1947648.625</v>
      </c>
      <c r="Q19">
        <v>1876937.875</v>
      </c>
      <c r="R19">
        <v>2594751.5</v>
      </c>
      <c r="S19">
        <v>2214090.75</v>
      </c>
      <c r="T19">
        <v>2577234.5</v>
      </c>
      <c r="U19">
        <v>1591087.625</v>
      </c>
      <c r="V19">
        <v>2712637.5</v>
      </c>
      <c r="W19">
        <v>1585946.5</v>
      </c>
      <c r="X19">
        <v>1495024.125</v>
      </c>
      <c r="Y19">
        <v>1713114.125</v>
      </c>
      <c r="Z19">
        <v>1742103.25</v>
      </c>
      <c r="AA19">
        <v>20</v>
      </c>
      <c r="AB19" t="s">
        <v>2462</v>
      </c>
      <c r="AC19" t="s">
        <v>2463</v>
      </c>
      <c r="AD19" t="s">
        <v>201</v>
      </c>
      <c r="AE19" t="s">
        <v>2464</v>
      </c>
      <c r="AF19" t="s">
        <v>2465</v>
      </c>
      <c r="AG19" t="s">
        <v>2466</v>
      </c>
      <c r="AH19" t="s">
        <v>2467</v>
      </c>
      <c r="AI19">
        <v>0</v>
      </c>
      <c r="AJ19" t="s">
        <v>2468</v>
      </c>
      <c r="AK19" t="s">
        <v>322</v>
      </c>
      <c r="AL19" t="s">
        <v>2469</v>
      </c>
      <c r="AM19" t="s">
        <v>2470</v>
      </c>
      <c r="AN19" t="s">
        <v>2471</v>
      </c>
      <c r="AO19">
        <v>2.5288141199999998</v>
      </c>
      <c r="AP19" t="s">
        <v>2472</v>
      </c>
      <c r="AQ19" t="s">
        <v>2473</v>
      </c>
      <c r="AR19" s="1">
        <v>1950000</v>
      </c>
      <c r="AS19" s="1">
        <v>1980000</v>
      </c>
      <c r="AT19" t="s">
        <v>2474</v>
      </c>
      <c r="AU19" t="s">
        <v>2475</v>
      </c>
      <c r="AV19" t="b">
        <v>0</v>
      </c>
      <c r="AW19">
        <v>18</v>
      </c>
      <c r="AX19" t="s">
        <v>66</v>
      </c>
      <c r="AY19" t="s">
        <v>2476</v>
      </c>
      <c r="AZ19" t="s">
        <v>66</v>
      </c>
    </row>
    <row r="20" spans="1:52" x14ac:dyDescent="0.25">
      <c r="A20">
        <v>199.17052709999999</v>
      </c>
      <c r="B20">
        <v>10.137700000000001</v>
      </c>
      <c r="C20">
        <v>2014178.5</v>
      </c>
      <c r="D20">
        <v>1459717.875</v>
      </c>
      <c r="E20">
        <v>1261147.75</v>
      </c>
      <c r="F20">
        <v>1676835</v>
      </c>
      <c r="G20">
        <v>2209340.5</v>
      </c>
      <c r="H20">
        <v>14525042</v>
      </c>
      <c r="I20">
        <v>2046855</v>
      </c>
      <c r="J20">
        <v>1272589.75</v>
      </c>
      <c r="K20">
        <v>464717.5625</v>
      </c>
      <c r="L20">
        <v>8352917</v>
      </c>
      <c r="M20">
        <v>1408249.375</v>
      </c>
      <c r="N20">
        <v>2156262</v>
      </c>
      <c r="O20">
        <v>1743454.125</v>
      </c>
      <c r="P20">
        <v>1588125.75</v>
      </c>
      <c r="Q20">
        <v>2829299</v>
      </c>
      <c r="R20">
        <v>1463319.625</v>
      </c>
      <c r="S20">
        <v>12026029</v>
      </c>
      <c r="T20">
        <v>4065293.5</v>
      </c>
      <c r="U20">
        <v>1333320.625</v>
      </c>
      <c r="V20">
        <v>1842571.125</v>
      </c>
      <c r="W20">
        <v>1354440.125</v>
      </c>
      <c r="X20">
        <v>2345962</v>
      </c>
      <c r="Y20">
        <v>2010658.5</v>
      </c>
      <c r="Z20">
        <v>1825749.875</v>
      </c>
      <c r="AA20">
        <v>6</v>
      </c>
      <c r="AB20" t="s">
        <v>104</v>
      </c>
      <c r="AC20" t="s">
        <v>105</v>
      </c>
      <c r="AD20" t="s">
        <v>106</v>
      </c>
      <c r="AE20" t="s">
        <v>107</v>
      </c>
      <c r="AF20" t="s">
        <v>108</v>
      </c>
      <c r="AG20" t="s">
        <v>109</v>
      </c>
      <c r="AH20">
        <v>0</v>
      </c>
      <c r="AI20">
        <v>0</v>
      </c>
      <c r="AJ20" t="s">
        <v>110</v>
      </c>
      <c r="AK20" t="s">
        <v>111</v>
      </c>
      <c r="AL20">
        <v>0</v>
      </c>
      <c r="AM20" t="s">
        <v>112</v>
      </c>
      <c r="AN20" t="s">
        <v>113</v>
      </c>
      <c r="AO20">
        <v>0.99954137799999998</v>
      </c>
      <c r="AP20" t="s">
        <v>114</v>
      </c>
      <c r="AQ20" t="s">
        <v>115</v>
      </c>
      <c r="AR20" s="1">
        <v>1830000</v>
      </c>
      <c r="AS20" s="1">
        <v>3050000</v>
      </c>
      <c r="AT20" t="s">
        <v>116</v>
      </c>
      <c r="AU20" t="s">
        <v>117</v>
      </c>
      <c r="AV20" t="b">
        <v>0</v>
      </c>
      <c r="AW20">
        <v>19</v>
      </c>
      <c r="AX20" t="s">
        <v>66</v>
      </c>
      <c r="AY20" t="s">
        <v>66</v>
      </c>
      <c r="AZ20" t="s">
        <v>66</v>
      </c>
    </row>
    <row r="21" spans="1:52" x14ac:dyDescent="0.25">
      <c r="A21">
        <v>291.16037999999998</v>
      </c>
      <c r="B21">
        <v>11.26881667</v>
      </c>
      <c r="C21">
        <v>2607000.75</v>
      </c>
      <c r="D21">
        <v>830149.125</v>
      </c>
      <c r="E21">
        <v>1804811.375</v>
      </c>
      <c r="F21">
        <v>4360176.5</v>
      </c>
      <c r="G21">
        <v>2217503.25</v>
      </c>
      <c r="H21">
        <v>4958185.5</v>
      </c>
      <c r="I21">
        <v>629455.25</v>
      </c>
      <c r="J21">
        <v>1124667.125</v>
      </c>
      <c r="K21">
        <v>932531.0625</v>
      </c>
      <c r="L21">
        <v>2621651.25</v>
      </c>
      <c r="M21">
        <v>950108.625</v>
      </c>
      <c r="N21">
        <v>864781.375</v>
      </c>
      <c r="O21">
        <v>2807551.25</v>
      </c>
      <c r="P21">
        <v>1998148.125</v>
      </c>
      <c r="Q21">
        <v>746207.0625</v>
      </c>
      <c r="R21">
        <v>1850767.125</v>
      </c>
      <c r="S21">
        <v>1770776.375</v>
      </c>
      <c r="T21">
        <v>1263047.625</v>
      </c>
      <c r="U21">
        <v>2265026.5</v>
      </c>
      <c r="V21">
        <v>1337939</v>
      </c>
      <c r="W21">
        <v>1703983.25</v>
      </c>
      <c r="X21">
        <v>4016914.5</v>
      </c>
      <c r="Y21">
        <v>1635920.25</v>
      </c>
      <c r="Z21">
        <v>3069620.75</v>
      </c>
      <c r="AA21">
        <v>6</v>
      </c>
      <c r="AB21" t="s">
        <v>2709</v>
      </c>
      <c r="AC21" t="s">
        <v>2710</v>
      </c>
      <c r="AD21" t="s">
        <v>399</v>
      </c>
      <c r="AE21" t="s">
        <v>2711</v>
      </c>
      <c r="AF21" t="s">
        <v>2712</v>
      </c>
      <c r="AG21" t="s">
        <v>2713</v>
      </c>
      <c r="AH21">
        <v>0</v>
      </c>
      <c r="AI21">
        <v>0</v>
      </c>
      <c r="AJ21" t="s">
        <v>404</v>
      </c>
      <c r="AK21" t="s">
        <v>2714</v>
      </c>
      <c r="AL21" t="s">
        <v>2715</v>
      </c>
      <c r="AM21" t="s">
        <v>2716</v>
      </c>
      <c r="AN21" t="s">
        <v>2717</v>
      </c>
      <c r="AO21">
        <v>2.5666604359999998</v>
      </c>
      <c r="AP21" t="s">
        <v>2718</v>
      </c>
      <c r="AQ21" t="s">
        <v>2719</v>
      </c>
      <c r="AR21" s="1">
        <v>1790000</v>
      </c>
      <c r="AS21" s="1">
        <v>2020000</v>
      </c>
      <c r="AT21" t="s">
        <v>2720</v>
      </c>
      <c r="AU21" t="s">
        <v>2239</v>
      </c>
      <c r="AV21" t="b">
        <v>0</v>
      </c>
      <c r="AW21">
        <v>20</v>
      </c>
      <c r="AX21" t="s">
        <v>66</v>
      </c>
      <c r="AY21" t="s">
        <v>66</v>
      </c>
      <c r="AZ21" t="s">
        <v>2721</v>
      </c>
    </row>
    <row r="22" spans="1:52" x14ac:dyDescent="0.25">
      <c r="A22">
        <v>685.28942870000003</v>
      </c>
      <c r="B22">
        <v>11.020583329999999</v>
      </c>
      <c r="C22">
        <v>1734842.375</v>
      </c>
      <c r="D22">
        <v>1444229.125</v>
      </c>
      <c r="E22">
        <v>1512893.75</v>
      </c>
      <c r="F22">
        <v>1019642.875</v>
      </c>
      <c r="G22">
        <v>1579740</v>
      </c>
      <c r="H22">
        <v>2893748.25</v>
      </c>
      <c r="I22">
        <v>1480436.5</v>
      </c>
      <c r="J22">
        <v>740713</v>
      </c>
      <c r="K22">
        <v>3311813</v>
      </c>
      <c r="L22">
        <v>2238895</v>
      </c>
      <c r="M22">
        <v>1567077</v>
      </c>
      <c r="N22">
        <v>1243019.375</v>
      </c>
      <c r="O22">
        <v>925818.5625</v>
      </c>
      <c r="P22">
        <v>2938241.5</v>
      </c>
      <c r="Q22">
        <v>693082.125</v>
      </c>
      <c r="R22">
        <v>3317536.5</v>
      </c>
      <c r="S22">
        <v>5487338.5</v>
      </c>
      <c r="T22">
        <v>1863583.375</v>
      </c>
      <c r="U22">
        <v>1247437.375</v>
      </c>
      <c r="V22">
        <v>2385512.5</v>
      </c>
      <c r="W22">
        <v>906793.125</v>
      </c>
      <c r="X22">
        <v>1506444</v>
      </c>
      <c r="Y22">
        <v>1965082.5</v>
      </c>
      <c r="Z22">
        <v>4272434</v>
      </c>
      <c r="AA22">
        <v>17</v>
      </c>
      <c r="AB22" t="s">
        <v>5843</v>
      </c>
      <c r="AC22" t="s">
        <v>5844</v>
      </c>
      <c r="AD22" t="s">
        <v>1455</v>
      </c>
      <c r="AE22" t="s">
        <v>5845</v>
      </c>
      <c r="AF22" t="s">
        <v>5846</v>
      </c>
      <c r="AG22" t="s">
        <v>5847</v>
      </c>
      <c r="AH22" t="s">
        <v>2690</v>
      </c>
      <c r="AI22">
        <v>0</v>
      </c>
      <c r="AJ22" t="s">
        <v>1459</v>
      </c>
      <c r="AK22" t="s">
        <v>3834</v>
      </c>
      <c r="AL22" t="s">
        <v>5848</v>
      </c>
      <c r="AM22" t="s">
        <v>5849</v>
      </c>
      <c r="AN22" t="s">
        <v>5850</v>
      </c>
      <c r="AO22">
        <v>0.44372888199999999</v>
      </c>
      <c r="AP22" t="s">
        <v>5851</v>
      </c>
      <c r="AQ22" t="s">
        <v>5852</v>
      </c>
      <c r="AR22" s="1">
        <v>1570000</v>
      </c>
      <c r="AS22" s="1">
        <v>2010000</v>
      </c>
      <c r="AT22" t="s">
        <v>5853</v>
      </c>
      <c r="AU22" t="s">
        <v>2612</v>
      </c>
      <c r="AV22" t="b">
        <v>0</v>
      </c>
      <c r="AW22">
        <v>21</v>
      </c>
      <c r="AX22" t="s">
        <v>66</v>
      </c>
      <c r="AY22" t="s">
        <v>2476</v>
      </c>
      <c r="AZ22" t="s">
        <v>66</v>
      </c>
    </row>
    <row r="23" spans="1:52" x14ac:dyDescent="0.25">
      <c r="A23">
        <v>637.54162599999995</v>
      </c>
      <c r="B23">
        <v>16.06485</v>
      </c>
      <c r="C23">
        <v>2951447.5</v>
      </c>
      <c r="D23">
        <v>523354.125</v>
      </c>
      <c r="E23">
        <v>2181736.75</v>
      </c>
      <c r="F23">
        <v>1971746.875</v>
      </c>
      <c r="G23">
        <v>528245.3125</v>
      </c>
      <c r="H23">
        <v>4214063</v>
      </c>
      <c r="I23">
        <v>215912.9375</v>
      </c>
      <c r="J23">
        <v>1195372.125</v>
      </c>
      <c r="K23">
        <v>1172735.5</v>
      </c>
      <c r="L23">
        <v>1625045.5</v>
      </c>
      <c r="M23">
        <v>1345687.125</v>
      </c>
      <c r="N23">
        <v>3152270.75</v>
      </c>
      <c r="O23">
        <v>50715608</v>
      </c>
      <c r="P23">
        <v>1473313.5</v>
      </c>
      <c r="Q23">
        <v>547477.1875</v>
      </c>
      <c r="R23">
        <v>2167683</v>
      </c>
      <c r="S23">
        <v>13200035</v>
      </c>
      <c r="T23">
        <v>105263640</v>
      </c>
      <c r="U23">
        <v>547504.75</v>
      </c>
      <c r="V23">
        <v>3917629.5</v>
      </c>
      <c r="W23">
        <v>732331.8125</v>
      </c>
      <c r="X23">
        <v>2103364</v>
      </c>
      <c r="Y23">
        <v>1252799.5</v>
      </c>
      <c r="Z23">
        <v>720573.875</v>
      </c>
      <c r="AA23">
        <v>18</v>
      </c>
      <c r="AB23" t="s">
        <v>5763</v>
      </c>
      <c r="AC23" t="s">
        <v>5764</v>
      </c>
      <c r="AD23" t="s">
        <v>1455</v>
      </c>
      <c r="AE23" t="s">
        <v>5765</v>
      </c>
      <c r="AF23" t="s">
        <v>5766</v>
      </c>
      <c r="AG23" t="s">
        <v>4296</v>
      </c>
      <c r="AH23">
        <v>0</v>
      </c>
      <c r="AI23">
        <v>0</v>
      </c>
      <c r="AJ23" t="s">
        <v>1459</v>
      </c>
      <c r="AK23" t="s">
        <v>1459</v>
      </c>
      <c r="AL23">
        <v>0</v>
      </c>
      <c r="AM23" t="s">
        <v>5767</v>
      </c>
      <c r="AN23" t="s">
        <v>5768</v>
      </c>
      <c r="AO23">
        <v>8.2518290000000005E-3</v>
      </c>
      <c r="AP23" t="s">
        <v>5769</v>
      </c>
      <c r="AQ23" t="s">
        <v>5770</v>
      </c>
      <c r="AR23" s="1">
        <v>1550000</v>
      </c>
      <c r="AS23" s="1">
        <v>8490000</v>
      </c>
      <c r="AT23" t="s">
        <v>5771</v>
      </c>
      <c r="AU23" t="s">
        <v>1060</v>
      </c>
      <c r="AV23" t="b">
        <v>0</v>
      </c>
      <c r="AW23">
        <v>22</v>
      </c>
      <c r="AX23" t="s">
        <v>66</v>
      </c>
      <c r="AY23" t="s">
        <v>587</v>
      </c>
      <c r="AZ23" t="s">
        <v>5771</v>
      </c>
    </row>
    <row r="24" spans="1:52" x14ac:dyDescent="0.25">
      <c r="A24">
        <v>299.25893150000002</v>
      </c>
      <c r="B24">
        <v>13.845050000000001</v>
      </c>
      <c r="C24">
        <v>2539103.5</v>
      </c>
      <c r="D24">
        <v>2238337.5</v>
      </c>
      <c r="E24">
        <v>934055.9375</v>
      </c>
      <c r="F24">
        <v>6204515.5</v>
      </c>
      <c r="G24">
        <v>4570939</v>
      </c>
      <c r="H24">
        <v>6352432.5</v>
      </c>
      <c r="I24">
        <v>2495700</v>
      </c>
      <c r="J24">
        <v>382523.75</v>
      </c>
      <c r="K24">
        <v>619193.0625</v>
      </c>
      <c r="L24">
        <v>29243196</v>
      </c>
      <c r="M24">
        <v>734436.8125</v>
      </c>
      <c r="N24">
        <v>522641.375</v>
      </c>
      <c r="O24">
        <v>712338.6875</v>
      </c>
      <c r="P24">
        <v>1036607.938</v>
      </c>
      <c r="Q24">
        <v>1892835.5</v>
      </c>
      <c r="R24">
        <v>800866.375</v>
      </c>
      <c r="S24">
        <v>65039604</v>
      </c>
      <c r="T24">
        <v>449394.59379999997</v>
      </c>
      <c r="U24">
        <v>713390.3125</v>
      </c>
      <c r="V24">
        <v>144957.48439999999</v>
      </c>
      <c r="W24">
        <v>480314.3125</v>
      </c>
      <c r="X24">
        <v>2566692.25</v>
      </c>
      <c r="Y24">
        <v>2970284</v>
      </c>
      <c r="Z24">
        <v>4681590</v>
      </c>
      <c r="AA24">
        <v>17</v>
      </c>
      <c r="AB24" t="s">
        <v>2921</v>
      </c>
      <c r="AC24" t="s">
        <v>2922</v>
      </c>
      <c r="AD24" t="s">
        <v>501</v>
      </c>
      <c r="AE24" t="s">
        <v>2923</v>
      </c>
      <c r="AF24" t="s">
        <v>2924</v>
      </c>
      <c r="AG24" t="s">
        <v>2925</v>
      </c>
      <c r="AH24" t="s">
        <v>2926</v>
      </c>
      <c r="AI24">
        <v>0</v>
      </c>
      <c r="AJ24" t="s">
        <v>2927</v>
      </c>
      <c r="AK24" t="s">
        <v>2928</v>
      </c>
      <c r="AL24" t="s">
        <v>2929</v>
      </c>
      <c r="AM24" t="s">
        <v>2930</v>
      </c>
      <c r="AN24" t="s">
        <v>2931</v>
      </c>
      <c r="AO24">
        <v>1.3602805920000001</v>
      </c>
      <c r="AP24" t="s">
        <v>2932</v>
      </c>
      <c r="AQ24" t="s">
        <v>2933</v>
      </c>
      <c r="AR24" s="1">
        <v>1460000</v>
      </c>
      <c r="AS24" s="1">
        <v>5760000</v>
      </c>
      <c r="AT24" t="s">
        <v>2934</v>
      </c>
      <c r="AU24" t="s">
        <v>117</v>
      </c>
      <c r="AV24" t="b">
        <v>0</v>
      </c>
      <c r="AW24">
        <v>23</v>
      </c>
      <c r="AX24" t="s">
        <v>66</v>
      </c>
      <c r="AY24" t="s">
        <v>2935</v>
      </c>
      <c r="AZ24" t="s">
        <v>2936</v>
      </c>
    </row>
    <row r="25" spans="1:52" x14ac:dyDescent="0.25">
      <c r="A25">
        <v>424.29845169999999</v>
      </c>
      <c r="B25">
        <v>11.525700000000001</v>
      </c>
      <c r="C25">
        <v>1172478</v>
      </c>
      <c r="D25">
        <v>1905534.5</v>
      </c>
      <c r="E25">
        <v>170952.29689999999</v>
      </c>
      <c r="F25">
        <v>1047024.438</v>
      </c>
      <c r="G25">
        <v>1280241.125</v>
      </c>
      <c r="H25">
        <v>2784834.25</v>
      </c>
      <c r="I25">
        <v>1761187.75</v>
      </c>
      <c r="J25">
        <v>1229085.375</v>
      </c>
      <c r="K25">
        <v>998441.875</v>
      </c>
      <c r="L25">
        <v>1794034.75</v>
      </c>
      <c r="M25">
        <v>1797255.125</v>
      </c>
      <c r="N25">
        <v>1391046.5</v>
      </c>
      <c r="O25">
        <v>677396.5</v>
      </c>
      <c r="P25">
        <v>1476719.25</v>
      </c>
      <c r="Q25">
        <v>1411055.625</v>
      </c>
      <c r="R25">
        <v>1081161</v>
      </c>
      <c r="S25">
        <v>1795982</v>
      </c>
      <c r="T25">
        <v>1627434.5</v>
      </c>
      <c r="U25">
        <v>1542296.5</v>
      </c>
      <c r="V25">
        <v>1887712.125</v>
      </c>
      <c r="W25">
        <v>1281851.625</v>
      </c>
      <c r="X25">
        <v>1998421.5</v>
      </c>
      <c r="Y25">
        <v>1451781.375</v>
      </c>
      <c r="Z25">
        <v>1672808.25</v>
      </c>
      <c r="AA25">
        <v>6</v>
      </c>
      <c r="AB25" t="s">
        <v>4938</v>
      </c>
      <c r="AC25" t="s">
        <v>4939</v>
      </c>
      <c r="AD25" t="s">
        <v>639</v>
      </c>
      <c r="AE25" t="s">
        <v>4940</v>
      </c>
      <c r="AF25" t="s">
        <v>4941</v>
      </c>
      <c r="AG25" t="s">
        <v>4942</v>
      </c>
      <c r="AH25" t="s">
        <v>4849</v>
      </c>
      <c r="AI25">
        <v>0</v>
      </c>
      <c r="AJ25" t="s">
        <v>4943</v>
      </c>
      <c r="AK25" t="s">
        <v>4944</v>
      </c>
      <c r="AL25" t="s">
        <v>643</v>
      </c>
      <c r="AM25" t="s">
        <v>4945</v>
      </c>
      <c r="AN25" t="s">
        <v>4946</v>
      </c>
      <c r="AO25">
        <v>0.92817749500000002</v>
      </c>
      <c r="AP25" t="s">
        <v>4947</v>
      </c>
      <c r="AQ25" t="s">
        <v>4948</v>
      </c>
      <c r="AR25" s="1">
        <v>1460000</v>
      </c>
      <c r="AS25" s="1">
        <v>1470000</v>
      </c>
      <c r="AT25" t="s">
        <v>66</v>
      </c>
      <c r="AU25" t="s">
        <v>485</v>
      </c>
      <c r="AV25" t="b">
        <v>0</v>
      </c>
      <c r="AW25">
        <v>24</v>
      </c>
      <c r="AX25" t="s">
        <v>4949</v>
      </c>
      <c r="AY25" t="s">
        <v>4950</v>
      </c>
      <c r="AZ25" t="s">
        <v>4951</v>
      </c>
    </row>
    <row r="26" spans="1:52" x14ac:dyDescent="0.25">
      <c r="A26">
        <v>301.2383423</v>
      </c>
      <c r="B26">
        <v>11.9556</v>
      </c>
      <c r="C26">
        <v>821633.375</v>
      </c>
      <c r="D26">
        <v>1819442.25</v>
      </c>
      <c r="E26">
        <v>2286616.25</v>
      </c>
      <c r="F26">
        <v>1552512.375</v>
      </c>
      <c r="G26">
        <v>708514.5</v>
      </c>
      <c r="H26">
        <v>4132851.75</v>
      </c>
      <c r="I26">
        <v>1889073.125</v>
      </c>
      <c r="J26">
        <v>847475.8125</v>
      </c>
      <c r="K26">
        <v>1377686.5</v>
      </c>
      <c r="L26">
        <v>392104.125</v>
      </c>
      <c r="M26">
        <v>1813003</v>
      </c>
      <c r="N26">
        <v>176700.26560000001</v>
      </c>
      <c r="O26">
        <v>422455.34379999997</v>
      </c>
      <c r="P26">
        <v>1808862.25</v>
      </c>
      <c r="Q26">
        <v>271575.65629999997</v>
      </c>
      <c r="R26">
        <v>331716.90629999997</v>
      </c>
      <c r="S26">
        <v>2290111.5</v>
      </c>
      <c r="T26">
        <v>2992224</v>
      </c>
      <c r="U26">
        <v>1671538</v>
      </c>
      <c r="V26">
        <v>552801.0625</v>
      </c>
      <c r="W26">
        <v>239093.95310000001</v>
      </c>
      <c r="X26">
        <v>392822</v>
      </c>
      <c r="Y26">
        <v>1494537.375</v>
      </c>
      <c r="Z26">
        <v>2279998</v>
      </c>
      <c r="AA26">
        <v>6</v>
      </c>
      <c r="AB26" t="s">
        <v>3002</v>
      </c>
      <c r="AC26" t="s">
        <v>3003</v>
      </c>
      <c r="AD26" t="s">
        <v>3004</v>
      </c>
      <c r="AE26" t="s">
        <v>3005</v>
      </c>
      <c r="AF26" t="s">
        <v>3006</v>
      </c>
      <c r="AG26" t="s">
        <v>3007</v>
      </c>
      <c r="AH26">
        <v>0</v>
      </c>
      <c r="AI26">
        <v>0</v>
      </c>
      <c r="AJ26" t="s">
        <v>3008</v>
      </c>
      <c r="AK26" t="s">
        <v>3009</v>
      </c>
      <c r="AL26">
        <v>0</v>
      </c>
      <c r="AM26" t="s">
        <v>3010</v>
      </c>
      <c r="AN26" t="s">
        <v>3011</v>
      </c>
      <c r="AO26">
        <v>0.155275142</v>
      </c>
      <c r="AP26" t="s">
        <v>3012</v>
      </c>
      <c r="AQ26" t="s">
        <v>3013</v>
      </c>
      <c r="AR26" s="1">
        <v>1440000</v>
      </c>
      <c r="AS26" s="1">
        <v>1360000</v>
      </c>
      <c r="AT26" t="s">
        <v>66</v>
      </c>
      <c r="AU26" t="s">
        <v>3014</v>
      </c>
      <c r="AV26" t="b">
        <v>0</v>
      </c>
      <c r="AW26">
        <v>25</v>
      </c>
      <c r="AX26" t="s">
        <v>66</v>
      </c>
      <c r="AY26" t="s">
        <v>66</v>
      </c>
      <c r="AZ26" t="s">
        <v>3015</v>
      </c>
    </row>
    <row r="27" spans="1:52" x14ac:dyDescent="0.25">
      <c r="A27">
        <v>279.23303220000003</v>
      </c>
      <c r="B27">
        <v>11.294066669999999</v>
      </c>
      <c r="C27">
        <v>1913193</v>
      </c>
      <c r="D27">
        <v>795190.0625</v>
      </c>
      <c r="E27">
        <v>1342538.625</v>
      </c>
      <c r="F27">
        <v>3980734.25</v>
      </c>
      <c r="G27">
        <v>2703366.25</v>
      </c>
      <c r="H27">
        <v>9473640</v>
      </c>
      <c r="I27">
        <v>1661297.875</v>
      </c>
      <c r="J27">
        <v>598607.5625</v>
      </c>
      <c r="K27">
        <v>744647.9375</v>
      </c>
      <c r="L27">
        <v>6137844.5</v>
      </c>
      <c r="M27">
        <v>730615</v>
      </c>
      <c r="N27">
        <v>495172.46879999997</v>
      </c>
      <c r="O27">
        <v>1708721.125</v>
      </c>
      <c r="P27">
        <v>1109571.75</v>
      </c>
      <c r="Q27">
        <v>1299740</v>
      </c>
      <c r="R27">
        <v>823121.5</v>
      </c>
      <c r="S27">
        <v>1964777.75</v>
      </c>
      <c r="T27">
        <v>14334365</v>
      </c>
      <c r="U27">
        <v>565674.9375</v>
      </c>
      <c r="V27">
        <v>697047.125</v>
      </c>
      <c r="W27">
        <v>618781.0625</v>
      </c>
      <c r="X27">
        <v>1881432</v>
      </c>
      <c r="Y27">
        <v>1684539</v>
      </c>
      <c r="Z27">
        <v>1212254</v>
      </c>
      <c r="AA27">
        <v>18</v>
      </c>
      <c r="AB27" t="s">
        <v>2322</v>
      </c>
      <c r="AC27" t="s">
        <v>2323</v>
      </c>
      <c r="AD27" t="s">
        <v>94</v>
      </c>
      <c r="AE27" t="s">
        <v>2324</v>
      </c>
      <c r="AF27" t="s">
        <v>2325</v>
      </c>
      <c r="AG27" t="s">
        <v>2326</v>
      </c>
      <c r="AH27">
        <v>0</v>
      </c>
      <c r="AI27">
        <v>0</v>
      </c>
      <c r="AJ27" t="s">
        <v>2327</v>
      </c>
      <c r="AK27" t="s">
        <v>2328</v>
      </c>
      <c r="AL27">
        <v>0</v>
      </c>
      <c r="AM27" t="s">
        <v>2329</v>
      </c>
      <c r="AN27" t="s">
        <v>2330</v>
      </c>
      <c r="AO27">
        <v>1.016638785</v>
      </c>
      <c r="AP27" t="s">
        <v>2331</v>
      </c>
      <c r="AQ27" t="s">
        <v>2332</v>
      </c>
      <c r="AR27" s="1">
        <v>1320000</v>
      </c>
      <c r="AS27" s="1">
        <v>2440000</v>
      </c>
      <c r="AT27" t="s">
        <v>2333</v>
      </c>
      <c r="AU27" t="s">
        <v>953</v>
      </c>
      <c r="AV27" t="b">
        <v>0</v>
      </c>
      <c r="AW27">
        <v>26</v>
      </c>
      <c r="AX27" t="s">
        <v>66</v>
      </c>
      <c r="AY27" t="s">
        <v>66</v>
      </c>
      <c r="AZ27" t="s">
        <v>2334</v>
      </c>
    </row>
    <row r="28" spans="1:52" x14ac:dyDescent="0.25">
      <c r="A28">
        <v>269.24847410000001</v>
      </c>
      <c r="B28">
        <v>11.70613333</v>
      </c>
      <c r="C28">
        <v>1344291.25</v>
      </c>
      <c r="D28">
        <v>1203769.75</v>
      </c>
      <c r="E28">
        <v>962068.25</v>
      </c>
      <c r="F28">
        <v>2019062.875</v>
      </c>
      <c r="G28">
        <v>1518481.875</v>
      </c>
      <c r="H28">
        <v>3094789.75</v>
      </c>
      <c r="I28">
        <v>1325589.875</v>
      </c>
      <c r="J28">
        <v>848294.5625</v>
      </c>
      <c r="K28">
        <v>967702.1875</v>
      </c>
      <c r="L28">
        <v>1430895.25</v>
      </c>
      <c r="M28">
        <v>1226799.375</v>
      </c>
      <c r="N28">
        <v>928816.5</v>
      </c>
      <c r="O28">
        <v>1659306.625</v>
      </c>
      <c r="P28">
        <v>1263173.375</v>
      </c>
      <c r="Q28">
        <v>1045510.25</v>
      </c>
      <c r="R28">
        <v>1277945.375</v>
      </c>
      <c r="S28">
        <v>3710181.75</v>
      </c>
      <c r="T28">
        <v>2236489</v>
      </c>
      <c r="U28">
        <v>917466.9375</v>
      </c>
      <c r="V28">
        <v>1081229.625</v>
      </c>
      <c r="W28">
        <v>935627.6875</v>
      </c>
      <c r="X28">
        <v>1285423.5</v>
      </c>
      <c r="Y28">
        <v>1565245.375</v>
      </c>
      <c r="Z28">
        <v>1253798</v>
      </c>
      <c r="AA28">
        <v>17</v>
      </c>
      <c r="AB28" t="s">
        <v>2038</v>
      </c>
      <c r="AC28" t="s">
        <v>2039</v>
      </c>
      <c r="AD28" t="s">
        <v>1033</v>
      </c>
      <c r="AE28" t="s">
        <v>2040</v>
      </c>
      <c r="AF28" t="s">
        <v>2041</v>
      </c>
      <c r="AG28" t="s">
        <v>2042</v>
      </c>
      <c r="AH28">
        <v>0</v>
      </c>
      <c r="AI28">
        <v>0</v>
      </c>
      <c r="AJ28" t="s">
        <v>2043</v>
      </c>
      <c r="AK28" t="s">
        <v>2044</v>
      </c>
      <c r="AL28">
        <v>0</v>
      </c>
      <c r="AM28" t="s">
        <v>2045</v>
      </c>
      <c r="AN28" t="s">
        <v>2046</v>
      </c>
      <c r="AO28">
        <v>1.007759651</v>
      </c>
      <c r="AP28" t="s">
        <v>2047</v>
      </c>
      <c r="AQ28" t="s">
        <v>2048</v>
      </c>
      <c r="AR28" s="1">
        <v>1270000</v>
      </c>
      <c r="AS28" s="1">
        <v>1460000</v>
      </c>
      <c r="AT28" t="s">
        <v>2049</v>
      </c>
      <c r="AU28" t="s">
        <v>117</v>
      </c>
      <c r="AV28" t="b">
        <v>0</v>
      </c>
      <c r="AW28">
        <v>27</v>
      </c>
      <c r="AX28" t="s">
        <v>66</v>
      </c>
      <c r="AY28" t="s">
        <v>66</v>
      </c>
      <c r="AZ28" t="s">
        <v>66</v>
      </c>
    </row>
    <row r="29" spans="1:52" x14ac:dyDescent="0.25">
      <c r="A29">
        <v>227.1076711</v>
      </c>
      <c r="B29">
        <v>7.9242666670000004</v>
      </c>
      <c r="C29">
        <v>1882463.875</v>
      </c>
      <c r="D29">
        <v>3747513.75</v>
      </c>
      <c r="E29">
        <v>795824.125</v>
      </c>
      <c r="F29">
        <v>2680036.5</v>
      </c>
      <c r="G29">
        <v>1627386.625</v>
      </c>
      <c r="H29">
        <v>2325824.5</v>
      </c>
      <c r="I29">
        <v>563827.375</v>
      </c>
      <c r="J29">
        <v>263734.28129999997</v>
      </c>
      <c r="K29">
        <v>149495.5313</v>
      </c>
      <c r="L29">
        <v>2770679.5</v>
      </c>
      <c r="M29">
        <v>1500235.25</v>
      </c>
      <c r="N29">
        <v>360923.875</v>
      </c>
      <c r="O29">
        <v>1416357.125</v>
      </c>
      <c r="P29">
        <v>1077049.5</v>
      </c>
      <c r="Q29">
        <v>5357790.5</v>
      </c>
      <c r="R29">
        <v>964447.4375</v>
      </c>
      <c r="S29">
        <v>843206.9375</v>
      </c>
      <c r="T29">
        <v>564005.875</v>
      </c>
      <c r="U29">
        <v>39778.074220000002</v>
      </c>
      <c r="V29">
        <v>657286.125</v>
      </c>
      <c r="W29">
        <v>1590845</v>
      </c>
      <c r="X29">
        <v>750007.125</v>
      </c>
      <c r="Y29">
        <v>5453255.5</v>
      </c>
      <c r="Z29">
        <v>1817947.125</v>
      </c>
      <c r="AA29">
        <v>23</v>
      </c>
      <c r="AB29" t="s">
        <v>755</v>
      </c>
      <c r="AC29" t="s">
        <v>756</v>
      </c>
      <c r="AD29" t="s">
        <v>757</v>
      </c>
      <c r="AE29" t="s">
        <v>758</v>
      </c>
      <c r="AF29" t="s">
        <v>759</v>
      </c>
      <c r="AG29" t="s">
        <v>760</v>
      </c>
      <c r="AH29">
        <v>0</v>
      </c>
      <c r="AI29">
        <v>0</v>
      </c>
      <c r="AJ29" t="s">
        <v>761</v>
      </c>
      <c r="AK29" t="s">
        <v>762</v>
      </c>
      <c r="AL29" t="s">
        <v>763</v>
      </c>
      <c r="AM29" t="s">
        <v>764</v>
      </c>
      <c r="AN29" t="s">
        <v>765</v>
      </c>
      <c r="AO29">
        <v>1.491165796</v>
      </c>
      <c r="AP29" t="s">
        <v>766</v>
      </c>
      <c r="AQ29" t="s">
        <v>767</v>
      </c>
      <c r="AR29" s="1">
        <v>1250000</v>
      </c>
      <c r="AS29" s="1">
        <v>1630000</v>
      </c>
      <c r="AT29" t="s">
        <v>768</v>
      </c>
      <c r="AU29" t="s">
        <v>769</v>
      </c>
      <c r="AV29" t="b">
        <v>0</v>
      </c>
      <c r="AW29">
        <v>28</v>
      </c>
      <c r="AX29" t="s">
        <v>66</v>
      </c>
      <c r="AY29" t="s">
        <v>770</v>
      </c>
      <c r="AZ29" t="s">
        <v>66</v>
      </c>
    </row>
    <row r="30" spans="1:52" x14ac:dyDescent="0.25">
      <c r="A30">
        <v>241.21743269999999</v>
      </c>
      <c r="B30">
        <v>11.187749999999999</v>
      </c>
      <c r="C30">
        <v>3638067.75</v>
      </c>
      <c r="D30">
        <v>1323731</v>
      </c>
      <c r="E30">
        <v>701150.1875</v>
      </c>
      <c r="F30">
        <v>1386430</v>
      </c>
      <c r="G30">
        <v>1513319.25</v>
      </c>
      <c r="H30">
        <v>1629071.75</v>
      </c>
      <c r="I30">
        <v>1492956.125</v>
      </c>
      <c r="J30">
        <v>641031.25</v>
      </c>
      <c r="K30">
        <v>140945.48439999999</v>
      </c>
      <c r="L30">
        <v>1013662.688</v>
      </c>
      <c r="M30">
        <v>1140670.25</v>
      </c>
      <c r="N30">
        <v>777983.125</v>
      </c>
      <c r="O30">
        <v>1424359.5</v>
      </c>
      <c r="P30">
        <v>1016313.375</v>
      </c>
      <c r="Q30">
        <v>1011243.688</v>
      </c>
      <c r="R30">
        <v>1231956.375</v>
      </c>
      <c r="S30">
        <v>1803062.375</v>
      </c>
      <c r="T30">
        <v>4149235.75</v>
      </c>
      <c r="U30">
        <v>1102406.375</v>
      </c>
      <c r="V30">
        <v>615081.1875</v>
      </c>
      <c r="W30">
        <v>992024.25</v>
      </c>
      <c r="X30">
        <v>1242936.75</v>
      </c>
      <c r="Y30">
        <v>1175022.625</v>
      </c>
      <c r="Z30">
        <v>1503912.125</v>
      </c>
      <c r="AA30">
        <v>18</v>
      </c>
      <c r="AB30" t="s">
        <v>1115</v>
      </c>
      <c r="AC30" t="s">
        <v>1116</v>
      </c>
      <c r="AD30" t="s">
        <v>1117</v>
      </c>
      <c r="AE30" t="s">
        <v>1118</v>
      </c>
      <c r="AF30" t="s">
        <v>1119</v>
      </c>
      <c r="AG30" t="s">
        <v>1120</v>
      </c>
      <c r="AH30">
        <v>0</v>
      </c>
      <c r="AI30">
        <v>0</v>
      </c>
      <c r="AJ30" t="s">
        <v>1121</v>
      </c>
      <c r="AK30" t="s">
        <v>1122</v>
      </c>
      <c r="AL30">
        <v>0</v>
      </c>
      <c r="AM30" t="s">
        <v>1123</v>
      </c>
      <c r="AN30" t="s">
        <v>1124</v>
      </c>
      <c r="AO30">
        <v>1.0051357569999999</v>
      </c>
      <c r="AP30" t="s">
        <v>1125</v>
      </c>
      <c r="AQ30" t="s">
        <v>1126</v>
      </c>
      <c r="AR30" s="1">
        <v>1200000</v>
      </c>
      <c r="AS30" s="1">
        <v>1360000</v>
      </c>
      <c r="AT30" t="s">
        <v>1127</v>
      </c>
      <c r="AU30" t="s">
        <v>117</v>
      </c>
      <c r="AV30" t="b">
        <v>0</v>
      </c>
      <c r="AW30">
        <v>29</v>
      </c>
      <c r="AX30" t="s">
        <v>66</v>
      </c>
      <c r="AY30" t="s">
        <v>66</v>
      </c>
      <c r="AZ30" t="s">
        <v>66</v>
      </c>
    </row>
    <row r="31" spans="1:52" x14ac:dyDescent="0.25">
      <c r="A31">
        <v>395.0320231</v>
      </c>
      <c r="B31">
        <v>9.5347166669999996</v>
      </c>
      <c r="C31">
        <v>6396444.5</v>
      </c>
      <c r="D31">
        <v>1994654.125</v>
      </c>
      <c r="E31">
        <v>370828.6875</v>
      </c>
      <c r="F31">
        <v>6664481.5</v>
      </c>
      <c r="G31">
        <v>1076234.25</v>
      </c>
      <c r="H31">
        <v>1269650.75</v>
      </c>
      <c r="I31">
        <v>333361.21879999997</v>
      </c>
      <c r="J31">
        <v>319670.59379999997</v>
      </c>
      <c r="K31">
        <v>38083.863279999998</v>
      </c>
      <c r="L31">
        <v>2852285</v>
      </c>
      <c r="M31">
        <v>3318466.5</v>
      </c>
      <c r="N31">
        <v>3855.735107</v>
      </c>
      <c r="O31">
        <v>1823595.625</v>
      </c>
      <c r="P31">
        <v>1965508.125</v>
      </c>
      <c r="Q31">
        <v>360750.875</v>
      </c>
      <c r="R31">
        <v>2302334.75</v>
      </c>
      <c r="S31">
        <v>993960.375</v>
      </c>
      <c r="T31">
        <v>577733.9375</v>
      </c>
      <c r="U31">
        <v>5691.9184569999998</v>
      </c>
      <c r="V31">
        <v>427892.21879999997</v>
      </c>
      <c r="W31">
        <v>1770206.25</v>
      </c>
      <c r="X31">
        <v>2225010</v>
      </c>
      <c r="Y31">
        <v>3288209.5</v>
      </c>
      <c r="Z31">
        <v>653266.8125</v>
      </c>
      <c r="AA31">
        <v>4</v>
      </c>
      <c r="AB31" t="s">
        <v>4539</v>
      </c>
      <c r="AC31" t="s">
        <v>4540</v>
      </c>
      <c r="AD31" t="s">
        <v>4541</v>
      </c>
      <c r="AE31" t="s">
        <v>4542</v>
      </c>
      <c r="AF31" t="s">
        <v>4543</v>
      </c>
      <c r="AG31" t="s">
        <v>4026</v>
      </c>
      <c r="AH31" t="s">
        <v>2690</v>
      </c>
      <c r="AI31">
        <v>0</v>
      </c>
      <c r="AJ31" t="s">
        <v>1459</v>
      </c>
      <c r="AK31" t="s">
        <v>1459</v>
      </c>
      <c r="AL31" t="s">
        <v>1459</v>
      </c>
      <c r="AM31" t="s">
        <v>4544</v>
      </c>
      <c r="AN31" t="s">
        <v>4545</v>
      </c>
      <c r="AO31">
        <v>0.53495433100000001</v>
      </c>
      <c r="AP31" t="s">
        <v>4546</v>
      </c>
      <c r="AQ31" t="s">
        <v>4547</v>
      </c>
      <c r="AR31" s="1">
        <v>1170000</v>
      </c>
      <c r="AS31" s="1">
        <v>1710000</v>
      </c>
      <c r="AT31" t="s">
        <v>4548</v>
      </c>
      <c r="AU31" t="s">
        <v>859</v>
      </c>
      <c r="AV31" t="b">
        <v>1</v>
      </c>
      <c r="AW31">
        <v>30</v>
      </c>
      <c r="AX31" t="s">
        <v>66</v>
      </c>
      <c r="AY31" t="s">
        <v>66</v>
      </c>
      <c r="AZ31" t="s">
        <v>66</v>
      </c>
    </row>
    <row r="32" spans="1:52" x14ac:dyDescent="0.25">
      <c r="A32">
        <v>325.31107580000003</v>
      </c>
      <c r="B32">
        <v>12.51731667</v>
      </c>
      <c r="C32">
        <v>1344083.25</v>
      </c>
      <c r="D32">
        <v>1365598.625</v>
      </c>
      <c r="E32">
        <v>1274612.75</v>
      </c>
      <c r="F32">
        <v>1067313.625</v>
      </c>
      <c r="G32">
        <v>1456884.875</v>
      </c>
      <c r="H32">
        <v>2132489.75</v>
      </c>
      <c r="I32">
        <v>1342814.625</v>
      </c>
      <c r="J32">
        <v>1118841.625</v>
      </c>
      <c r="K32">
        <v>1191001.75</v>
      </c>
      <c r="L32">
        <v>345523.03129999997</v>
      </c>
      <c r="M32">
        <v>796919.375</v>
      </c>
      <c r="N32">
        <v>1010520</v>
      </c>
      <c r="O32">
        <v>1521724.125</v>
      </c>
      <c r="P32">
        <v>1199465.125</v>
      </c>
      <c r="Q32">
        <v>735845.6875</v>
      </c>
      <c r="R32">
        <v>1294891.25</v>
      </c>
      <c r="S32">
        <v>1410718.875</v>
      </c>
      <c r="T32">
        <v>1351399.75</v>
      </c>
      <c r="U32">
        <v>1052022.125</v>
      </c>
      <c r="V32">
        <v>1048469.563</v>
      </c>
      <c r="W32">
        <v>228569.67189999999</v>
      </c>
      <c r="X32">
        <v>1066991.625</v>
      </c>
      <c r="Y32">
        <v>1034341.563</v>
      </c>
      <c r="Z32">
        <v>874255.25</v>
      </c>
      <c r="AA32">
        <v>6</v>
      </c>
      <c r="AB32" t="s">
        <v>3461</v>
      </c>
      <c r="AC32" t="s">
        <v>3462</v>
      </c>
      <c r="AD32" t="s">
        <v>174</v>
      </c>
      <c r="AE32" t="s">
        <v>3463</v>
      </c>
      <c r="AF32" t="s">
        <v>3464</v>
      </c>
      <c r="AG32" t="s">
        <v>3465</v>
      </c>
      <c r="AH32">
        <v>0</v>
      </c>
      <c r="AI32">
        <v>0</v>
      </c>
      <c r="AJ32" t="s">
        <v>3466</v>
      </c>
      <c r="AK32" t="s">
        <v>1097</v>
      </c>
      <c r="AL32">
        <v>0</v>
      </c>
      <c r="AM32" t="s">
        <v>3467</v>
      </c>
      <c r="AN32" t="s">
        <v>3468</v>
      </c>
      <c r="AO32">
        <v>0.97272945600000005</v>
      </c>
      <c r="AP32" t="s">
        <v>3469</v>
      </c>
      <c r="AQ32" t="s">
        <v>3470</v>
      </c>
      <c r="AR32" s="1">
        <v>1150000</v>
      </c>
      <c r="AS32" s="1">
        <v>1140000</v>
      </c>
      <c r="AT32" t="s">
        <v>3471</v>
      </c>
      <c r="AU32" t="s">
        <v>117</v>
      </c>
      <c r="AV32" t="b">
        <v>0</v>
      </c>
      <c r="AW32">
        <v>31</v>
      </c>
      <c r="AX32" t="s">
        <v>66</v>
      </c>
      <c r="AY32" t="s">
        <v>66</v>
      </c>
      <c r="AZ32" t="s">
        <v>66</v>
      </c>
    </row>
    <row r="33" spans="1:52" x14ac:dyDescent="0.25">
      <c r="A33">
        <v>401.16077680000001</v>
      </c>
      <c r="B33">
        <v>8.4591999999999992</v>
      </c>
      <c r="C33">
        <v>890111.75</v>
      </c>
      <c r="D33">
        <v>1353261.875</v>
      </c>
      <c r="E33">
        <v>1130616.375</v>
      </c>
      <c r="F33">
        <v>978772.875</v>
      </c>
      <c r="G33">
        <v>1461536.75</v>
      </c>
      <c r="H33">
        <v>1657081.25</v>
      </c>
      <c r="I33">
        <v>1234295.375</v>
      </c>
      <c r="J33">
        <v>1048515.188</v>
      </c>
      <c r="K33">
        <v>1496958.25</v>
      </c>
      <c r="L33">
        <v>902717.6875</v>
      </c>
      <c r="M33">
        <v>1441563.625</v>
      </c>
      <c r="N33">
        <v>965360.875</v>
      </c>
      <c r="O33">
        <v>1006814.688</v>
      </c>
      <c r="P33">
        <v>1304767.5</v>
      </c>
      <c r="Q33">
        <v>1040803.313</v>
      </c>
      <c r="R33">
        <v>1797921.125</v>
      </c>
      <c r="S33">
        <v>1581403.875</v>
      </c>
      <c r="T33">
        <v>1713751</v>
      </c>
      <c r="U33">
        <v>1170654</v>
      </c>
      <c r="V33">
        <v>1552333.375</v>
      </c>
      <c r="W33">
        <v>1013827.813</v>
      </c>
      <c r="X33">
        <v>853971.875</v>
      </c>
      <c r="Y33">
        <v>1028639.875</v>
      </c>
      <c r="Z33">
        <v>942277.1875</v>
      </c>
      <c r="AA33">
        <v>16</v>
      </c>
      <c r="AB33" t="s">
        <v>4650</v>
      </c>
      <c r="AC33" t="s">
        <v>4651</v>
      </c>
      <c r="AD33" t="s">
        <v>639</v>
      </c>
      <c r="AE33" t="s">
        <v>4652</v>
      </c>
      <c r="AF33" t="s">
        <v>4653</v>
      </c>
      <c r="AG33" t="s">
        <v>2633</v>
      </c>
      <c r="AH33">
        <v>0</v>
      </c>
      <c r="AI33">
        <v>0</v>
      </c>
      <c r="AJ33" t="s">
        <v>643</v>
      </c>
      <c r="AK33" t="s">
        <v>644</v>
      </c>
      <c r="AL33" t="s">
        <v>4654</v>
      </c>
      <c r="AM33" t="s">
        <v>4655</v>
      </c>
      <c r="AN33" t="s">
        <v>4656</v>
      </c>
      <c r="AO33">
        <v>1.308276172</v>
      </c>
      <c r="AP33" t="s">
        <v>4657</v>
      </c>
      <c r="AQ33" t="s">
        <v>4658</v>
      </c>
      <c r="AR33" s="1">
        <v>1150000</v>
      </c>
      <c r="AS33" s="1">
        <v>1230000</v>
      </c>
      <c r="AT33" t="s">
        <v>4659</v>
      </c>
      <c r="AU33" t="s">
        <v>3679</v>
      </c>
      <c r="AV33" t="b">
        <v>0</v>
      </c>
      <c r="AW33">
        <v>32</v>
      </c>
      <c r="AX33" t="s">
        <v>66</v>
      </c>
      <c r="AY33" t="s">
        <v>66</v>
      </c>
      <c r="AZ33" t="s">
        <v>4660</v>
      </c>
    </row>
    <row r="34" spans="1:52" x14ac:dyDescent="0.25">
      <c r="A34">
        <v>347.11484780000001</v>
      </c>
      <c r="B34">
        <v>9.8434666669999995</v>
      </c>
      <c r="C34">
        <v>2333922.75</v>
      </c>
      <c r="D34">
        <v>0</v>
      </c>
      <c r="E34">
        <v>385349.84379999997</v>
      </c>
      <c r="F34">
        <v>0</v>
      </c>
      <c r="G34">
        <v>778061.5625</v>
      </c>
      <c r="H34">
        <v>0</v>
      </c>
      <c r="I34">
        <v>251507.6563</v>
      </c>
      <c r="J34">
        <v>1343292.125</v>
      </c>
      <c r="K34">
        <v>288759.03129999997</v>
      </c>
      <c r="L34">
        <v>2388374.5</v>
      </c>
      <c r="M34">
        <v>2215511.5</v>
      </c>
      <c r="N34">
        <v>348951.6875</v>
      </c>
      <c r="O34">
        <v>1371768.5</v>
      </c>
      <c r="P34">
        <v>1077948</v>
      </c>
      <c r="Q34">
        <v>0</v>
      </c>
      <c r="R34">
        <v>1655677.125</v>
      </c>
      <c r="S34">
        <v>1132555.875</v>
      </c>
      <c r="T34">
        <v>620699.5625</v>
      </c>
      <c r="U34">
        <v>0</v>
      </c>
      <c r="V34">
        <v>1139956.25</v>
      </c>
      <c r="W34">
        <v>1408160.5</v>
      </c>
      <c r="X34">
        <v>0</v>
      </c>
      <c r="Y34">
        <v>0</v>
      </c>
      <c r="Z34">
        <v>530289.6875</v>
      </c>
      <c r="AA34">
        <v>10</v>
      </c>
      <c r="AB34" t="s">
        <v>3918</v>
      </c>
      <c r="AC34" t="s">
        <v>3919</v>
      </c>
      <c r="AD34" t="s">
        <v>3920</v>
      </c>
      <c r="AE34" t="s">
        <v>3921</v>
      </c>
      <c r="AF34" t="s">
        <v>3922</v>
      </c>
      <c r="AG34" t="s">
        <v>2351</v>
      </c>
      <c r="AH34" t="s">
        <v>1731</v>
      </c>
      <c r="AI34" t="s">
        <v>1136</v>
      </c>
      <c r="AJ34" t="s">
        <v>1136</v>
      </c>
      <c r="AK34" t="s">
        <v>1863</v>
      </c>
      <c r="AL34" t="s">
        <v>1136</v>
      </c>
      <c r="AM34" t="s">
        <v>3923</v>
      </c>
      <c r="AN34" t="s">
        <v>3924</v>
      </c>
      <c r="AO34">
        <v>0.89526805099999995</v>
      </c>
      <c r="AP34" t="s">
        <v>3925</v>
      </c>
      <c r="AQ34" t="s">
        <v>3926</v>
      </c>
      <c r="AR34" s="1">
        <v>1130000</v>
      </c>
      <c r="AS34" s="1">
        <v>1130000</v>
      </c>
      <c r="AT34" t="s">
        <v>66</v>
      </c>
      <c r="AU34" t="s">
        <v>66</v>
      </c>
      <c r="AV34" t="b">
        <v>0</v>
      </c>
      <c r="AW34">
        <v>33</v>
      </c>
      <c r="AX34" t="s">
        <v>66</v>
      </c>
      <c r="AY34" t="s">
        <v>3927</v>
      </c>
      <c r="AZ34" t="s">
        <v>3928</v>
      </c>
    </row>
    <row r="35" spans="1:52" x14ac:dyDescent="0.25">
      <c r="A35">
        <v>323.20151770000001</v>
      </c>
      <c r="B35">
        <v>11.9945</v>
      </c>
      <c r="C35">
        <v>85830.984379999994</v>
      </c>
      <c r="D35">
        <v>1499943.125</v>
      </c>
      <c r="E35">
        <v>1165923.125</v>
      </c>
      <c r="F35">
        <v>748696.875</v>
      </c>
      <c r="G35">
        <v>1337034</v>
      </c>
      <c r="H35">
        <v>1284470.375</v>
      </c>
      <c r="I35">
        <v>1407647.875</v>
      </c>
      <c r="J35">
        <v>821460.3125</v>
      </c>
      <c r="K35">
        <v>1192524.5</v>
      </c>
      <c r="L35">
        <v>608359.5</v>
      </c>
      <c r="M35">
        <v>1324162.125</v>
      </c>
      <c r="N35">
        <v>834248.875</v>
      </c>
      <c r="O35">
        <v>918487.875</v>
      </c>
      <c r="P35">
        <v>1064573.75</v>
      </c>
      <c r="Q35">
        <v>599843.75</v>
      </c>
      <c r="R35">
        <v>1329039.125</v>
      </c>
      <c r="S35">
        <v>1050812.125</v>
      </c>
      <c r="T35">
        <v>1275336.625</v>
      </c>
      <c r="U35">
        <v>1358244.75</v>
      </c>
      <c r="V35">
        <v>1335079.125</v>
      </c>
      <c r="W35">
        <v>715008.4375</v>
      </c>
      <c r="X35">
        <v>827310.5625</v>
      </c>
      <c r="Y35">
        <v>650571.1875</v>
      </c>
      <c r="Z35">
        <v>1190338.125</v>
      </c>
      <c r="AA35">
        <v>2</v>
      </c>
      <c r="AB35" t="s">
        <v>3399</v>
      </c>
      <c r="AC35" t="s">
        <v>3400</v>
      </c>
      <c r="AD35" t="s">
        <v>1455</v>
      </c>
      <c r="AE35" t="s">
        <v>3401</v>
      </c>
      <c r="AF35" t="s">
        <v>3402</v>
      </c>
      <c r="AG35" t="s">
        <v>2785</v>
      </c>
      <c r="AH35">
        <v>0</v>
      </c>
      <c r="AI35">
        <v>0</v>
      </c>
      <c r="AJ35" t="s">
        <v>2786</v>
      </c>
      <c r="AK35" t="s">
        <v>2692</v>
      </c>
      <c r="AL35">
        <v>0</v>
      </c>
      <c r="AM35" t="s">
        <v>3403</v>
      </c>
      <c r="AN35" t="s">
        <v>3404</v>
      </c>
      <c r="AO35">
        <v>1.019504586</v>
      </c>
      <c r="AP35" t="s">
        <v>3405</v>
      </c>
      <c r="AQ35" t="s">
        <v>3406</v>
      </c>
      <c r="AR35" s="1">
        <v>1120000</v>
      </c>
      <c r="AS35" s="1">
        <v>1030000</v>
      </c>
      <c r="AT35" t="s">
        <v>66</v>
      </c>
      <c r="AU35" t="s">
        <v>66</v>
      </c>
      <c r="AV35" t="b">
        <v>0</v>
      </c>
      <c r="AW35">
        <v>34</v>
      </c>
      <c r="AX35" t="s">
        <v>66</v>
      </c>
      <c r="AY35" t="s">
        <v>3407</v>
      </c>
      <c r="AZ35" t="s">
        <v>3408</v>
      </c>
    </row>
    <row r="36" spans="1:52" x14ac:dyDescent="0.25">
      <c r="A36">
        <v>264.06677250000001</v>
      </c>
      <c r="B36">
        <v>10.676133330000001</v>
      </c>
      <c r="C36">
        <v>2451862.25</v>
      </c>
      <c r="D36">
        <v>375104.71879999997</v>
      </c>
      <c r="E36">
        <v>973138.875</v>
      </c>
      <c r="F36">
        <v>2513356</v>
      </c>
      <c r="G36">
        <v>2335356.5</v>
      </c>
      <c r="H36">
        <v>9559102</v>
      </c>
      <c r="I36">
        <v>898594.75</v>
      </c>
      <c r="J36">
        <v>796291.875</v>
      </c>
      <c r="K36">
        <v>346670.46879999997</v>
      </c>
      <c r="L36">
        <v>1284583.75</v>
      </c>
      <c r="M36">
        <v>650268.5625</v>
      </c>
      <c r="N36">
        <v>770451.75</v>
      </c>
      <c r="O36">
        <v>1202162.375</v>
      </c>
      <c r="P36">
        <v>753612.375</v>
      </c>
      <c r="Q36">
        <v>581059.1875</v>
      </c>
      <c r="R36">
        <v>362695.09379999997</v>
      </c>
      <c r="S36">
        <v>4536997.5</v>
      </c>
      <c r="T36">
        <v>1986100.875</v>
      </c>
      <c r="U36">
        <v>5713966.5</v>
      </c>
      <c r="V36">
        <v>4343809</v>
      </c>
      <c r="W36">
        <v>367446.125</v>
      </c>
      <c r="X36">
        <v>2558907.25</v>
      </c>
      <c r="Y36">
        <v>1219649</v>
      </c>
      <c r="Z36">
        <v>857470.8125</v>
      </c>
      <c r="AA36">
        <v>6</v>
      </c>
      <c r="AB36" t="s">
        <v>1843</v>
      </c>
      <c r="AC36" t="s">
        <v>1844</v>
      </c>
      <c r="AD36" t="s">
        <v>399</v>
      </c>
      <c r="AE36" t="s">
        <v>1845</v>
      </c>
      <c r="AF36" t="s">
        <v>1846</v>
      </c>
      <c r="AG36" t="s">
        <v>1847</v>
      </c>
      <c r="AH36" t="s">
        <v>1848</v>
      </c>
      <c r="AI36">
        <v>0</v>
      </c>
      <c r="AJ36" t="s">
        <v>1849</v>
      </c>
      <c r="AK36" t="s">
        <v>1850</v>
      </c>
      <c r="AL36" t="s">
        <v>1851</v>
      </c>
      <c r="AM36" t="s">
        <v>1852</v>
      </c>
      <c r="AN36" t="s">
        <v>1853</v>
      </c>
      <c r="AO36">
        <v>0.76569028500000003</v>
      </c>
      <c r="AP36" t="s">
        <v>1854</v>
      </c>
      <c r="AQ36" t="s">
        <v>1855</v>
      </c>
      <c r="AR36" s="1">
        <v>1090000</v>
      </c>
      <c r="AS36" s="1">
        <v>1980000</v>
      </c>
      <c r="AT36" t="s">
        <v>66</v>
      </c>
      <c r="AU36" t="s">
        <v>66</v>
      </c>
      <c r="AV36" t="b">
        <v>0</v>
      </c>
      <c r="AW36">
        <v>35</v>
      </c>
      <c r="AX36" t="s">
        <v>66</v>
      </c>
      <c r="AY36" t="s">
        <v>66</v>
      </c>
      <c r="AZ36" t="s">
        <v>1856</v>
      </c>
    </row>
    <row r="37" spans="1:52" x14ac:dyDescent="0.25">
      <c r="A37">
        <v>247.1703339</v>
      </c>
      <c r="B37">
        <v>11.10345</v>
      </c>
      <c r="C37">
        <v>762324.1875</v>
      </c>
      <c r="D37">
        <v>1075102.375</v>
      </c>
      <c r="E37">
        <v>1086928.375</v>
      </c>
      <c r="F37">
        <v>827006.1875</v>
      </c>
      <c r="G37">
        <v>908762</v>
      </c>
      <c r="H37">
        <v>1149197.75</v>
      </c>
      <c r="I37">
        <v>2163247.75</v>
      </c>
      <c r="J37">
        <v>785578.1875</v>
      </c>
      <c r="K37">
        <v>2126152.25</v>
      </c>
      <c r="L37">
        <v>677190.0625</v>
      </c>
      <c r="M37">
        <v>1426797.25</v>
      </c>
      <c r="N37">
        <v>1047237</v>
      </c>
      <c r="O37">
        <v>918810.1875</v>
      </c>
      <c r="P37">
        <v>1485073.875</v>
      </c>
      <c r="Q37">
        <v>794563.625</v>
      </c>
      <c r="R37">
        <v>1531988.25</v>
      </c>
      <c r="S37">
        <v>1126542.375</v>
      </c>
      <c r="T37">
        <v>412610.625</v>
      </c>
      <c r="U37">
        <v>1030990.438</v>
      </c>
      <c r="V37">
        <v>1504551.25</v>
      </c>
      <c r="W37">
        <v>869873.1875</v>
      </c>
      <c r="X37">
        <v>276628.75</v>
      </c>
      <c r="Y37">
        <v>926459.875</v>
      </c>
      <c r="Z37">
        <v>959173.0625</v>
      </c>
      <c r="AA37">
        <v>7</v>
      </c>
      <c r="AB37" t="s">
        <v>1301</v>
      </c>
      <c r="AC37" t="s">
        <v>1291</v>
      </c>
      <c r="AD37" t="s">
        <v>343</v>
      </c>
      <c r="AE37" t="s">
        <v>1302</v>
      </c>
      <c r="AF37" t="s">
        <v>1303</v>
      </c>
      <c r="AG37" t="s">
        <v>1304</v>
      </c>
      <c r="AH37">
        <v>0</v>
      </c>
      <c r="AI37">
        <v>0</v>
      </c>
      <c r="AJ37" t="s">
        <v>1305</v>
      </c>
      <c r="AK37" t="s">
        <v>1306</v>
      </c>
      <c r="AL37" t="s">
        <v>1307</v>
      </c>
      <c r="AM37" t="s">
        <v>1308</v>
      </c>
      <c r="AN37" t="s">
        <v>1309</v>
      </c>
      <c r="AO37">
        <v>1.3000475149999999</v>
      </c>
      <c r="AP37" t="s">
        <v>1310</v>
      </c>
      <c r="AQ37" t="s">
        <v>1311</v>
      </c>
      <c r="AR37" s="1">
        <v>995000</v>
      </c>
      <c r="AS37" s="1">
        <v>1080000</v>
      </c>
      <c r="AT37" t="s">
        <v>1312</v>
      </c>
      <c r="AU37" t="s">
        <v>1313</v>
      </c>
      <c r="AV37" t="b">
        <v>0</v>
      </c>
      <c r="AW37">
        <v>36</v>
      </c>
      <c r="AX37" t="s">
        <v>66</v>
      </c>
      <c r="AY37" t="s">
        <v>66</v>
      </c>
      <c r="AZ37" t="s">
        <v>1314</v>
      </c>
    </row>
    <row r="38" spans="1:52" x14ac:dyDescent="0.25">
      <c r="A38">
        <v>327.32684330000001</v>
      </c>
      <c r="B38">
        <v>11.895099999999999</v>
      </c>
      <c r="C38">
        <v>801402.4375</v>
      </c>
      <c r="D38">
        <v>954825.3125</v>
      </c>
      <c r="E38">
        <v>655505.1875</v>
      </c>
      <c r="F38">
        <v>1244891.25</v>
      </c>
      <c r="G38">
        <v>979294.75</v>
      </c>
      <c r="H38">
        <v>1299784</v>
      </c>
      <c r="I38">
        <v>1030437.5</v>
      </c>
      <c r="J38">
        <v>559852.1875</v>
      </c>
      <c r="K38">
        <v>774089.3125</v>
      </c>
      <c r="L38">
        <v>938602.4375</v>
      </c>
      <c r="M38">
        <v>989345.25</v>
      </c>
      <c r="N38">
        <v>494873.4375</v>
      </c>
      <c r="O38">
        <v>678089.375</v>
      </c>
      <c r="P38">
        <v>998573</v>
      </c>
      <c r="Q38">
        <v>585593.4375</v>
      </c>
      <c r="R38">
        <v>1288625.125</v>
      </c>
      <c r="S38">
        <v>1098759.875</v>
      </c>
      <c r="T38">
        <v>1574140.625</v>
      </c>
      <c r="U38">
        <v>832417.5625</v>
      </c>
      <c r="V38">
        <v>1087679.25</v>
      </c>
      <c r="W38">
        <v>882207.875</v>
      </c>
      <c r="X38">
        <v>1182248</v>
      </c>
      <c r="Y38">
        <v>1289287.5</v>
      </c>
      <c r="Z38">
        <v>995769.8125</v>
      </c>
      <c r="AA38">
        <v>18</v>
      </c>
      <c r="AB38" t="s">
        <v>3565</v>
      </c>
      <c r="AC38" t="s">
        <v>3566</v>
      </c>
      <c r="AD38" t="s">
        <v>1455</v>
      </c>
      <c r="AE38" t="s">
        <v>3567</v>
      </c>
      <c r="AF38" t="s">
        <v>3568</v>
      </c>
      <c r="AG38" t="s">
        <v>2749</v>
      </c>
      <c r="AH38">
        <v>0</v>
      </c>
      <c r="AI38">
        <v>0</v>
      </c>
      <c r="AJ38" t="s">
        <v>1459</v>
      </c>
      <c r="AK38" t="s">
        <v>1474</v>
      </c>
      <c r="AL38">
        <v>0</v>
      </c>
      <c r="AM38" t="s">
        <v>3569</v>
      </c>
      <c r="AN38" t="s">
        <v>3570</v>
      </c>
      <c r="AO38">
        <v>0.91442298200000005</v>
      </c>
      <c r="AP38" t="s">
        <v>3571</v>
      </c>
      <c r="AQ38" t="s">
        <v>3572</v>
      </c>
      <c r="AR38" s="1">
        <v>984000</v>
      </c>
      <c r="AS38" s="1">
        <v>967000</v>
      </c>
      <c r="AT38" t="s">
        <v>3573</v>
      </c>
      <c r="AU38" t="s">
        <v>66</v>
      </c>
      <c r="AV38" t="b">
        <v>0</v>
      </c>
      <c r="AW38">
        <v>37</v>
      </c>
      <c r="AX38" t="s">
        <v>66</v>
      </c>
      <c r="AY38" t="s">
        <v>3574</v>
      </c>
      <c r="AZ38" t="s">
        <v>3575</v>
      </c>
    </row>
    <row r="39" spans="1:52" x14ac:dyDescent="0.25">
      <c r="A39">
        <v>241.07298789999999</v>
      </c>
      <c r="B39">
        <v>9.9616000000000007</v>
      </c>
      <c r="C39">
        <v>1764805.875</v>
      </c>
      <c r="D39">
        <v>1071384</v>
      </c>
      <c r="E39">
        <v>343620.59379999997</v>
      </c>
      <c r="F39">
        <v>3561798</v>
      </c>
      <c r="G39">
        <v>669249.3125</v>
      </c>
      <c r="H39">
        <v>986955.3125</v>
      </c>
      <c r="I39">
        <v>137028.17189999999</v>
      </c>
      <c r="J39">
        <v>755822.75</v>
      </c>
      <c r="K39">
        <v>220512.0625</v>
      </c>
      <c r="L39">
        <v>1690535.75</v>
      </c>
      <c r="M39">
        <v>2134369.5</v>
      </c>
      <c r="N39">
        <v>215826.6875</v>
      </c>
      <c r="O39">
        <v>1292608.5</v>
      </c>
      <c r="P39">
        <v>828506.25</v>
      </c>
      <c r="Q39">
        <v>252478.32810000001</v>
      </c>
      <c r="R39">
        <v>1028881.563</v>
      </c>
      <c r="S39">
        <v>972794.3125</v>
      </c>
      <c r="T39">
        <v>634024</v>
      </c>
      <c r="U39">
        <v>15998.48047</v>
      </c>
      <c r="V39">
        <v>1135254.375</v>
      </c>
      <c r="W39">
        <v>1747964.625</v>
      </c>
      <c r="X39">
        <v>1331003</v>
      </c>
      <c r="Y39">
        <v>2316111.75</v>
      </c>
      <c r="Z39">
        <v>439181.96879999997</v>
      </c>
      <c r="AA39">
        <v>4</v>
      </c>
      <c r="AB39" t="s">
        <v>1074</v>
      </c>
      <c r="AC39" t="s">
        <v>1075</v>
      </c>
      <c r="AD39" t="s">
        <v>1076</v>
      </c>
      <c r="AE39" t="s">
        <v>1077</v>
      </c>
      <c r="AF39" t="s">
        <v>1078</v>
      </c>
      <c r="AG39" t="s">
        <v>1079</v>
      </c>
      <c r="AH39" t="s">
        <v>443</v>
      </c>
      <c r="AI39">
        <v>0</v>
      </c>
      <c r="AJ39" t="s">
        <v>1080</v>
      </c>
      <c r="AK39" t="s">
        <v>1081</v>
      </c>
      <c r="AL39" t="s">
        <v>1082</v>
      </c>
      <c r="AM39" t="s">
        <v>1083</v>
      </c>
      <c r="AN39" t="s">
        <v>1084</v>
      </c>
      <c r="AO39">
        <v>2.3762445849999998</v>
      </c>
      <c r="AP39" t="s">
        <v>1085</v>
      </c>
      <c r="AQ39" t="s">
        <v>1086</v>
      </c>
      <c r="AR39" s="1">
        <v>980000</v>
      </c>
      <c r="AS39" s="1">
        <v>1060000</v>
      </c>
      <c r="AT39" t="s">
        <v>1087</v>
      </c>
      <c r="AU39" t="s">
        <v>1088</v>
      </c>
      <c r="AV39" t="b">
        <v>0</v>
      </c>
      <c r="AW39">
        <v>38</v>
      </c>
      <c r="AX39" t="s">
        <v>66</v>
      </c>
      <c r="AY39" t="s">
        <v>1089</v>
      </c>
      <c r="AZ39" t="s">
        <v>1090</v>
      </c>
    </row>
    <row r="40" spans="1:52" x14ac:dyDescent="0.25">
      <c r="A40">
        <v>247.0976512</v>
      </c>
      <c r="B40">
        <v>8.2869333330000003</v>
      </c>
      <c r="C40">
        <v>1026230.125</v>
      </c>
      <c r="D40">
        <v>774344.8125</v>
      </c>
      <c r="E40">
        <v>967929.25</v>
      </c>
      <c r="F40">
        <v>168678.6563</v>
      </c>
      <c r="G40">
        <v>899358.8125</v>
      </c>
      <c r="H40">
        <v>1044737.75</v>
      </c>
      <c r="I40">
        <v>798705.25</v>
      </c>
      <c r="J40">
        <v>688030.875</v>
      </c>
      <c r="K40">
        <v>1096378.375</v>
      </c>
      <c r="L40">
        <v>1140812.75</v>
      </c>
      <c r="M40">
        <v>1386415.625</v>
      </c>
      <c r="N40">
        <v>922033.375</v>
      </c>
      <c r="O40">
        <v>1087686</v>
      </c>
      <c r="P40">
        <v>1028080.063</v>
      </c>
      <c r="Q40">
        <v>914591.1875</v>
      </c>
      <c r="R40">
        <v>831638.5</v>
      </c>
      <c r="S40">
        <v>975709.125</v>
      </c>
      <c r="T40">
        <v>1290734</v>
      </c>
      <c r="U40">
        <v>945505</v>
      </c>
      <c r="V40">
        <v>1582380.375</v>
      </c>
      <c r="W40">
        <v>832198.75</v>
      </c>
      <c r="X40">
        <v>918250.25</v>
      </c>
      <c r="Y40">
        <v>736567.125</v>
      </c>
      <c r="Z40">
        <v>1056842</v>
      </c>
      <c r="AA40">
        <v>20</v>
      </c>
      <c r="AB40" t="s">
        <v>1263</v>
      </c>
      <c r="AC40" t="s">
        <v>1264</v>
      </c>
      <c r="AD40" t="s">
        <v>501</v>
      </c>
      <c r="AE40" t="s">
        <v>1265</v>
      </c>
      <c r="AF40" t="s">
        <v>1266</v>
      </c>
      <c r="AG40" t="s">
        <v>1267</v>
      </c>
      <c r="AH40" t="s">
        <v>1268</v>
      </c>
      <c r="AI40">
        <v>0</v>
      </c>
      <c r="AJ40" t="s">
        <v>1269</v>
      </c>
      <c r="AK40" t="s">
        <v>1270</v>
      </c>
      <c r="AL40" t="s">
        <v>1271</v>
      </c>
      <c r="AM40" t="s">
        <v>1272</v>
      </c>
      <c r="AN40" t="s">
        <v>1273</v>
      </c>
      <c r="AO40">
        <v>1.427073568</v>
      </c>
      <c r="AP40" t="s">
        <v>1274</v>
      </c>
      <c r="AQ40" t="s">
        <v>1275</v>
      </c>
      <c r="AR40" s="1">
        <v>957000</v>
      </c>
      <c r="AS40" s="1">
        <v>963000</v>
      </c>
      <c r="AT40" t="s">
        <v>1276</v>
      </c>
      <c r="AU40" t="s">
        <v>1060</v>
      </c>
      <c r="AV40" t="b">
        <v>0</v>
      </c>
      <c r="AW40">
        <v>39</v>
      </c>
      <c r="AX40" t="s">
        <v>66</v>
      </c>
      <c r="AY40" t="s">
        <v>1277</v>
      </c>
      <c r="AZ40" t="s">
        <v>1278</v>
      </c>
    </row>
    <row r="41" spans="1:52" x14ac:dyDescent="0.25">
      <c r="A41">
        <v>223.13394170000001</v>
      </c>
      <c r="B41">
        <v>7.9994833329999997</v>
      </c>
      <c r="C41">
        <v>719414.1875</v>
      </c>
      <c r="D41">
        <v>544179</v>
      </c>
      <c r="E41">
        <v>985400.5625</v>
      </c>
      <c r="F41">
        <v>867378.125</v>
      </c>
      <c r="G41">
        <v>331778.28129999997</v>
      </c>
      <c r="H41">
        <v>1044306.375</v>
      </c>
      <c r="I41">
        <v>964250.5</v>
      </c>
      <c r="J41">
        <v>699353.75</v>
      </c>
      <c r="K41">
        <v>1028009.125</v>
      </c>
      <c r="L41">
        <v>1023949.688</v>
      </c>
      <c r="M41">
        <v>1057717</v>
      </c>
      <c r="N41">
        <v>712878.375</v>
      </c>
      <c r="O41">
        <v>1261802.25</v>
      </c>
      <c r="P41">
        <v>1264174.625</v>
      </c>
      <c r="Q41">
        <v>330597.3125</v>
      </c>
      <c r="R41">
        <v>1038262.063</v>
      </c>
      <c r="S41">
        <v>1031752.063</v>
      </c>
      <c r="T41">
        <v>1452258.75</v>
      </c>
      <c r="U41">
        <v>774972.25</v>
      </c>
      <c r="V41">
        <v>1090735.25</v>
      </c>
      <c r="W41">
        <v>711359.625</v>
      </c>
      <c r="X41">
        <v>118632.0313</v>
      </c>
      <c r="Y41">
        <v>824479.6875</v>
      </c>
      <c r="Z41">
        <v>947047.875</v>
      </c>
      <c r="AA41">
        <v>18</v>
      </c>
      <c r="AB41" t="s">
        <v>613</v>
      </c>
      <c r="AC41" t="s">
        <v>614</v>
      </c>
      <c r="AD41" t="s">
        <v>615</v>
      </c>
      <c r="AE41" t="s">
        <v>616</v>
      </c>
      <c r="AF41" t="s">
        <v>617</v>
      </c>
      <c r="AG41" t="s">
        <v>618</v>
      </c>
      <c r="AH41">
        <v>0</v>
      </c>
      <c r="AI41">
        <v>0</v>
      </c>
      <c r="AJ41" t="s">
        <v>619</v>
      </c>
      <c r="AK41" t="s">
        <v>620</v>
      </c>
      <c r="AL41" t="s">
        <v>621</v>
      </c>
      <c r="AM41" t="s">
        <v>622</v>
      </c>
      <c r="AN41" t="s">
        <v>623</v>
      </c>
      <c r="AO41">
        <v>2.4900072990000002</v>
      </c>
      <c r="AP41" t="s">
        <v>624</v>
      </c>
      <c r="AQ41" t="s">
        <v>625</v>
      </c>
      <c r="AR41" s="1">
        <v>956000</v>
      </c>
      <c r="AS41" s="1">
        <v>868000</v>
      </c>
      <c r="AT41" t="s">
        <v>66</v>
      </c>
      <c r="AU41" t="s">
        <v>66</v>
      </c>
      <c r="AV41" t="b">
        <v>0</v>
      </c>
      <c r="AW41">
        <v>40</v>
      </c>
      <c r="AX41" t="s">
        <v>66</v>
      </c>
      <c r="AY41" t="s">
        <v>66</v>
      </c>
      <c r="AZ41" t="s">
        <v>66</v>
      </c>
    </row>
    <row r="42" spans="1:52" x14ac:dyDescent="0.25">
      <c r="A42">
        <v>425.30630489999999</v>
      </c>
      <c r="B42">
        <v>11.62635</v>
      </c>
      <c r="C42">
        <v>1185955.375</v>
      </c>
      <c r="D42">
        <v>550785.0625</v>
      </c>
      <c r="E42">
        <v>433838.71879999997</v>
      </c>
      <c r="F42">
        <v>307767.9375</v>
      </c>
      <c r="G42">
        <v>467940.03129999997</v>
      </c>
      <c r="H42">
        <v>443250.53129999997</v>
      </c>
      <c r="I42">
        <v>1485634.125</v>
      </c>
      <c r="J42">
        <v>1075887.375</v>
      </c>
      <c r="K42">
        <v>1159257</v>
      </c>
      <c r="L42">
        <v>178457.5938</v>
      </c>
      <c r="M42">
        <v>1902316.875</v>
      </c>
      <c r="N42">
        <v>739439.9375</v>
      </c>
      <c r="O42">
        <v>1095915.5</v>
      </c>
      <c r="P42">
        <v>436098.78129999997</v>
      </c>
      <c r="Q42">
        <v>375786.1875</v>
      </c>
      <c r="R42">
        <v>462035.625</v>
      </c>
      <c r="S42">
        <v>1499812.125</v>
      </c>
      <c r="T42">
        <v>1761906.125</v>
      </c>
      <c r="U42">
        <v>1614603.75</v>
      </c>
      <c r="V42">
        <v>1546764</v>
      </c>
      <c r="W42">
        <v>1126744.125</v>
      </c>
      <c r="X42">
        <v>563624.5625</v>
      </c>
      <c r="Y42">
        <v>1346978.375</v>
      </c>
      <c r="Z42">
        <v>209984.125</v>
      </c>
      <c r="AA42">
        <v>11</v>
      </c>
      <c r="AB42" t="s">
        <v>4962</v>
      </c>
      <c r="AC42" t="s">
        <v>4963</v>
      </c>
      <c r="AD42" t="s">
        <v>1317</v>
      </c>
      <c r="AE42" t="s">
        <v>4964</v>
      </c>
      <c r="AF42" t="s">
        <v>4965</v>
      </c>
      <c r="AG42" t="s">
        <v>4966</v>
      </c>
      <c r="AH42" t="s">
        <v>1731</v>
      </c>
      <c r="AI42">
        <v>0</v>
      </c>
      <c r="AJ42" t="s">
        <v>1134</v>
      </c>
      <c r="AK42" t="s">
        <v>4163</v>
      </c>
      <c r="AL42" t="s">
        <v>4967</v>
      </c>
      <c r="AM42" t="s">
        <v>4968</v>
      </c>
      <c r="AN42" t="s">
        <v>4969</v>
      </c>
      <c r="AO42">
        <v>0.86892462000000004</v>
      </c>
      <c r="AP42" t="s">
        <v>4970</v>
      </c>
      <c r="AQ42" t="s">
        <v>4971</v>
      </c>
      <c r="AR42" s="1">
        <v>908000</v>
      </c>
      <c r="AS42" s="1">
        <v>915000</v>
      </c>
      <c r="AT42" t="s">
        <v>66</v>
      </c>
      <c r="AU42" t="s">
        <v>3679</v>
      </c>
      <c r="AV42" t="b">
        <v>0</v>
      </c>
      <c r="AW42">
        <v>41</v>
      </c>
      <c r="AX42" t="s">
        <v>66</v>
      </c>
      <c r="AY42" t="s">
        <v>66</v>
      </c>
      <c r="AZ42" t="s">
        <v>4972</v>
      </c>
    </row>
    <row r="43" spans="1:52" x14ac:dyDescent="0.25">
      <c r="A43">
        <v>240.13677469999999</v>
      </c>
      <c r="B43">
        <v>8.3538166670000003</v>
      </c>
      <c r="C43">
        <v>822045.625</v>
      </c>
      <c r="D43">
        <v>893212.0625</v>
      </c>
      <c r="E43">
        <v>833652.9375</v>
      </c>
      <c r="F43">
        <v>850768.3125</v>
      </c>
      <c r="G43">
        <v>1046669.188</v>
      </c>
      <c r="H43">
        <v>1278554.5</v>
      </c>
      <c r="I43">
        <v>962434.9375</v>
      </c>
      <c r="J43">
        <v>901579.375</v>
      </c>
      <c r="K43">
        <v>1070617.5</v>
      </c>
      <c r="L43">
        <v>646078.9375</v>
      </c>
      <c r="M43">
        <v>883406.6875</v>
      </c>
      <c r="N43">
        <v>566452.6875</v>
      </c>
      <c r="O43">
        <v>870284</v>
      </c>
      <c r="P43">
        <v>1035774.75</v>
      </c>
      <c r="Q43">
        <v>623035.8125</v>
      </c>
      <c r="R43">
        <v>1100388.5</v>
      </c>
      <c r="S43">
        <v>1121554.375</v>
      </c>
      <c r="T43">
        <v>1556296.125</v>
      </c>
      <c r="U43">
        <v>988989.75</v>
      </c>
      <c r="V43">
        <v>927750.625</v>
      </c>
      <c r="W43">
        <v>816502.75</v>
      </c>
      <c r="X43">
        <v>1854087.125</v>
      </c>
      <c r="Y43">
        <v>793148.125</v>
      </c>
      <c r="Z43">
        <v>554566.6875</v>
      </c>
      <c r="AA43">
        <v>22</v>
      </c>
      <c r="AB43" t="s">
        <v>1047</v>
      </c>
      <c r="AC43" t="s">
        <v>1048</v>
      </c>
      <c r="AD43" t="s">
        <v>551</v>
      </c>
      <c r="AE43" t="s">
        <v>1049</v>
      </c>
      <c r="AF43" t="s">
        <v>1050</v>
      </c>
      <c r="AG43" t="s">
        <v>1051</v>
      </c>
      <c r="AH43" t="s">
        <v>1052</v>
      </c>
      <c r="AI43">
        <v>0</v>
      </c>
      <c r="AJ43" t="s">
        <v>1053</v>
      </c>
      <c r="AK43" t="s">
        <v>1054</v>
      </c>
      <c r="AL43" t="s">
        <v>1055</v>
      </c>
      <c r="AM43" t="s">
        <v>1056</v>
      </c>
      <c r="AN43" t="s">
        <v>1057</v>
      </c>
      <c r="AO43">
        <v>0.64919951799999998</v>
      </c>
      <c r="AP43" t="s">
        <v>1058</v>
      </c>
      <c r="AQ43" t="s">
        <v>1059</v>
      </c>
      <c r="AR43" s="1">
        <v>897000</v>
      </c>
      <c r="AS43" s="1">
        <v>958000</v>
      </c>
      <c r="AT43" t="s">
        <v>66</v>
      </c>
      <c r="AU43" t="s">
        <v>1060</v>
      </c>
      <c r="AV43" t="b">
        <v>0</v>
      </c>
      <c r="AW43">
        <v>42</v>
      </c>
      <c r="AX43" t="s">
        <v>66</v>
      </c>
      <c r="AY43" t="s">
        <v>66</v>
      </c>
      <c r="AZ43" t="s">
        <v>1061</v>
      </c>
    </row>
    <row r="44" spans="1:52" x14ac:dyDescent="0.25">
      <c r="A44">
        <v>399.21783449999998</v>
      </c>
      <c r="B44">
        <v>11.811883330000001</v>
      </c>
      <c r="C44">
        <v>724003.75</v>
      </c>
      <c r="D44">
        <v>1065627.375</v>
      </c>
      <c r="E44">
        <v>871470.5</v>
      </c>
      <c r="F44">
        <v>574731.5</v>
      </c>
      <c r="G44">
        <v>898299.0625</v>
      </c>
      <c r="H44">
        <v>983465.8125</v>
      </c>
      <c r="I44">
        <v>735131.125</v>
      </c>
      <c r="J44">
        <v>693087.3125</v>
      </c>
      <c r="K44">
        <v>894373.75</v>
      </c>
      <c r="L44">
        <v>1115840.25</v>
      </c>
      <c r="M44">
        <v>918375.5</v>
      </c>
      <c r="N44">
        <v>1003786.063</v>
      </c>
      <c r="O44">
        <v>669636</v>
      </c>
      <c r="P44">
        <v>910980.8125</v>
      </c>
      <c r="Q44">
        <v>441772.84379999997</v>
      </c>
      <c r="R44">
        <v>930840.875</v>
      </c>
      <c r="S44">
        <v>1005098.688</v>
      </c>
      <c r="T44">
        <v>1297152.625</v>
      </c>
      <c r="U44">
        <v>709412</v>
      </c>
      <c r="V44">
        <v>1000439.813</v>
      </c>
      <c r="W44">
        <v>587249.5625</v>
      </c>
      <c r="X44">
        <v>819341.0625</v>
      </c>
      <c r="Y44">
        <v>643914.8125</v>
      </c>
      <c r="Z44">
        <v>1239879.75</v>
      </c>
      <c r="AA44">
        <v>18</v>
      </c>
      <c r="AB44" t="s">
        <v>4605</v>
      </c>
      <c r="AC44" t="s">
        <v>4620</v>
      </c>
      <c r="AD44" t="s">
        <v>474</v>
      </c>
      <c r="AE44" t="s">
        <v>4621</v>
      </c>
      <c r="AF44" t="s">
        <v>4622</v>
      </c>
      <c r="AG44" t="s">
        <v>2280</v>
      </c>
      <c r="AH44">
        <v>0</v>
      </c>
      <c r="AI44">
        <v>0</v>
      </c>
      <c r="AJ44" t="s">
        <v>446</v>
      </c>
      <c r="AK44" t="s">
        <v>2281</v>
      </c>
      <c r="AL44">
        <v>0</v>
      </c>
      <c r="AM44" t="s">
        <v>4623</v>
      </c>
      <c r="AN44" t="s">
        <v>4624</v>
      </c>
      <c r="AO44">
        <v>0.45344145800000002</v>
      </c>
      <c r="AP44" t="s">
        <v>4625</v>
      </c>
      <c r="AQ44" t="s">
        <v>4626</v>
      </c>
      <c r="AR44" s="1">
        <v>896000</v>
      </c>
      <c r="AS44" s="1">
        <v>864000</v>
      </c>
      <c r="AT44" t="s">
        <v>66</v>
      </c>
      <c r="AU44" t="s">
        <v>66</v>
      </c>
      <c r="AV44" t="b">
        <v>0</v>
      </c>
      <c r="AW44">
        <v>43</v>
      </c>
      <c r="AX44" t="s">
        <v>66</v>
      </c>
      <c r="AY44" t="s">
        <v>66</v>
      </c>
      <c r="AZ44" t="s">
        <v>66</v>
      </c>
    </row>
    <row r="45" spans="1:52" x14ac:dyDescent="0.25">
      <c r="A45">
        <v>271.22781370000001</v>
      </c>
      <c r="B45">
        <v>11.42266667</v>
      </c>
      <c r="C45">
        <v>836511.375</v>
      </c>
      <c r="D45">
        <v>1160750.25</v>
      </c>
      <c r="E45">
        <v>822595.1875</v>
      </c>
      <c r="F45">
        <v>869608.4375</v>
      </c>
      <c r="G45">
        <v>683677.75</v>
      </c>
      <c r="H45">
        <v>766413.1875</v>
      </c>
      <c r="I45">
        <v>1038760.313</v>
      </c>
      <c r="J45">
        <v>522697.15629999997</v>
      </c>
      <c r="K45">
        <v>927038.75</v>
      </c>
      <c r="L45">
        <v>1254219.125</v>
      </c>
      <c r="M45">
        <v>1152118.5</v>
      </c>
      <c r="N45">
        <v>749146.875</v>
      </c>
      <c r="O45">
        <v>961827.6875</v>
      </c>
      <c r="P45">
        <v>1073093.5</v>
      </c>
      <c r="Q45">
        <v>741878</v>
      </c>
      <c r="R45">
        <v>788408.8125</v>
      </c>
      <c r="S45">
        <v>1228926.25</v>
      </c>
      <c r="T45">
        <v>1248546.625</v>
      </c>
      <c r="U45">
        <v>763217.8125</v>
      </c>
      <c r="V45">
        <v>1098686.875</v>
      </c>
      <c r="W45">
        <v>783486.8125</v>
      </c>
      <c r="X45">
        <v>738942.5625</v>
      </c>
      <c r="Y45">
        <v>854891.3125</v>
      </c>
      <c r="Z45">
        <v>956192.9375</v>
      </c>
      <c r="AA45">
        <v>10</v>
      </c>
      <c r="AB45" t="s">
        <v>2124</v>
      </c>
      <c r="AC45" t="s">
        <v>1291</v>
      </c>
      <c r="AD45" t="s">
        <v>2125</v>
      </c>
      <c r="AE45" t="s">
        <v>2126</v>
      </c>
      <c r="AF45" t="s">
        <v>2127</v>
      </c>
      <c r="AG45" t="s">
        <v>2128</v>
      </c>
      <c r="AH45">
        <v>0</v>
      </c>
      <c r="AI45">
        <v>0</v>
      </c>
      <c r="AJ45" t="s">
        <v>2107</v>
      </c>
      <c r="AK45">
        <v>0</v>
      </c>
      <c r="AL45">
        <v>0</v>
      </c>
      <c r="AM45" t="s">
        <v>2129</v>
      </c>
      <c r="AN45" t="s">
        <v>2130</v>
      </c>
      <c r="AO45">
        <v>4.8465940000000001E-3</v>
      </c>
      <c r="AP45" t="s">
        <v>2131</v>
      </c>
      <c r="AQ45" t="s">
        <v>2132</v>
      </c>
      <c r="AR45" s="1">
        <v>862000</v>
      </c>
      <c r="AS45" s="1">
        <v>918000</v>
      </c>
      <c r="AT45" t="s">
        <v>2133</v>
      </c>
      <c r="AU45" t="s">
        <v>2134</v>
      </c>
      <c r="AV45" t="b">
        <v>0</v>
      </c>
      <c r="AW45">
        <v>44</v>
      </c>
      <c r="AX45" t="s">
        <v>66</v>
      </c>
      <c r="AY45" t="s">
        <v>66</v>
      </c>
      <c r="AZ45" t="s">
        <v>2135</v>
      </c>
    </row>
    <row r="46" spans="1:52" x14ac:dyDescent="0.25">
      <c r="A46">
        <v>362.20895389999998</v>
      </c>
      <c r="B46">
        <v>10.676133330000001</v>
      </c>
      <c r="C46">
        <v>1848881.625</v>
      </c>
      <c r="D46">
        <v>331472.59379999997</v>
      </c>
      <c r="E46">
        <v>804852.625</v>
      </c>
      <c r="F46">
        <v>1918501.625</v>
      </c>
      <c r="G46">
        <v>2174643.75</v>
      </c>
      <c r="H46">
        <v>8863107</v>
      </c>
      <c r="I46">
        <v>755015.125</v>
      </c>
      <c r="J46">
        <v>581938.5625</v>
      </c>
      <c r="K46">
        <v>238180.1875</v>
      </c>
      <c r="L46">
        <v>951103.375</v>
      </c>
      <c r="M46">
        <v>485613.46879999997</v>
      </c>
      <c r="N46">
        <v>613977.75</v>
      </c>
      <c r="O46">
        <v>917648.9375</v>
      </c>
      <c r="P46">
        <v>695958.875</v>
      </c>
      <c r="Q46">
        <v>456930.28129999997</v>
      </c>
      <c r="R46">
        <v>237461.7188</v>
      </c>
      <c r="S46">
        <v>3770888.25</v>
      </c>
      <c r="T46">
        <v>1583914.75</v>
      </c>
      <c r="U46">
        <v>5863209</v>
      </c>
      <c r="V46">
        <v>3920668.25</v>
      </c>
      <c r="W46">
        <v>306317.15629999997</v>
      </c>
      <c r="X46">
        <v>1943564</v>
      </c>
      <c r="Y46">
        <v>914684.25</v>
      </c>
      <c r="Z46">
        <v>701636.625</v>
      </c>
      <c r="AA46">
        <v>6</v>
      </c>
      <c r="AB46" t="s">
        <v>4140</v>
      </c>
      <c r="AC46" t="s">
        <v>4141</v>
      </c>
      <c r="AD46" t="s">
        <v>4142</v>
      </c>
      <c r="AE46" t="s">
        <v>4143</v>
      </c>
      <c r="AF46" t="s">
        <v>4144</v>
      </c>
      <c r="AG46" t="s">
        <v>4145</v>
      </c>
      <c r="AH46" t="s">
        <v>2969</v>
      </c>
      <c r="AI46">
        <v>0</v>
      </c>
      <c r="AJ46" t="s">
        <v>2258</v>
      </c>
      <c r="AK46" t="s">
        <v>2033</v>
      </c>
      <c r="AL46" t="s">
        <v>4146</v>
      </c>
      <c r="AM46" t="s">
        <v>4147</v>
      </c>
      <c r="AN46" t="s">
        <v>4148</v>
      </c>
      <c r="AO46">
        <v>1.823288526</v>
      </c>
      <c r="AP46" t="s">
        <v>4149</v>
      </c>
      <c r="AQ46" t="s">
        <v>4150</v>
      </c>
      <c r="AR46" s="1">
        <v>860000</v>
      </c>
      <c r="AS46" s="1">
        <v>1700000</v>
      </c>
      <c r="AT46" t="s">
        <v>4151</v>
      </c>
      <c r="AU46" t="s">
        <v>4152</v>
      </c>
      <c r="AV46" t="b">
        <v>0</v>
      </c>
      <c r="AW46">
        <v>45</v>
      </c>
      <c r="AX46" t="s">
        <v>66</v>
      </c>
      <c r="AY46" t="s">
        <v>66</v>
      </c>
      <c r="AZ46" t="s">
        <v>66</v>
      </c>
    </row>
    <row r="47" spans="1:52" x14ac:dyDescent="0.25">
      <c r="A47">
        <v>461.36393229999999</v>
      </c>
      <c r="B47">
        <v>13.00106667</v>
      </c>
      <c r="C47">
        <v>1011219.938</v>
      </c>
      <c r="D47">
        <v>1126708.875</v>
      </c>
      <c r="E47">
        <v>837725.3125</v>
      </c>
      <c r="F47">
        <v>981269.0625</v>
      </c>
      <c r="G47">
        <v>913805.625</v>
      </c>
      <c r="H47">
        <v>1359200.5</v>
      </c>
      <c r="I47">
        <v>367250.8125</v>
      </c>
      <c r="J47">
        <v>321995.84379999997</v>
      </c>
      <c r="K47">
        <v>153697.7813</v>
      </c>
      <c r="L47">
        <v>974184.6875</v>
      </c>
      <c r="M47">
        <v>410283.5</v>
      </c>
      <c r="N47">
        <v>331217.65629999997</v>
      </c>
      <c r="O47">
        <v>830938.75</v>
      </c>
      <c r="P47">
        <v>613977.875</v>
      </c>
      <c r="Q47">
        <v>305718.09379999997</v>
      </c>
      <c r="R47">
        <v>3134796.5</v>
      </c>
      <c r="S47">
        <v>1553011.375</v>
      </c>
      <c r="T47">
        <v>1598670.375</v>
      </c>
      <c r="U47">
        <v>144107.25</v>
      </c>
      <c r="V47">
        <v>555735.125</v>
      </c>
      <c r="W47">
        <v>443086.9375</v>
      </c>
      <c r="X47">
        <v>606143.75</v>
      </c>
      <c r="Y47">
        <v>1589688.125</v>
      </c>
      <c r="Z47">
        <v>1054192.25</v>
      </c>
      <c r="AA47">
        <v>16</v>
      </c>
      <c r="AB47" t="s">
        <v>5295</v>
      </c>
      <c r="AC47" t="s">
        <v>5296</v>
      </c>
      <c r="AD47" t="s">
        <v>551</v>
      </c>
      <c r="AE47" t="s">
        <v>5297</v>
      </c>
      <c r="AF47" t="s">
        <v>5298</v>
      </c>
      <c r="AG47" t="s">
        <v>3623</v>
      </c>
      <c r="AH47" t="s">
        <v>5299</v>
      </c>
      <c r="AI47">
        <v>0</v>
      </c>
      <c r="AJ47" t="s">
        <v>3624</v>
      </c>
      <c r="AK47" t="s">
        <v>2369</v>
      </c>
      <c r="AL47" t="s">
        <v>5300</v>
      </c>
      <c r="AM47" t="s">
        <v>5301</v>
      </c>
      <c r="AN47" t="s">
        <v>5302</v>
      </c>
      <c r="AO47">
        <v>1.9355124210000001</v>
      </c>
      <c r="AP47" t="s">
        <v>5303</v>
      </c>
      <c r="AQ47" t="s">
        <v>5304</v>
      </c>
      <c r="AR47" s="1">
        <v>834000</v>
      </c>
      <c r="AS47" s="1">
        <v>884000</v>
      </c>
      <c r="AT47" t="s">
        <v>66</v>
      </c>
      <c r="AU47" t="s">
        <v>2612</v>
      </c>
      <c r="AV47" t="b">
        <v>0</v>
      </c>
      <c r="AW47">
        <v>46</v>
      </c>
      <c r="AX47" t="s">
        <v>66</v>
      </c>
      <c r="AY47" t="s">
        <v>66</v>
      </c>
      <c r="AZ47" t="s">
        <v>5305</v>
      </c>
    </row>
    <row r="48" spans="1:52" x14ac:dyDescent="0.25">
      <c r="A48">
        <v>445.3690287</v>
      </c>
      <c r="B48">
        <v>13.00106667</v>
      </c>
      <c r="C48">
        <v>2297960.5</v>
      </c>
      <c r="D48">
        <v>780368.0625</v>
      </c>
      <c r="E48">
        <v>706838.0625</v>
      </c>
      <c r="F48">
        <v>1772545.25</v>
      </c>
      <c r="G48">
        <v>809717.4375</v>
      </c>
      <c r="H48">
        <v>2672251.5</v>
      </c>
      <c r="I48">
        <v>582071.75</v>
      </c>
      <c r="J48">
        <v>493978.71879999997</v>
      </c>
      <c r="K48">
        <v>187363.89060000001</v>
      </c>
      <c r="L48">
        <v>1043694.688</v>
      </c>
      <c r="M48">
        <v>646262.5625</v>
      </c>
      <c r="N48">
        <v>203462.82810000001</v>
      </c>
      <c r="O48">
        <v>1380951.125</v>
      </c>
      <c r="P48">
        <v>597126</v>
      </c>
      <c r="Q48">
        <v>406211.875</v>
      </c>
      <c r="R48">
        <v>4775697</v>
      </c>
      <c r="S48">
        <v>1443527.375</v>
      </c>
      <c r="T48">
        <v>4543855.5</v>
      </c>
      <c r="U48">
        <v>54021.148439999997</v>
      </c>
      <c r="V48">
        <v>860950.8125</v>
      </c>
      <c r="W48">
        <v>330116</v>
      </c>
      <c r="X48">
        <v>926320</v>
      </c>
      <c r="Y48">
        <v>830099.625</v>
      </c>
      <c r="Z48">
        <v>1197503.25</v>
      </c>
      <c r="AA48">
        <v>16</v>
      </c>
      <c r="AB48" t="s">
        <v>5186</v>
      </c>
      <c r="AC48" t="s">
        <v>5187</v>
      </c>
      <c r="AD48" t="s">
        <v>1455</v>
      </c>
      <c r="AE48" t="s">
        <v>5188</v>
      </c>
      <c r="AF48" t="s">
        <v>5189</v>
      </c>
      <c r="AG48" t="s">
        <v>3661</v>
      </c>
      <c r="AH48">
        <v>0</v>
      </c>
      <c r="AI48">
        <v>0</v>
      </c>
      <c r="AJ48" t="s">
        <v>1459</v>
      </c>
      <c r="AK48" t="s">
        <v>1459</v>
      </c>
      <c r="AL48" t="s">
        <v>5190</v>
      </c>
      <c r="AM48" t="s">
        <v>5191</v>
      </c>
      <c r="AN48" t="s">
        <v>5192</v>
      </c>
      <c r="AO48">
        <v>0.42719235100000003</v>
      </c>
      <c r="AP48" t="s">
        <v>5193</v>
      </c>
      <c r="AQ48" t="s">
        <v>5194</v>
      </c>
      <c r="AR48" s="1">
        <v>820000</v>
      </c>
      <c r="AS48" s="1">
        <v>1230000</v>
      </c>
      <c r="AT48" t="s">
        <v>66</v>
      </c>
      <c r="AU48" t="s">
        <v>66</v>
      </c>
      <c r="AV48" t="b">
        <v>0</v>
      </c>
      <c r="AW48">
        <v>47</v>
      </c>
      <c r="AX48" t="s">
        <v>66</v>
      </c>
      <c r="AY48" t="s">
        <v>66</v>
      </c>
      <c r="AZ48" t="s">
        <v>5195</v>
      </c>
    </row>
    <row r="49" spans="1:52" x14ac:dyDescent="0.25">
      <c r="A49">
        <v>311.29545080000003</v>
      </c>
      <c r="B49">
        <v>12.51731667</v>
      </c>
      <c r="C49">
        <v>877947.5</v>
      </c>
      <c r="D49">
        <v>842785.8125</v>
      </c>
      <c r="E49">
        <v>647659.875</v>
      </c>
      <c r="F49">
        <v>974208</v>
      </c>
      <c r="G49">
        <v>832156.875</v>
      </c>
      <c r="H49">
        <v>2215184.5</v>
      </c>
      <c r="I49">
        <v>750656.375</v>
      </c>
      <c r="J49">
        <v>480633.46879999997</v>
      </c>
      <c r="K49">
        <v>615531.5</v>
      </c>
      <c r="L49">
        <v>565743.5625</v>
      </c>
      <c r="M49">
        <v>667259.3125</v>
      </c>
      <c r="N49">
        <v>662657.3125</v>
      </c>
      <c r="O49">
        <v>993998.4375</v>
      </c>
      <c r="P49">
        <v>770017.8125</v>
      </c>
      <c r="Q49">
        <v>807836.25</v>
      </c>
      <c r="R49">
        <v>538725.25</v>
      </c>
      <c r="S49">
        <v>1961493.75</v>
      </c>
      <c r="T49">
        <v>1166755.75</v>
      </c>
      <c r="U49">
        <v>642528.875</v>
      </c>
      <c r="V49">
        <v>712915.0625</v>
      </c>
      <c r="W49">
        <v>658843.4375</v>
      </c>
      <c r="X49">
        <v>785014.9375</v>
      </c>
      <c r="Y49">
        <v>824331.5</v>
      </c>
      <c r="Z49">
        <v>1030800.313</v>
      </c>
      <c r="AA49">
        <v>6</v>
      </c>
      <c r="AB49" t="s">
        <v>3188</v>
      </c>
      <c r="AC49" t="s">
        <v>3189</v>
      </c>
      <c r="AD49" t="s">
        <v>120</v>
      </c>
      <c r="AE49" t="s">
        <v>3190</v>
      </c>
      <c r="AF49" t="s">
        <v>3191</v>
      </c>
      <c r="AG49" t="s">
        <v>3192</v>
      </c>
      <c r="AH49">
        <v>0</v>
      </c>
      <c r="AI49">
        <v>0</v>
      </c>
      <c r="AJ49" t="s">
        <v>3193</v>
      </c>
      <c r="AK49" t="s">
        <v>3194</v>
      </c>
      <c r="AL49">
        <v>0</v>
      </c>
      <c r="AM49" t="s">
        <v>3195</v>
      </c>
      <c r="AN49" t="s">
        <v>3196</v>
      </c>
      <c r="AO49">
        <v>1.0038189989999999</v>
      </c>
      <c r="AP49" t="s">
        <v>3197</v>
      </c>
      <c r="AQ49" t="s">
        <v>3198</v>
      </c>
      <c r="AR49" s="1">
        <v>778000</v>
      </c>
      <c r="AS49" s="1">
        <v>876000</v>
      </c>
      <c r="AT49" t="s">
        <v>3199</v>
      </c>
      <c r="AU49" t="s">
        <v>66</v>
      </c>
      <c r="AV49" t="b">
        <v>0</v>
      </c>
      <c r="AW49">
        <v>48</v>
      </c>
      <c r="AX49" t="s">
        <v>66</v>
      </c>
      <c r="AY49" t="s">
        <v>66</v>
      </c>
      <c r="AZ49" t="s">
        <v>3200</v>
      </c>
    </row>
    <row r="50" spans="1:52" x14ac:dyDescent="0.25">
      <c r="A50">
        <v>205.0869802</v>
      </c>
      <c r="B50">
        <v>8.2869333330000003</v>
      </c>
      <c r="C50">
        <v>638096.1875</v>
      </c>
      <c r="D50">
        <v>737643.8125</v>
      </c>
      <c r="E50">
        <v>741123.1875</v>
      </c>
      <c r="F50">
        <v>663407.75</v>
      </c>
      <c r="G50">
        <v>701174.3125</v>
      </c>
      <c r="H50">
        <v>872623.9375</v>
      </c>
      <c r="I50">
        <v>783836.75</v>
      </c>
      <c r="J50">
        <v>536861.3125</v>
      </c>
      <c r="K50">
        <v>808195.375</v>
      </c>
      <c r="L50">
        <v>1060357.25</v>
      </c>
      <c r="M50">
        <v>972547.375</v>
      </c>
      <c r="N50">
        <v>576952.375</v>
      </c>
      <c r="O50">
        <v>701930.625</v>
      </c>
      <c r="P50">
        <v>680699.6875</v>
      </c>
      <c r="Q50">
        <v>1061071</v>
      </c>
      <c r="R50">
        <v>708386.8125</v>
      </c>
      <c r="S50">
        <v>930720.875</v>
      </c>
      <c r="T50">
        <v>922094.5625</v>
      </c>
      <c r="U50">
        <v>859881.1875</v>
      </c>
      <c r="V50">
        <v>1159973.875</v>
      </c>
      <c r="W50">
        <v>766084.6875</v>
      </c>
      <c r="X50">
        <v>623605.1875</v>
      </c>
      <c r="Y50">
        <v>740499.375</v>
      </c>
      <c r="Z50">
        <v>921050.1875</v>
      </c>
      <c r="AA50">
        <v>20</v>
      </c>
      <c r="AB50" t="s">
        <v>217</v>
      </c>
      <c r="AC50" t="s">
        <v>218</v>
      </c>
      <c r="AD50" t="s">
        <v>219</v>
      </c>
      <c r="AE50" t="s">
        <v>220</v>
      </c>
      <c r="AF50" t="s">
        <v>221</v>
      </c>
      <c r="AG50" t="s">
        <v>222</v>
      </c>
      <c r="AH50" t="s">
        <v>223</v>
      </c>
      <c r="AI50">
        <v>0</v>
      </c>
      <c r="AJ50" t="s">
        <v>224</v>
      </c>
      <c r="AK50" t="s">
        <v>225</v>
      </c>
      <c r="AL50" t="s">
        <v>226</v>
      </c>
      <c r="AM50" t="s">
        <v>227</v>
      </c>
      <c r="AN50" t="s">
        <v>228</v>
      </c>
      <c r="AO50">
        <v>2.0940355319999999</v>
      </c>
      <c r="AP50" t="s">
        <v>229</v>
      </c>
      <c r="AQ50" t="s">
        <v>230</v>
      </c>
      <c r="AR50" s="1">
        <v>754000</v>
      </c>
      <c r="AS50" s="1">
        <v>799000</v>
      </c>
      <c r="AT50" t="s">
        <v>66</v>
      </c>
      <c r="AU50" t="s">
        <v>66</v>
      </c>
      <c r="AV50" t="b">
        <v>0</v>
      </c>
      <c r="AW50">
        <v>49</v>
      </c>
      <c r="AX50" t="s">
        <v>66</v>
      </c>
      <c r="AY50" t="s">
        <v>66</v>
      </c>
      <c r="AZ50" t="s">
        <v>66</v>
      </c>
    </row>
    <row r="51" spans="1:52" x14ac:dyDescent="0.25">
      <c r="A51">
        <v>229.08703610000001</v>
      </c>
      <c r="B51">
        <v>8.2869333330000003</v>
      </c>
      <c r="C51">
        <v>679292</v>
      </c>
      <c r="D51">
        <v>689233.5625</v>
      </c>
      <c r="E51">
        <v>873776.25</v>
      </c>
      <c r="F51">
        <v>620791.625</v>
      </c>
      <c r="G51">
        <v>649412.125</v>
      </c>
      <c r="H51">
        <v>880563.25</v>
      </c>
      <c r="I51">
        <v>692309.125</v>
      </c>
      <c r="J51">
        <v>436911.84379999997</v>
      </c>
      <c r="K51">
        <v>670814.125</v>
      </c>
      <c r="L51">
        <v>756341.75</v>
      </c>
      <c r="M51">
        <v>842200.1875</v>
      </c>
      <c r="N51">
        <v>556955.25</v>
      </c>
      <c r="O51">
        <v>742619</v>
      </c>
      <c r="P51">
        <v>765842.3125</v>
      </c>
      <c r="Q51">
        <v>756416.125</v>
      </c>
      <c r="R51">
        <v>684908.1875</v>
      </c>
      <c r="S51">
        <v>875797.1875</v>
      </c>
      <c r="T51">
        <v>959997.75</v>
      </c>
      <c r="U51">
        <v>807122.25</v>
      </c>
      <c r="V51">
        <v>1233324.625</v>
      </c>
      <c r="W51">
        <v>661340.375</v>
      </c>
      <c r="X51">
        <v>674390.875</v>
      </c>
      <c r="Y51">
        <v>669645.0625</v>
      </c>
      <c r="Z51">
        <v>856434.5625</v>
      </c>
      <c r="AA51">
        <v>20</v>
      </c>
      <c r="AB51" t="s">
        <v>799</v>
      </c>
      <c r="AC51" t="s">
        <v>800</v>
      </c>
      <c r="AD51" t="s">
        <v>120</v>
      </c>
      <c r="AE51" t="s">
        <v>801</v>
      </c>
      <c r="AF51" t="s">
        <v>802</v>
      </c>
      <c r="AG51" t="s">
        <v>803</v>
      </c>
      <c r="AH51" t="s">
        <v>804</v>
      </c>
      <c r="AI51">
        <v>0</v>
      </c>
      <c r="AJ51" t="s">
        <v>805</v>
      </c>
      <c r="AK51" t="s">
        <v>806</v>
      </c>
      <c r="AL51" t="s">
        <v>807</v>
      </c>
      <c r="AM51" t="s">
        <v>808</v>
      </c>
      <c r="AN51" t="s">
        <v>809</v>
      </c>
      <c r="AO51">
        <v>2.1443730250000002</v>
      </c>
      <c r="AP51" t="s">
        <v>810</v>
      </c>
      <c r="AQ51" t="s">
        <v>811</v>
      </c>
      <c r="AR51" s="1">
        <v>717000</v>
      </c>
      <c r="AS51" s="1">
        <v>752000</v>
      </c>
      <c r="AT51" t="s">
        <v>66</v>
      </c>
      <c r="AU51" t="s">
        <v>66</v>
      </c>
      <c r="AV51" t="b">
        <v>0</v>
      </c>
      <c r="AW51">
        <v>50</v>
      </c>
      <c r="AX51" t="s">
        <v>66</v>
      </c>
      <c r="AY51" t="s">
        <v>66</v>
      </c>
      <c r="AZ51" t="s">
        <v>66</v>
      </c>
    </row>
    <row r="52" spans="1:52" x14ac:dyDescent="0.25">
      <c r="A52">
        <v>209.0456289</v>
      </c>
      <c r="B52">
        <v>9.9199833329999993</v>
      </c>
      <c r="C52">
        <v>826303.875</v>
      </c>
      <c r="D52">
        <v>1151170.125</v>
      </c>
      <c r="E52">
        <v>112620.63280000001</v>
      </c>
      <c r="F52">
        <v>6001078.5</v>
      </c>
      <c r="G52">
        <v>291501.1875</v>
      </c>
      <c r="H52">
        <v>1530415.75</v>
      </c>
      <c r="I52">
        <v>175115.9063</v>
      </c>
      <c r="J52">
        <v>10240.384770000001</v>
      </c>
      <c r="K52">
        <v>9514.4541019999997</v>
      </c>
      <c r="L52">
        <v>2051520.875</v>
      </c>
      <c r="M52">
        <v>51590.277340000001</v>
      </c>
      <c r="N52">
        <v>12676.18066</v>
      </c>
      <c r="O52">
        <v>1251377.875</v>
      </c>
      <c r="P52">
        <v>719688.6875</v>
      </c>
      <c r="Q52">
        <v>807630.5625</v>
      </c>
      <c r="R52">
        <v>655297.75</v>
      </c>
      <c r="S52">
        <v>950011.375</v>
      </c>
      <c r="T52">
        <v>520565.0625</v>
      </c>
      <c r="U52">
        <v>61358.847659999999</v>
      </c>
      <c r="V52">
        <v>45914.972659999999</v>
      </c>
      <c r="W52">
        <v>113842.02340000001</v>
      </c>
      <c r="X52">
        <v>1161041.125</v>
      </c>
      <c r="Y52">
        <v>1918726.25</v>
      </c>
      <c r="Z52">
        <v>1081940</v>
      </c>
      <c r="AA52">
        <v>4</v>
      </c>
      <c r="AB52" t="s">
        <v>285</v>
      </c>
      <c r="AC52" t="s">
        <v>286</v>
      </c>
      <c r="AD52" t="s">
        <v>287</v>
      </c>
      <c r="AE52" t="s">
        <v>288</v>
      </c>
      <c r="AF52" t="s">
        <v>289</v>
      </c>
      <c r="AG52" t="s">
        <v>290</v>
      </c>
      <c r="AH52" t="s">
        <v>291</v>
      </c>
      <c r="AI52">
        <v>0</v>
      </c>
      <c r="AJ52" t="s">
        <v>292</v>
      </c>
      <c r="AK52" t="s">
        <v>293</v>
      </c>
      <c r="AL52" t="s">
        <v>294</v>
      </c>
      <c r="AM52" t="s">
        <v>295</v>
      </c>
      <c r="AN52" t="s">
        <v>296</v>
      </c>
      <c r="AO52">
        <v>1.5524519889999999</v>
      </c>
      <c r="AP52" t="s">
        <v>297</v>
      </c>
      <c r="AQ52" t="s">
        <v>298</v>
      </c>
      <c r="AR52" s="1">
        <v>687000</v>
      </c>
      <c r="AS52" s="1">
        <v>896000</v>
      </c>
      <c r="AT52" t="s">
        <v>66</v>
      </c>
      <c r="AU52" t="s">
        <v>299</v>
      </c>
      <c r="AV52" t="b">
        <v>0</v>
      </c>
      <c r="AW52">
        <v>51</v>
      </c>
      <c r="AX52" t="s">
        <v>66</v>
      </c>
      <c r="AY52" t="s">
        <v>66</v>
      </c>
      <c r="AZ52" t="s">
        <v>300</v>
      </c>
    </row>
    <row r="53" spans="1:52" x14ac:dyDescent="0.25">
      <c r="A53">
        <v>227.07133479999999</v>
      </c>
      <c r="B53">
        <v>8.9186999999999994</v>
      </c>
      <c r="C53">
        <v>1062197.625</v>
      </c>
      <c r="D53">
        <v>563496.1875</v>
      </c>
      <c r="E53">
        <v>600562.875</v>
      </c>
      <c r="F53">
        <v>2516436.5</v>
      </c>
      <c r="G53">
        <v>947054</v>
      </c>
      <c r="H53">
        <v>16173152</v>
      </c>
      <c r="I53">
        <v>458628.9375</v>
      </c>
      <c r="J53">
        <v>302631.0625</v>
      </c>
      <c r="K53">
        <v>434625.03129999997</v>
      </c>
      <c r="L53">
        <v>2106080.5</v>
      </c>
      <c r="M53">
        <v>501644.25</v>
      </c>
      <c r="N53">
        <v>392291.125</v>
      </c>
      <c r="O53">
        <v>2551747</v>
      </c>
      <c r="P53">
        <v>699980.6875</v>
      </c>
      <c r="Q53">
        <v>1267838.125</v>
      </c>
      <c r="R53">
        <v>417465.9375</v>
      </c>
      <c r="S53">
        <v>3348719.75</v>
      </c>
      <c r="T53">
        <v>4537956.5</v>
      </c>
      <c r="U53">
        <v>234462.2813</v>
      </c>
      <c r="V53">
        <v>808500.6875</v>
      </c>
      <c r="W53">
        <v>482229.46879999997</v>
      </c>
      <c r="X53">
        <v>1898986.25</v>
      </c>
      <c r="Y53">
        <v>514179</v>
      </c>
      <c r="Z53">
        <v>639502.875</v>
      </c>
      <c r="AA53">
        <v>6</v>
      </c>
      <c r="AB53" t="s">
        <v>730</v>
      </c>
      <c r="AC53" t="s">
        <v>731</v>
      </c>
      <c r="AD53" t="s">
        <v>134</v>
      </c>
      <c r="AE53" t="s">
        <v>732</v>
      </c>
      <c r="AF53" t="s">
        <v>733</v>
      </c>
      <c r="AG53" t="s">
        <v>734</v>
      </c>
      <c r="AH53" t="s">
        <v>735</v>
      </c>
      <c r="AI53">
        <v>0</v>
      </c>
      <c r="AJ53" t="s">
        <v>736</v>
      </c>
      <c r="AK53" t="s">
        <v>737</v>
      </c>
      <c r="AL53" t="s">
        <v>738</v>
      </c>
      <c r="AM53" t="s">
        <v>739</v>
      </c>
      <c r="AN53" t="s">
        <v>740</v>
      </c>
      <c r="AO53">
        <v>3.2957951319999998</v>
      </c>
      <c r="AP53" t="s">
        <v>741</v>
      </c>
      <c r="AQ53" t="s">
        <v>742</v>
      </c>
      <c r="AR53" s="1">
        <v>670000</v>
      </c>
      <c r="AS53" s="1">
        <v>1810000</v>
      </c>
      <c r="AT53" t="s">
        <v>743</v>
      </c>
      <c r="AU53" t="s">
        <v>744</v>
      </c>
      <c r="AV53" t="b">
        <v>0</v>
      </c>
      <c r="AW53">
        <v>52</v>
      </c>
      <c r="AX53" t="s">
        <v>66</v>
      </c>
      <c r="AY53" t="s">
        <v>66</v>
      </c>
      <c r="AZ53" t="s">
        <v>66</v>
      </c>
    </row>
    <row r="54" spans="1:52" x14ac:dyDescent="0.25">
      <c r="A54">
        <v>299.20161949999999</v>
      </c>
      <c r="B54">
        <v>11.0017</v>
      </c>
      <c r="C54">
        <v>1164018.125</v>
      </c>
      <c r="D54">
        <v>671765.375</v>
      </c>
      <c r="E54">
        <v>965901.875</v>
      </c>
      <c r="F54">
        <v>426352.03129999997</v>
      </c>
      <c r="G54">
        <v>589226.25</v>
      </c>
      <c r="H54">
        <v>822299.4375</v>
      </c>
      <c r="I54">
        <v>2239737.25</v>
      </c>
      <c r="J54">
        <v>483930.03129999997</v>
      </c>
      <c r="K54">
        <v>4292018</v>
      </c>
      <c r="L54">
        <v>663952.625</v>
      </c>
      <c r="M54">
        <v>404282.96879999997</v>
      </c>
      <c r="N54">
        <v>301080.40629999997</v>
      </c>
      <c r="O54">
        <v>521317.21879999997</v>
      </c>
      <c r="P54">
        <v>2232048</v>
      </c>
      <c r="Q54">
        <v>335859.875</v>
      </c>
      <c r="R54">
        <v>3694207</v>
      </c>
      <c r="S54">
        <v>1012093.25</v>
      </c>
      <c r="T54">
        <v>637680.0625</v>
      </c>
      <c r="U54">
        <v>1305993</v>
      </c>
      <c r="V54">
        <v>293276.5</v>
      </c>
      <c r="W54">
        <v>273191.375</v>
      </c>
      <c r="X54">
        <v>288421.09379999997</v>
      </c>
      <c r="Y54">
        <v>277945.09379999997</v>
      </c>
      <c r="Z54">
        <v>767796.625</v>
      </c>
      <c r="AA54">
        <v>9</v>
      </c>
      <c r="AB54" t="s">
        <v>2904</v>
      </c>
      <c r="AC54" t="s">
        <v>2905</v>
      </c>
      <c r="AD54" t="s">
        <v>2906</v>
      </c>
      <c r="AE54" t="s">
        <v>2907</v>
      </c>
      <c r="AF54" t="s">
        <v>2908</v>
      </c>
      <c r="AG54" t="s">
        <v>2909</v>
      </c>
      <c r="AH54">
        <v>0</v>
      </c>
      <c r="AI54">
        <v>0</v>
      </c>
      <c r="AJ54" t="s">
        <v>2910</v>
      </c>
      <c r="AK54" t="s">
        <v>673</v>
      </c>
      <c r="AL54">
        <v>0</v>
      </c>
      <c r="AM54" t="s">
        <v>2911</v>
      </c>
      <c r="AN54" t="s">
        <v>2912</v>
      </c>
      <c r="AO54">
        <v>0.972864218</v>
      </c>
      <c r="AP54" t="s">
        <v>2913</v>
      </c>
      <c r="AQ54" t="s">
        <v>2914</v>
      </c>
      <c r="AR54" s="1">
        <v>651000</v>
      </c>
      <c r="AS54" s="1">
        <v>1030000</v>
      </c>
      <c r="AT54" t="s">
        <v>2915</v>
      </c>
      <c r="AU54" t="s">
        <v>1884</v>
      </c>
      <c r="AV54" t="b">
        <v>0</v>
      </c>
      <c r="AW54">
        <v>53</v>
      </c>
      <c r="AX54" t="s">
        <v>66</v>
      </c>
      <c r="AY54" t="s">
        <v>66</v>
      </c>
      <c r="AZ54" t="s">
        <v>66</v>
      </c>
    </row>
    <row r="55" spans="1:52" x14ac:dyDescent="0.25">
      <c r="A55">
        <v>269.11842849999999</v>
      </c>
      <c r="B55">
        <v>9.4099666670000008</v>
      </c>
      <c r="C55">
        <v>867693.1875</v>
      </c>
      <c r="D55">
        <v>636593.9375</v>
      </c>
      <c r="E55">
        <v>418878.75</v>
      </c>
      <c r="F55">
        <v>101103.6406</v>
      </c>
      <c r="G55">
        <v>946727.75</v>
      </c>
      <c r="H55">
        <v>357099.84379999997</v>
      </c>
      <c r="I55">
        <v>921652.0625</v>
      </c>
      <c r="J55">
        <v>96592.40625</v>
      </c>
      <c r="K55">
        <v>1527403.25</v>
      </c>
      <c r="L55">
        <v>288286.09379999997</v>
      </c>
      <c r="M55">
        <v>728818.9375</v>
      </c>
      <c r="N55">
        <v>168442.1563</v>
      </c>
      <c r="O55">
        <v>324308.65629999997</v>
      </c>
      <c r="P55">
        <v>2055646</v>
      </c>
      <c r="Q55">
        <v>532378.6875</v>
      </c>
      <c r="R55">
        <v>1296958.25</v>
      </c>
      <c r="S55">
        <v>761197</v>
      </c>
      <c r="T55">
        <v>990647.1875</v>
      </c>
      <c r="U55">
        <v>972590.0625</v>
      </c>
      <c r="V55">
        <v>642257.5</v>
      </c>
      <c r="W55">
        <v>195174.14060000001</v>
      </c>
      <c r="X55">
        <v>744699.5</v>
      </c>
      <c r="Y55">
        <v>100276.0156</v>
      </c>
      <c r="Z55">
        <v>83744.078129999994</v>
      </c>
      <c r="AA55">
        <v>14</v>
      </c>
      <c r="AB55" t="s">
        <v>1977</v>
      </c>
      <c r="AC55" t="s">
        <v>1978</v>
      </c>
      <c r="AD55" t="s">
        <v>1979</v>
      </c>
      <c r="AE55" t="s">
        <v>1980</v>
      </c>
      <c r="AF55" t="s">
        <v>1981</v>
      </c>
      <c r="AG55" t="s">
        <v>1982</v>
      </c>
      <c r="AH55" t="s">
        <v>1983</v>
      </c>
      <c r="AI55">
        <v>0</v>
      </c>
      <c r="AJ55" t="s">
        <v>1984</v>
      </c>
      <c r="AK55" t="s">
        <v>466</v>
      </c>
      <c r="AL55" t="s">
        <v>1985</v>
      </c>
      <c r="AM55" t="s">
        <v>1986</v>
      </c>
      <c r="AN55" t="s">
        <v>1987</v>
      </c>
      <c r="AO55">
        <v>1.614614918</v>
      </c>
      <c r="AP55" t="s">
        <v>1988</v>
      </c>
      <c r="AQ55" t="s">
        <v>1989</v>
      </c>
      <c r="AR55" s="1">
        <v>639000</v>
      </c>
      <c r="AS55" s="1">
        <v>657000</v>
      </c>
      <c r="AT55" t="s">
        <v>66</v>
      </c>
      <c r="AU55" t="s">
        <v>66</v>
      </c>
      <c r="AV55" t="b">
        <v>0</v>
      </c>
      <c r="AW55">
        <v>54</v>
      </c>
      <c r="AX55" t="s">
        <v>66</v>
      </c>
      <c r="AY55" t="s">
        <v>66</v>
      </c>
      <c r="AZ55" t="s">
        <v>66</v>
      </c>
    </row>
    <row r="56" spans="1:52" x14ac:dyDescent="0.25">
      <c r="A56">
        <v>620.15303549999999</v>
      </c>
      <c r="B56">
        <v>9.7507666670000006</v>
      </c>
      <c r="C56">
        <v>639217.375</v>
      </c>
      <c r="D56">
        <v>1667877.125</v>
      </c>
      <c r="E56">
        <v>85177.984379999994</v>
      </c>
      <c r="F56">
        <v>4355759</v>
      </c>
      <c r="G56">
        <v>511352.0625</v>
      </c>
      <c r="H56">
        <v>2508932</v>
      </c>
      <c r="I56">
        <v>522055.5</v>
      </c>
      <c r="J56">
        <v>0</v>
      </c>
      <c r="K56">
        <v>4035.672607</v>
      </c>
      <c r="L56">
        <v>2435378.25</v>
      </c>
      <c r="M56">
        <v>181766.73439999999</v>
      </c>
      <c r="N56">
        <v>10885.322270000001</v>
      </c>
      <c r="O56">
        <v>1731071.375</v>
      </c>
      <c r="P56">
        <v>1116119.875</v>
      </c>
      <c r="Q56">
        <v>396314.125</v>
      </c>
      <c r="R56">
        <v>1063748.875</v>
      </c>
      <c r="S56">
        <v>1183763.75</v>
      </c>
      <c r="T56">
        <v>911807.875</v>
      </c>
      <c r="U56">
        <v>32107.367190000001</v>
      </c>
      <c r="V56">
        <v>22082.67383</v>
      </c>
      <c r="W56">
        <v>29848.980469999999</v>
      </c>
      <c r="X56">
        <v>824152.9375</v>
      </c>
      <c r="Y56">
        <v>2537130.5</v>
      </c>
      <c r="Z56">
        <v>588805.25</v>
      </c>
      <c r="AA56">
        <v>4</v>
      </c>
      <c r="AB56" t="s">
        <v>5697</v>
      </c>
      <c r="AC56">
        <v>-1.022174E-2</v>
      </c>
      <c r="AD56">
        <v>9.9503309999999998E-3</v>
      </c>
      <c r="AE56">
        <v>0.83579416500000003</v>
      </c>
      <c r="AF56">
        <v>55128</v>
      </c>
      <c r="AG56" t="s">
        <v>4154</v>
      </c>
      <c r="AH56" t="s">
        <v>369</v>
      </c>
      <c r="AI56">
        <v>0</v>
      </c>
      <c r="AJ56">
        <v>0</v>
      </c>
      <c r="AK56">
        <v>0</v>
      </c>
      <c r="AL56">
        <v>0</v>
      </c>
      <c r="AM56">
        <v>-1.6644422999999998E-2</v>
      </c>
      <c r="AN56">
        <v>1.319149742</v>
      </c>
      <c r="AO56">
        <v>1.319149742</v>
      </c>
      <c r="AP56" t="s">
        <v>5698</v>
      </c>
      <c r="AQ56" t="s">
        <v>5697</v>
      </c>
      <c r="AR56" s="1">
        <v>639000</v>
      </c>
      <c r="AS56" s="1">
        <v>1020000</v>
      </c>
      <c r="AT56" t="s">
        <v>66</v>
      </c>
      <c r="AU56" t="s">
        <v>66</v>
      </c>
      <c r="AV56" t="b">
        <v>0</v>
      </c>
      <c r="AW56">
        <v>55</v>
      </c>
      <c r="AX56" t="s">
        <v>66</v>
      </c>
      <c r="AY56" t="s">
        <v>66</v>
      </c>
      <c r="AZ56" t="s">
        <v>5699</v>
      </c>
    </row>
    <row r="57" spans="1:52" x14ac:dyDescent="0.25">
      <c r="A57">
        <v>251.16536970000001</v>
      </c>
      <c r="B57">
        <v>11.08326667</v>
      </c>
      <c r="C57">
        <v>483094.5625</v>
      </c>
      <c r="D57">
        <v>650707</v>
      </c>
      <c r="E57">
        <v>588950.0625</v>
      </c>
      <c r="F57">
        <v>178340.6563</v>
      </c>
      <c r="G57">
        <v>864458.375</v>
      </c>
      <c r="H57">
        <v>612462.1875</v>
      </c>
      <c r="I57">
        <v>644630.125</v>
      </c>
      <c r="J57">
        <v>605678.9375</v>
      </c>
      <c r="K57">
        <v>617351.5</v>
      </c>
      <c r="L57">
        <v>291396.25</v>
      </c>
      <c r="M57">
        <v>790111.25</v>
      </c>
      <c r="N57">
        <v>270290.3125</v>
      </c>
      <c r="O57">
        <v>756563.375</v>
      </c>
      <c r="P57">
        <v>573121.8125</v>
      </c>
      <c r="Q57">
        <v>427877.34379999997</v>
      </c>
      <c r="R57">
        <v>830372.375</v>
      </c>
      <c r="S57">
        <v>900002.625</v>
      </c>
      <c r="T57">
        <v>718972.8125</v>
      </c>
      <c r="U57">
        <v>522151.5</v>
      </c>
      <c r="V57">
        <v>675672.875</v>
      </c>
      <c r="W57">
        <v>531759.6875</v>
      </c>
      <c r="X57">
        <v>486432.1875</v>
      </c>
      <c r="Y57">
        <v>695056.25</v>
      </c>
      <c r="Z57">
        <v>242604.9063</v>
      </c>
      <c r="AA57">
        <v>17</v>
      </c>
      <c r="AB57" t="s">
        <v>1442</v>
      </c>
      <c r="AC57" t="s">
        <v>232</v>
      </c>
      <c r="AD57" t="s">
        <v>1443</v>
      </c>
      <c r="AE57" t="s">
        <v>1444</v>
      </c>
      <c r="AF57" t="s">
        <v>1445</v>
      </c>
      <c r="AG57" t="s">
        <v>1446</v>
      </c>
      <c r="AH57">
        <v>0</v>
      </c>
      <c r="AI57">
        <v>0</v>
      </c>
      <c r="AJ57" t="s">
        <v>1447</v>
      </c>
      <c r="AK57" t="s">
        <v>1448</v>
      </c>
      <c r="AL57">
        <v>0</v>
      </c>
      <c r="AM57" t="s">
        <v>1449</v>
      </c>
      <c r="AN57" t="s">
        <v>1450</v>
      </c>
      <c r="AO57">
        <v>0.64230947100000002</v>
      </c>
      <c r="AP57" t="s">
        <v>1451</v>
      </c>
      <c r="AQ57" t="s">
        <v>1452</v>
      </c>
      <c r="AR57" s="1">
        <v>609000</v>
      </c>
      <c r="AS57" s="1">
        <v>582000</v>
      </c>
      <c r="AT57" t="s">
        <v>66</v>
      </c>
      <c r="AU57" t="s">
        <v>66</v>
      </c>
      <c r="AV57" t="b">
        <v>0</v>
      </c>
      <c r="AW57">
        <v>56</v>
      </c>
      <c r="AX57" t="s">
        <v>66</v>
      </c>
      <c r="AY57" t="s">
        <v>66</v>
      </c>
      <c r="AZ57" t="s">
        <v>66</v>
      </c>
    </row>
    <row r="58" spans="1:52" x14ac:dyDescent="0.25">
      <c r="A58">
        <v>213.18597919999999</v>
      </c>
      <c r="B58">
        <v>10.46461667</v>
      </c>
      <c r="C58">
        <v>689758.125</v>
      </c>
      <c r="D58">
        <v>408778.28129999997</v>
      </c>
      <c r="E58">
        <v>577793.8125</v>
      </c>
      <c r="F58">
        <v>674128.5</v>
      </c>
      <c r="G58">
        <v>892122</v>
      </c>
      <c r="H58">
        <v>1302842.25</v>
      </c>
      <c r="I58">
        <v>791031.3125</v>
      </c>
      <c r="J58">
        <v>482472.34379999997</v>
      </c>
      <c r="K58">
        <v>473378.25</v>
      </c>
      <c r="L58">
        <v>988469.3125</v>
      </c>
      <c r="M58">
        <v>730721.75</v>
      </c>
      <c r="N58">
        <v>372646.75</v>
      </c>
      <c r="O58">
        <v>604123.6875</v>
      </c>
      <c r="P58">
        <v>840877.875</v>
      </c>
      <c r="Q58">
        <v>581769.1875</v>
      </c>
      <c r="R58">
        <v>680307.5</v>
      </c>
      <c r="S58">
        <v>1321731.25</v>
      </c>
      <c r="T58">
        <v>583416.0625</v>
      </c>
      <c r="U58">
        <v>523914.6875</v>
      </c>
      <c r="V58">
        <v>579887.9375</v>
      </c>
      <c r="W58">
        <v>364519.15629999997</v>
      </c>
      <c r="X58">
        <v>609877.4375</v>
      </c>
      <c r="Y58">
        <v>632312.8125</v>
      </c>
      <c r="Z58">
        <v>332910.34379999997</v>
      </c>
      <c r="AA58">
        <v>17</v>
      </c>
      <c r="AB58" t="s">
        <v>385</v>
      </c>
      <c r="AC58" t="s">
        <v>386</v>
      </c>
      <c r="AD58" t="s">
        <v>387</v>
      </c>
      <c r="AE58" t="s">
        <v>388</v>
      </c>
      <c r="AF58" t="s">
        <v>389</v>
      </c>
      <c r="AG58" t="s">
        <v>390</v>
      </c>
      <c r="AH58">
        <v>0</v>
      </c>
      <c r="AI58">
        <v>0</v>
      </c>
      <c r="AJ58" t="s">
        <v>391</v>
      </c>
      <c r="AK58" t="s">
        <v>392</v>
      </c>
      <c r="AL58">
        <v>0</v>
      </c>
      <c r="AM58" t="s">
        <v>393</v>
      </c>
      <c r="AN58" t="s">
        <v>394</v>
      </c>
      <c r="AO58">
        <v>1.0100530999999999</v>
      </c>
      <c r="AP58" t="s">
        <v>395</v>
      </c>
      <c r="AQ58" t="s">
        <v>396</v>
      </c>
      <c r="AR58" s="1">
        <v>607000</v>
      </c>
      <c r="AS58" s="1">
        <v>668000</v>
      </c>
      <c r="AT58" t="s">
        <v>66</v>
      </c>
      <c r="AU58" t="s">
        <v>66</v>
      </c>
      <c r="AV58" t="b">
        <v>0</v>
      </c>
      <c r="AW58">
        <v>57</v>
      </c>
      <c r="AX58" t="s">
        <v>66</v>
      </c>
      <c r="AY58" t="s">
        <v>66</v>
      </c>
      <c r="AZ58" t="s">
        <v>66</v>
      </c>
    </row>
    <row r="59" spans="1:52" x14ac:dyDescent="0.25">
      <c r="A59">
        <v>297.27971389999999</v>
      </c>
      <c r="B59">
        <v>12.36868333</v>
      </c>
      <c r="C59">
        <v>577949.6875</v>
      </c>
      <c r="D59">
        <v>684837.75</v>
      </c>
      <c r="E59">
        <v>515124.5</v>
      </c>
      <c r="F59">
        <v>755056.3125</v>
      </c>
      <c r="G59">
        <v>616918.625</v>
      </c>
      <c r="H59">
        <v>924958.375</v>
      </c>
      <c r="I59">
        <v>683551</v>
      </c>
      <c r="J59">
        <v>413038.8125</v>
      </c>
      <c r="K59">
        <v>467757.5</v>
      </c>
      <c r="L59">
        <v>596616.3125</v>
      </c>
      <c r="M59">
        <v>352544.3125</v>
      </c>
      <c r="N59">
        <v>331125.9375</v>
      </c>
      <c r="O59">
        <v>938853.6875</v>
      </c>
      <c r="P59">
        <v>691658.4375</v>
      </c>
      <c r="Q59">
        <v>708420.9375</v>
      </c>
      <c r="R59">
        <v>550405.3125</v>
      </c>
      <c r="S59">
        <v>874643.125</v>
      </c>
      <c r="T59">
        <v>1177865.75</v>
      </c>
      <c r="U59">
        <v>412880.71879999997</v>
      </c>
      <c r="V59">
        <v>562185.8125</v>
      </c>
      <c r="W59">
        <v>650442.5</v>
      </c>
      <c r="X59">
        <v>656711.1875</v>
      </c>
      <c r="Y59">
        <v>565548.625</v>
      </c>
      <c r="Z59">
        <v>575982.875</v>
      </c>
      <c r="AA59">
        <v>18</v>
      </c>
      <c r="AB59" t="s">
        <v>2825</v>
      </c>
      <c r="AC59" t="s">
        <v>2826</v>
      </c>
      <c r="AD59" t="s">
        <v>1033</v>
      </c>
      <c r="AE59" t="s">
        <v>2827</v>
      </c>
      <c r="AF59" t="s">
        <v>2828</v>
      </c>
      <c r="AG59" t="s">
        <v>2829</v>
      </c>
      <c r="AH59">
        <v>0</v>
      </c>
      <c r="AI59">
        <v>0</v>
      </c>
      <c r="AJ59" t="s">
        <v>2830</v>
      </c>
      <c r="AK59" t="s">
        <v>2044</v>
      </c>
      <c r="AL59">
        <v>0</v>
      </c>
      <c r="AM59" t="s">
        <v>2831</v>
      </c>
      <c r="AN59" t="s">
        <v>2832</v>
      </c>
      <c r="AO59">
        <v>0.98529004799999997</v>
      </c>
      <c r="AP59" t="s">
        <v>2833</v>
      </c>
      <c r="AQ59" t="s">
        <v>2834</v>
      </c>
      <c r="AR59" s="1">
        <v>607000</v>
      </c>
      <c r="AS59" s="1">
        <v>637000</v>
      </c>
      <c r="AT59" t="s">
        <v>66</v>
      </c>
      <c r="AU59" t="s">
        <v>66</v>
      </c>
      <c r="AV59" t="b">
        <v>0</v>
      </c>
      <c r="AW59">
        <v>58</v>
      </c>
      <c r="AX59" t="s">
        <v>66</v>
      </c>
      <c r="AY59" t="s">
        <v>66</v>
      </c>
      <c r="AZ59" t="s">
        <v>66</v>
      </c>
    </row>
    <row r="60" spans="1:52" x14ac:dyDescent="0.25">
      <c r="A60">
        <v>392.09984329999997</v>
      </c>
      <c r="B60">
        <v>9.9067000000000007</v>
      </c>
      <c r="C60">
        <v>1822726.5</v>
      </c>
      <c r="D60">
        <v>2459167</v>
      </c>
      <c r="E60">
        <v>237799.95310000001</v>
      </c>
      <c r="F60">
        <v>1364458.25</v>
      </c>
      <c r="G60">
        <v>138214.2813</v>
      </c>
      <c r="H60">
        <v>596500.875</v>
      </c>
      <c r="I60">
        <v>108805.08590000001</v>
      </c>
      <c r="J60">
        <v>514098.40629999997</v>
      </c>
      <c r="K60">
        <v>94656.703129999994</v>
      </c>
      <c r="L60">
        <v>1125258</v>
      </c>
      <c r="M60">
        <v>6723980.5</v>
      </c>
      <c r="N60">
        <v>21430.873049999998</v>
      </c>
      <c r="O60">
        <v>1157097.125</v>
      </c>
      <c r="P60">
        <v>1008534.625</v>
      </c>
      <c r="Q60">
        <v>118954.4844</v>
      </c>
      <c r="R60">
        <v>1321655.75</v>
      </c>
      <c r="S60">
        <v>311044.34379999997</v>
      </c>
      <c r="T60">
        <v>592489.8125</v>
      </c>
      <c r="U60">
        <v>10876.59863</v>
      </c>
      <c r="V60">
        <v>924272.125</v>
      </c>
      <c r="W60">
        <v>1246579</v>
      </c>
      <c r="X60">
        <v>263117.25</v>
      </c>
      <c r="Y60">
        <v>2229694.5</v>
      </c>
      <c r="Z60">
        <v>318433</v>
      </c>
      <c r="AA60">
        <v>11</v>
      </c>
      <c r="AB60" t="s">
        <v>4508</v>
      </c>
      <c r="AC60" t="s">
        <v>4509</v>
      </c>
      <c r="AD60" t="s">
        <v>1317</v>
      </c>
      <c r="AE60" t="s">
        <v>4510</v>
      </c>
      <c r="AF60" t="s">
        <v>4511</v>
      </c>
      <c r="AG60" t="s">
        <v>2795</v>
      </c>
      <c r="AH60" t="s">
        <v>3160</v>
      </c>
      <c r="AI60">
        <v>0</v>
      </c>
      <c r="AJ60" t="s">
        <v>1136</v>
      </c>
      <c r="AK60" t="s">
        <v>1136</v>
      </c>
      <c r="AL60" t="s">
        <v>1136</v>
      </c>
      <c r="AM60" t="s">
        <v>4512</v>
      </c>
      <c r="AN60" t="s">
        <v>4513</v>
      </c>
      <c r="AO60">
        <v>0.89456149299999999</v>
      </c>
      <c r="AP60" t="s">
        <v>4514</v>
      </c>
      <c r="AQ60" t="s">
        <v>4515</v>
      </c>
      <c r="AR60" s="1">
        <v>594000</v>
      </c>
      <c r="AS60" s="1">
        <v>1030000</v>
      </c>
      <c r="AT60" t="s">
        <v>66</v>
      </c>
      <c r="AU60" t="s">
        <v>4376</v>
      </c>
      <c r="AV60" t="b">
        <v>0</v>
      </c>
      <c r="AW60">
        <v>59</v>
      </c>
      <c r="AX60" t="s">
        <v>66</v>
      </c>
      <c r="AY60" t="s">
        <v>66</v>
      </c>
      <c r="AZ60" t="s">
        <v>4516</v>
      </c>
    </row>
    <row r="61" spans="1:52" x14ac:dyDescent="0.25">
      <c r="A61">
        <v>243.23292029999999</v>
      </c>
      <c r="B61">
        <v>10.485150000000001</v>
      </c>
      <c r="C61">
        <v>521922.15629999997</v>
      </c>
      <c r="D61">
        <v>532948.875</v>
      </c>
      <c r="E61">
        <v>446745.21879999997</v>
      </c>
      <c r="F61">
        <v>643939.125</v>
      </c>
      <c r="G61">
        <v>512846.5625</v>
      </c>
      <c r="H61">
        <v>713629.875</v>
      </c>
      <c r="I61">
        <v>677328.25</v>
      </c>
      <c r="J61">
        <v>445240.625</v>
      </c>
      <c r="K61">
        <v>416449.6875</v>
      </c>
      <c r="L61">
        <v>557641.1875</v>
      </c>
      <c r="M61">
        <v>439928.75</v>
      </c>
      <c r="N61">
        <v>422674.40629999997</v>
      </c>
      <c r="O61">
        <v>612969.875</v>
      </c>
      <c r="P61">
        <v>641385.125</v>
      </c>
      <c r="Q61">
        <v>467485.03129999997</v>
      </c>
      <c r="R61">
        <v>703375.6875</v>
      </c>
      <c r="S61">
        <v>924145.0625</v>
      </c>
      <c r="T61">
        <v>1015081.688</v>
      </c>
      <c r="U61">
        <v>456215.21879999997</v>
      </c>
      <c r="V61">
        <v>615857.5625</v>
      </c>
      <c r="W61">
        <v>408330.84379999997</v>
      </c>
      <c r="X61">
        <v>620094.9375</v>
      </c>
      <c r="Y61">
        <v>660202.9375</v>
      </c>
      <c r="Z61">
        <v>639224.1875</v>
      </c>
      <c r="AA61">
        <v>18</v>
      </c>
      <c r="AB61" t="s">
        <v>1191</v>
      </c>
      <c r="AC61" t="s">
        <v>1192</v>
      </c>
      <c r="AD61" t="s">
        <v>399</v>
      </c>
      <c r="AE61" t="s">
        <v>1193</v>
      </c>
      <c r="AF61" t="s">
        <v>1194</v>
      </c>
      <c r="AG61" t="s">
        <v>1195</v>
      </c>
      <c r="AH61" t="s">
        <v>464</v>
      </c>
      <c r="AI61">
        <v>0</v>
      </c>
      <c r="AJ61" t="s">
        <v>1196</v>
      </c>
      <c r="AK61" t="s">
        <v>405</v>
      </c>
      <c r="AL61" t="s">
        <v>1197</v>
      </c>
      <c r="AM61" t="s">
        <v>1198</v>
      </c>
      <c r="AN61" t="s">
        <v>1199</v>
      </c>
      <c r="AO61">
        <v>2.3511604369999999</v>
      </c>
      <c r="AP61" t="s">
        <v>1200</v>
      </c>
      <c r="AQ61" t="s">
        <v>1201</v>
      </c>
      <c r="AR61" s="1">
        <v>585000</v>
      </c>
      <c r="AS61" s="1">
        <v>587000</v>
      </c>
      <c r="AT61" t="s">
        <v>66</v>
      </c>
      <c r="AU61" t="s">
        <v>66</v>
      </c>
      <c r="AV61" t="b">
        <v>0</v>
      </c>
      <c r="AW61">
        <v>60</v>
      </c>
      <c r="AX61" t="s">
        <v>66</v>
      </c>
      <c r="AY61" t="s">
        <v>66</v>
      </c>
      <c r="AZ61" t="s">
        <v>66</v>
      </c>
    </row>
    <row r="62" spans="1:52" x14ac:dyDescent="0.25">
      <c r="A62">
        <v>237.0558523</v>
      </c>
      <c r="B62">
        <v>9.5822833329999995</v>
      </c>
      <c r="C62">
        <v>766135.5625</v>
      </c>
      <c r="D62">
        <v>645005.625</v>
      </c>
      <c r="E62">
        <v>723013.375</v>
      </c>
      <c r="F62">
        <v>775040.875</v>
      </c>
      <c r="G62">
        <v>325713.96879999997</v>
      </c>
      <c r="H62">
        <v>9431082</v>
      </c>
      <c r="I62">
        <v>57883.25</v>
      </c>
      <c r="J62">
        <v>128522.75</v>
      </c>
      <c r="K62">
        <v>131990.14060000001</v>
      </c>
      <c r="L62">
        <v>12439290</v>
      </c>
      <c r="M62">
        <v>86711.648440000004</v>
      </c>
      <c r="N62">
        <v>521531.59379999997</v>
      </c>
      <c r="O62">
        <v>870698.625</v>
      </c>
      <c r="P62">
        <v>351950.78129999997</v>
      </c>
      <c r="Q62">
        <v>514091.9375</v>
      </c>
      <c r="R62">
        <v>198439.92189999999</v>
      </c>
      <c r="S62">
        <v>4209810</v>
      </c>
      <c r="T62">
        <v>216624.85939999999</v>
      </c>
      <c r="U62">
        <v>9721917</v>
      </c>
      <c r="V62">
        <v>2052735.875</v>
      </c>
      <c r="W62">
        <v>250087.6875</v>
      </c>
      <c r="X62">
        <v>1248310.75</v>
      </c>
      <c r="Y62">
        <v>1936414</v>
      </c>
      <c r="Z62">
        <v>426680</v>
      </c>
      <c r="AA62">
        <v>10</v>
      </c>
      <c r="AB62" t="s">
        <v>1003</v>
      </c>
      <c r="AC62" t="s">
        <v>1004</v>
      </c>
      <c r="AD62" t="s">
        <v>399</v>
      </c>
      <c r="AE62" t="s">
        <v>1005</v>
      </c>
      <c r="AF62" t="s">
        <v>1006</v>
      </c>
      <c r="AG62" t="s">
        <v>1007</v>
      </c>
      <c r="AH62" t="s">
        <v>1008</v>
      </c>
      <c r="AI62">
        <v>0</v>
      </c>
      <c r="AJ62" t="s">
        <v>1009</v>
      </c>
      <c r="AK62" t="s">
        <v>1010</v>
      </c>
      <c r="AL62" t="s">
        <v>1011</v>
      </c>
      <c r="AM62" t="s">
        <v>1012</v>
      </c>
      <c r="AN62" t="s">
        <v>1013</v>
      </c>
      <c r="AO62">
        <v>3.0197680519999999</v>
      </c>
      <c r="AP62" t="s">
        <v>1014</v>
      </c>
      <c r="AQ62" t="s">
        <v>1015</v>
      </c>
      <c r="AR62" s="1">
        <v>583000</v>
      </c>
      <c r="AS62" s="1">
        <v>2000000</v>
      </c>
      <c r="AT62" t="s">
        <v>1016</v>
      </c>
      <c r="AU62" t="s">
        <v>1017</v>
      </c>
      <c r="AV62" t="b">
        <v>0</v>
      </c>
      <c r="AW62">
        <v>61</v>
      </c>
      <c r="AX62" t="s">
        <v>66</v>
      </c>
      <c r="AY62" t="s">
        <v>1018</v>
      </c>
      <c r="AZ62" t="s">
        <v>66</v>
      </c>
    </row>
    <row r="63" spans="1:52" x14ac:dyDescent="0.25">
      <c r="A63">
        <v>247.17028300000001</v>
      </c>
      <c r="B63">
        <v>11.1454</v>
      </c>
      <c r="C63">
        <v>290848.6875</v>
      </c>
      <c r="D63">
        <v>497618.28129999997</v>
      </c>
      <c r="E63">
        <v>566154.25</v>
      </c>
      <c r="F63">
        <v>207422.625</v>
      </c>
      <c r="G63">
        <v>642103.1875</v>
      </c>
      <c r="H63">
        <v>709602.25</v>
      </c>
      <c r="I63">
        <v>642282.75</v>
      </c>
      <c r="J63">
        <v>175779.17189999999</v>
      </c>
      <c r="K63">
        <v>578871.25</v>
      </c>
      <c r="L63">
        <v>329249.375</v>
      </c>
      <c r="M63">
        <v>515124.125</v>
      </c>
      <c r="N63">
        <v>237942.35939999999</v>
      </c>
      <c r="O63">
        <v>769758.25</v>
      </c>
      <c r="P63">
        <v>1485073.875</v>
      </c>
      <c r="Q63">
        <v>637185.0625</v>
      </c>
      <c r="R63">
        <v>645721.9375</v>
      </c>
      <c r="S63">
        <v>488503.625</v>
      </c>
      <c r="T63">
        <v>1775934.625</v>
      </c>
      <c r="U63">
        <v>843527.625</v>
      </c>
      <c r="V63">
        <v>452739.78129999997</v>
      </c>
      <c r="W63">
        <v>249827.25</v>
      </c>
      <c r="X63">
        <v>885280.4375</v>
      </c>
      <c r="Y63">
        <v>328918.59379999997</v>
      </c>
      <c r="Z63">
        <v>555220.625</v>
      </c>
      <c r="AA63">
        <v>18</v>
      </c>
      <c r="AB63" t="s">
        <v>1290</v>
      </c>
      <c r="AC63" t="s">
        <v>1291</v>
      </c>
      <c r="AD63" t="s">
        <v>343</v>
      </c>
      <c r="AE63" t="s">
        <v>1292</v>
      </c>
      <c r="AF63" t="s">
        <v>1293</v>
      </c>
      <c r="AG63" t="s">
        <v>1294</v>
      </c>
      <c r="AH63">
        <v>0</v>
      </c>
      <c r="AI63">
        <v>0</v>
      </c>
      <c r="AJ63" t="s">
        <v>1295</v>
      </c>
      <c r="AK63" t="s">
        <v>1296</v>
      </c>
      <c r="AL63">
        <v>0</v>
      </c>
      <c r="AM63" t="s">
        <v>1297</v>
      </c>
      <c r="AN63" t="s">
        <v>1298</v>
      </c>
      <c r="AO63">
        <v>0.91620168599999996</v>
      </c>
      <c r="AP63" t="s">
        <v>1299</v>
      </c>
      <c r="AQ63" t="s">
        <v>1300</v>
      </c>
      <c r="AR63" s="1">
        <v>561000</v>
      </c>
      <c r="AS63" s="1">
        <v>605000</v>
      </c>
      <c r="AT63" t="s">
        <v>66</v>
      </c>
      <c r="AU63" t="s">
        <v>66</v>
      </c>
      <c r="AV63" t="b">
        <v>0</v>
      </c>
      <c r="AW63">
        <v>62</v>
      </c>
      <c r="AX63" t="s">
        <v>66</v>
      </c>
      <c r="AY63" t="s">
        <v>66</v>
      </c>
      <c r="AZ63" t="s">
        <v>66</v>
      </c>
    </row>
    <row r="64" spans="1:52" x14ac:dyDescent="0.25">
      <c r="A64">
        <v>361.27453609999998</v>
      </c>
      <c r="B64">
        <v>12.5281</v>
      </c>
      <c r="C64">
        <v>495283.65629999997</v>
      </c>
      <c r="D64">
        <v>583763.875</v>
      </c>
      <c r="E64">
        <v>554025.5</v>
      </c>
      <c r="F64">
        <v>575781.9375</v>
      </c>
      <c r="G64">
        <v>485243.4375</v>
      </c>
      <c r="H64">
        <v>590033.3125</v>
      </c>
      <c r="I64">
        <v>554011.9375</v>
      </c>
      <c r="J64">
        <v>466005.78129999997</v>
      </c>
      <c r="K64">
        <v>545613.8125</v>
      </c>
      <c r="L64">
        <v>548459.4375</v>
      </c>
      <c r="M64">
        <v>546713.875</v>
      </c>
      <c r="N64">
        <v>515094</v>
      </c>
      <c r="O64">
        <v>604115.75</v>
      </c>
      <c r="P64">
        <v>576528.75</v>
      </c>
      <c r="Q64">
        <v>673136</v>
      </c>
      <c r="R64">
        <v>523448.25</v>
      </c>
      <c r="S64">
        <v>485109.46879999997</v>
      </c>
      <c r="T64">
        <v>530542.625</v>
      </c>
      <c r="U64">
        <v>435022.5625</v>
      </c>
      <c r="V64">
        <v>518034.28129999997</v>
      </c>
      <c r="W64">
        <v>371567.21879999997</v>
      </c>
      <c r="X64">
        <v>554622.75</v>
      </c>
      <c r="Y64">
        <v>462745.875</v>
      </c>
      <c r="Z64">
        <v>617364.875</v>
      </c>
      <c r="AA64">
        <v>15</v>
      </c>
      <c r="AB64" t="s">
        <v>4124</v>
      </c>
      <c r="AC64" t="s">
        <v>4125</v>
      </c>
      <c r="AD64" t="s">
        <v>1455</v>
      </c>
      <c r="AE64" t="s">
        <v>4126</v>
      </c>
      <c r="AF64" t="s">
        <v>4127</v>
      </c>
      <c r="AG64" t="s">
        <v>1472</v>
      </c>
      <c r="AH64">
        <v>0</v>
      </c>
      <c r="AI64">
        <v>0</v>
      </c>
      <c r="AJ64" t="s">
        <v>1459</v>
      </c>
      <c r="AK64" t="s">
        <v>1474</v>
      </c>
      <c r="AL64">
        <v>0</v>
      </c>
      <c r="AM64" t="s">
        <v>4128</v>
      </c>
      <c r="AN64" t="s">
        <v>4129</v>
      </c>
      <c r="AO64">
        <v>0.87240860600000003</v>
      </c>
      <c r="AP64" t="s">
        <v>4130</v>
      </c>
      <c r="AQ64" t="s">
        <v>4131</v>
      </c>
      <c r="AR64" s="1">
        <v>546000</v>
      </c>
      <c r="AS64" s="1">
        <v>534000</v>
      </c>
      <c r="AT64" t="s">
        <v>66</v>
      </c>
      <c r="AU64" t="s">
        <v>66</v>
      </c>
      <c r="AV64" t="b">
        <v>0</v>
      </c>
      <c r="AW64">
        <v>63</v>
      </c>
      <c r="AX64" t="s">
        <v>66</v>
      </c>
      <c r="AY64" t="s">
        <v>66</v>
      </c>
      <c r="AZ64" t="s">
        <v>66</v>
      </c>
    </row>
    <row r="65" spans="1:52" x14ac:dyDescent="0.25">
      <c r="A65">
        <v>299.14993290000001</v>
      </c>
      <c r="B65">
        <v>10.22236667</v>
      </c>
      <c r="C65">
        <v>875584.25</v>
      </c>
      <c r="D65">
        <v>181578.23439999999</v>
      </c>
      <c r="E65">
        <v>854679.0625</v>
      </c>
      <c r="F65">
        <v>1108534.75</v>
      </c>
      <c r="G65">
        <v>80525.625</v>
      </c>
      <c r="H65">
        <v>1478280.25</v>
      </c>
      <c r="I65">
        <v>45643.503909999999</v>
      </c>
      <c r="J65">
        <v>1954276.625</v>
      </c>
      <c r="K65">
        <v>416258.5625</v>
      </c>
      <c r="L65">
        <v>480111.125</v>
      </c>
      <c r="M65">
        <v>642188.75</v>
      </c>
      <c r="N65">
        <v>14948.617190000001</v>
      </c>
      <c r="O65">
        <v>7235402</v>
      </c>
      <c r="P65">
        <v>507060.375</v>
      </c>
      <c r="Q65">
        <v>216526.4688</v>
      </c>
      <c r="R65">
        <v>767869.3125</v>
      </c>
      <c r="S65">
        <v>201670.7188</v>
      </c>
      <c r="T65">
        <v>780689.875</v>
      </c>
      <c r="U65">
        <v>11402.87695</v>
      </c>
      <c r="V65">
        <v>169286.125</v>
      </c>
      <c r="W65">
        <v>280741.03129999997</v>
      </c>
      <c r="X65">
        <v>798764.875</v>
      </c>
      <c r="Y65">
        <v>684082</v>
      </c>
      <c r="Z65">
        <v>580493.5</v>
      </c>
      <c r="AA65">
        <v>13</v>
      </c>
      <c r="AB65" t="s">
        <v>2882</v>
      </c>
      <c r="AC65" t="s">
        <v>2883</v>
      </c>
      <c r="AD65" t="s">
        <v>174</v>
      </c>
      <c r="AE65" t="s">
        <v>2884</v>
      </c>
      <c r="AF65" t="s">
        <v>2885</v>
      </c>
      <c r="AG65" t="s">
        <v>2886</v>
      </c>
      <c r="AH65" t="s">
        <v>2887</v>
      </c>
      <c r="AI65">
        <v>0</v>
      </c>
      <c r="AJ65" t="s">
        <v>2888</v>
      </c>
      <c r="AK65" t="s">
        <v>2889</v>
      </c>
      <c r="AL65" t="s">
        <v>2890</v>
      </c>
      <c r="AM65" t="s">
        <v>2891</v>
      </c>
      <c r="AN65" t="s">
        <v>2892</v>
      </c>
      <c r="AO65">
        <v>2.3067715839999998</v>
      </c>
      <c r="AP65" t="s">
        <v>2893</v>
      </c>
      <c r="AQ65" t="s">
        <v>2894</v>
      </c>
      <c r="AR65" s="1">
        <v>544000</v>
      </c>
      <c r="AS65" s="1">
        <v>849000</v>
      </c>
      <c r="AT65" t="s">
        <v>66</v>
      </c>
      <c r="AU65" t="s">
        <v>66</v>
      </c>
      <c r="AV65" t="b">
        <v>0</v>
      </c>
      <c r="AW65">
        <v>64</v>
      </c>
      <c r="AX65" t="s">
        <v>66</v>
      </c>
      <c r="AY65" t="s">
        <v>66</v>
      </c>
      <c r="AZ65" t="s">
        <v>66</v>
      </c>
    </row>
    <row r="66" spans="1:52" x14ac:dyDescent="0.25">
      <c r="A66">
        <v>252.98301190000001</v>
      </c>
      <c r="B66">
        <v>9.7711166669999994</v>
      </c>
      <c r="C66">
        <v>3751952</v>
      </c>
      <c r="D66">
        <v>227451.875</v>
      </c>
      <c r="E66">
        <v>515716.625</v>
      </c>
      <c r="F66">
        <v>3383463.75</v>
      </c>
      <c r="G66">
        <v>476084.4375</v>
      </c>
      <c r="H66">
        <v>5721069.5</v>
      </c>
      <c r="I66">
        <v>110772.4375</v>
      </c>
      <c r="J66">
        <v>158041.01560000001</v>
      </c>
      <c r="K66">
        <v>262476.9375</v>
      </c>
      <c r="L66">
        <v>546002.9375</v>
      </c>
      <c r="M66">
        <v>964700</v>
      </c>
      <c r="N66">
        <v>57274.011720000002</v>
      </c>
      <c r="O66">
        <v>898612.1875</v>
      </c>
      <c r="P66">
        <v>1399728.375</v>
      </c>
      <c r="Q66">
        <v>532195.9375</v>
      </c>
      <c r="R66">
        <v>675509.9375</v>
      </c>
      <c r="S66">
        <v>383293.84379999997</v>
      </c>
      <c r="T66">
        <v>240534.82810000001</v>
      </c>
      <c r="U66">
        <v>6247.5092770000001</v>
      </c>
      <c r="V66">
        <v>884913</v>
      </c>
      <c r="W66">
        <v>255223.51560000001</v>
      </c>
      <c r="X66">
        <v>4375219</v>
      </c>
      <c r="Y66">
        <v>553586.4375</v>
      </c>
      <c r="Z66">
        <v>199595.20310000001</v>
      </c>
      <c r="AA66">
        <v>6</v>
      </c>
      <c r="AB66" t="s">
        <v>1467</v>
      </c>
      <c r="AC66" t="s">
        <v>1468</v>
      </c>
      <c r="AD66" t="s">
        <v>1469</v>
      </c>
      <c r="AE66" t="s">
        <v>1470</v>
      </c>
      <c r="AF66" t="s">
        <v>1471</v>
      </c>
      <c r="AG66" t="s">
        <v>1472</v>
      </c>
      <c r="AH66" t="s">
        <v>1473</v>
      </c>
      <c r="AI66">
        <v>0</v>
      </c>
      <c r="AJ66" t="s">
        <v>1459</v>
      </c>
      <c r="AK66" t="s">
        <v>1459</v>
      </c>
      <c r="AL66" t="s">
        <v>1474</v>
      </c>
      <c r="AM66" t="s">
        <v>1475</v>
      </c>
      <c r="AN66" t="s">
        <v>1476</v>
      </c>
      <c r="AO66">
        <v>1.1615637599999999</v>
      </c>
      <c r="AP66" t="s">
        <v>1477</v>
      </c>
      <c r="AQ66" t="s">
        <v>1478</v>
      </c>
      <c r="AR66" s="1">
        <v>524000</v>
      </c>
      <c r="AS66" s="1">
        <v>1110000</v>
      </c>
      <c r="AT66" t="s">
        <v>1479</v>
      </c>
      <c r="AU66" t="s">
        <v>66</v>
      </c>
      <c r="AV66" t="b">
        <v>0</v>
      </c>
      <c r="AW66">
        <v>65</v>
      </c>
      <c r="AX66" t="s">
        <v>66</v>
      </c>
      <c r="AY66" t="s">
        <v>1480</v>
      </c>
      <c r="AZ66" t="s">
        <v>1481</v>
      </c>
    </row>
    <row r="67" spans="1:52" x14ac:dyDescent="0.25">
      <c r="A67">
        <v>431.13976029999998</v>
      </c>
      <c r="B67">
        <v>11.05828333</v>
      </c>
      <c r="C67">
        <v>192814.1875</v>
      </c>
      <c r="D67">
        <v>759718.1875</v>
      </c>
      <c r="E67">
        <v>804085.25</v>
      </c>
      <c r="F67">
        <v>400708.375</v>
      </c>
      <c r="G67">
        <v>779817</v>
      </c>
      <c r="H67">
        <v>838761.6875</v>
      </c>
      <c r="I67">
        <v>971433</v>
      </c>
      <c r="J67">
        <v>305822.1875</v>
      </c>
      <c r="K67">
        <v>420508.1875</v>
      </c>
      <c r="L67">
        <v>545456.6875</v>
      </c>
      <c r="M67">
        <v>371137.34379999997</v>
      </c>
      <c r="N67">
        <v>398474.34379999997</v>
      </c>
      <c r="O67">
        <v>861663.9375</v>
      </c>
      <c r="P67">
        <v>1068015.875</v>
      </c>
      <c r="Q67">
        <v>2473896</v>
      </c>
      <c r="R67">
        <v>759678.375</v>
      </c>
      <c r="S67">
        <v>399039.71879999997</v>
      </c>
      <c r="T67">
        <v>482473.9375</v>
      </c>
      <c r="U67">
        <v>643430.8125</v>
      </c>
      <c r="V67">
        <v>487205.75</v>
      </c>
      <c r="W67">
        <v>469507.4375</v>
      </c>
      <c r="X67">
        <v>372430.5</v>
      </c>
      <c r="Y67">
        <v>321525.5625</v>
      </c>
      <c r="Z67">
        <v>1120277.125</v>
      </c>
      <c r="AA67">
        <v>15</v>
      </c>
      <c r="AB67" t="s">
        <v>5021</v>
      </c>
      <c r="AC67" t="s">
        <v>5022</v>
      </c>
      <c r="AD67" t="s">
        <v>5023</v>
      </c>
      <c r="AE67" t="s">
        <v>5024</v>
      </c>
      <c r="AF67" t="s">
        <v>5025</v>
      </c>
      <c r="AG67" t="s">
        <v>3749</v>
      </c>
      <c r="AH67" t="s">
        <v>464</v>
      </c>
      <c r="AI67">
        <v>0</v>
      </c>
      <c r="AJ67" t="s">
        <v>465</v>
      </c>
      <c r="AK67" t="s">
        <v>3539</v>
      </c>
      <c r="AL67" t="s">
        <v>5026</v>
      </c>
      <c r="AM67" t="s">
        <v>5027</v>
      </c>
      <c r="AN67" t="s">
        <v>5028</v>
      </c>
      <c r="AO67">
        <v>1.7150270969999999</v>
      </c>
      <c r="AP67" t="s">
        <v>5029</v>
      </c>
      <c r="AQ67" t="s">
        <v>5030</v>
      </c>
      <c r="AR67" s="1">
        <v>516000</v>
      </c>
      <c r="AS67" s="1">
        <v>677000</v>
      </c>
      <c r="AT67" t="s">
        <v>66</v>
      </c>
      <c r="AU67" t="s">
        <v>2275</v>
      </c>
      <c r="AV67" t="b">
        <v>1</v>
      </c>
      <c r="AW67">
        <v>66</v>
      </c>
      <c r="AX67" t="s">
        <v>66</v>
      </c>
      <c r="AY67" t="s">
        <v>66</v>
      </c>
      <c r="AZ67" t="s">
        <v>5031</v>
      </c>
    </row>
    <row r="68" spans="1:52" x14ac:dyDescent="0.25">
      <c r="A68">
        <v>383.07785030000002</v>
      </c>
      <c r="B68">
        <v>9.9616000000000007</v>
      </c>
      <c r="C68">
        <v>532817.5</v>
      </c>
      <c r="D68">
        <v>707058.8125</v>
      </c>
      <c r="E68">
        <v>89564.46875</v>
      </c>
      <c r="F68">
        <v>3104728</v>
      </c>
      <c r="G68">
        <v>311852.28129999997</v>
      </c>
      <c r="H68">
        <v>903250.1875</v>
      </c>
      <c r="I68">
        <v>149292.5313</v>
      </c>
      <c r="J68">
        <v>11107.86426</v>
      </c>
      <c r="K68">
        <v>0</v>
      </c>
      <c r="L68">
        <v>911635.75</v>
      </c>
      <c r="M68">
        <v>283655.25</v>
      </c>
      <c r="N68">
        <v>0</v>
      </c>
      <c r="O68">
        <v>708784.0625</v>
      </c>
      <c r="P68">
        <v>513839.9375</v>
      </c>
      <c r="Q68">
        <v>433935.3125</v>
      </c>
      <c r="R68">
        <v>476067.90629999997</v>
      </c>
      <c r="S68">
        <v>622578.9375</v>
      </c>
      <c r="T68">
        <v>319930.34379999997</v>
      </c>
      <c r="U68">
        <v>0</v>
      </c>
      <c r="V68">
        <v>13448.646479999999</v>
      </c>
      <c r="W68">
        <v>7609.6704099999997</v>
      </c>
      <c r="X68">
        <v>796188.8125</v>
      </c>
      <c r="Y68">
        <v>1414180.75</v>
      </c>
      <c r="Z68">
        <v>507848.75</v>
      </c>
      <c r="AA68">
        <v>4</v>
      </c>
      <c r="AB68" t="s">
        <v>4427</v>
      </c>
      <c r="AC68" t="s">
        <v>4428</v>
      </c>
      <c r="AD68" t="s">
        <v>4429</v>
      </c>
      <c r="AE68" t="s">
        <v>4430</v>
      </c>
      <c r="AF68" t="s">
        <v>4431</v>
      </c>
      <c r="AG68" t="s">
        <v>1680</v>
      </c>
      <c r="AH68" t="s">
        <v>361</v>
      </c>
      <c r="AI68">
        <v>0</v>
      </c>
      <c r="AJ68" t="s">
        <v>643</v>
      </c>
      <c r="AK68" t="s">
        <v>1683</v>
      </c>
      <c r="AL68" t="s">
        <v>643</v>
      </c>
      <c r="AM68" t="s">
        <v>4432</v>
      </c>
      <c r="AN68" t="s">
        <v>4433</v>
      </c>
      <c r="AO68">
        <v>1.029890881</v>
      </c>
      <c r="AP68" t="s">
        <v>4434</v>
      </c>
      <c r="AQ68" t="s">
        <v>4435</v>
      </c>
      <c r="AR68" s="1">
        <v>508000</v>
      </c>
      <c r="AS68" s="1">
        <v>610000</v>
      </c>
      <c r="AT68" t="s">
        <v>66</v>
      </c>
      <c r="AU68" t="s">
        <v>2275</v>
      </c>
      <c r="AV68" t="b">
        <v>1</v>
      </c>
      <c r="AW68">
        <v>67</v>
      </c>
      <c r="AX68" t="s">
        <v>66</v>
      </c>
      <c r="AY68" t="s">
        <v>66</v>
      </c>
      <c r="AZ68" t="s">
        <v>66</v>
      </c>
    </row>
    <row r="69" spans="1:52" x14ac:dyDescent="0.25">
      <c r="A69">
        <v>234.15793360000001</v>
      </c>
      <c r="B69">
        <v>10.952616669999999</v>
      </c>
      <c r="C69">
        <v>428067</v>
      </c>
      <c r="D69">
        <v>505577.0625</v>
      </c>
      <c r="E69">
        <v>447358.84379999997</v>
      </c>
      <c r="F69">
        <v>475675.9375</v>
      </c>
      <c r="G69">
        <v>581823.3125</v>
      </c>
      <c r="H69">
        <v>591585.5625</v>
      </c>
      <c r="I69">
        <v>454632.8125</v>
      </c>
      <c r="J69">
        <v>588602.375</v>
      </c>
      <c r="K69">
        <v>697554.5</v>
      </c>
      <c r="L69">
        <v>563182.25</v>
      </c>
      <c r="M69">
        <v>470771.6875</v>
      </c>
      <c r="N69">
        <v>515273.46879999997</v>
      </c>
      <c r="O69">
        <v>417276.875</v>
      </c>
      <c r="P69">
        <v>1142474.625</v>
      </c>
      <c r="Q69">
        <v>349063.71879999997</v>
      </c>
      <c r="R69">
        <v>617977.9375</v>
      </c>
      <c r="S69">
        <v>42872.929689999997</v>
      </c>
      <c r="T69">
        <v>563483.1875</v>
      </c>
      <c r="U69">
        <v>424629.84379999997</v>
      </c>
      <c r="V69">
        <v>683488.125</v>
      </c>
      <c r="W69">
        <v>449566.96879999997</v>
      </c>
      <c r="X69">
        <v>360277.84379999997</v>
      </c>
      <c r="Y69">
        <v>370529.125</v>
      </c>
      <c r="Z69">
        <v>579529.4375</v>
      </c>
      <c r="AA69">
        <v>14</v>
      </c>
      <c r="AB69" t="s">
        <v>955</v>
      </c>
      <c r="AC69" t="s">
        <v>956</v>
      </c>
      <c r="AD69" t="s">
        <v>957</v>
      </c>
      <c r="AE69" t="s">
        <v>958</v>
      </c>
      <c r="AF69" t="s">
        <v>959</v>
      </c>
      <c r="AG69" t="s">
        <v>960</v>
      </c>
      <c r="AH69" t="s">
        <v>961</v>
      </c>
      <c r="AI69">
        <v>0</v>
      </c>
      <c r="AJ69" t="s">
        <v>962</v>
      </c>
      <c r="AK69" t="s">
        <v>963</v>
      </c>
      <c r="AL69" t="s">
        <v>964</v>
      </c>
      <c r="AM69" t="s">
        <v>948</v>
      </c>
      <c r="AN69" t="s">
        <v>965</v>
      </c>
      <c r="AO69">
        <v>1.687480364</v>
      </c>
      <c r="AP69" t="s">
        <v>950</v>
      </c>
      <c r="AQ69" t="s">
        <v>966</v>
      </c>
      <c r="AR69" s="1">
        <v>491000</v>
      </c>
      <c r="AS69" s="1">
        <v>513000</v>
      </c>
      <c r="AT69" t="s">
        <v>66</v>
      </c>
      <c r="AU69" t="s">
        <v>66</v>
      </c>
      <c r="AV69" t="b">
        <v>0</v>
      </c>
      <c r="AW69">
        <v>68</v>
      </c>
      <c r="AX69" t="s">
        <v>66</v>
      </c>
      <c r="AY69" t="s">
        <v>66</v>
      </c>
      <c r="AZ69" t="s">
        <v>66</v>
      </c>
    </row>
    <row r="70" spans="1:52" x14ac:dyDescent="0.25">
      <c r="A70">
        <v>255.0664673</v>
      </c>
      <c r="B70">
        <v>9.5389999999999997</v>
      </c>
      <c r="C70">
        <v>517540.125</v>
      </c>
      <c r="D70">
        <v>544374.875</v>
      </c>
      <c r="E70">
        <v>497929.21879999997</v>
      </c>
      <c r="F70">
        <v>532518.9375</v>
      </c>
      <c r="G70">
        <v>184116.1563</v>
      </c>
      <c r="H70">
        <v>6014364</v>
      </c>
      <c r="I70">
        <v>48502.355470000002</v>
      </c>
      <c r="J70">
        <v>79029.273440000004</v>
      </c>
      <c r="K70">
        <v>83630.804690000004</v>
      </c>
      <c r="L70">
        <v>7539795.5</v>
      </c>
      <c r="M70">
        <v>81443.445309999996</v>
      </c>
      <c r="N70">
        <v>131057.14840000001</v>
      </c>
      <c r="O70">
        <v>477000</v>
      </c>
      <c r="P70">
        <v>370077</v>
      </c>
      <c r="Q70">
        <v>422077.375</v>
      </c>
      <c r="R70">
        <v>178505.5313</v>
      </c>
      <c r="S70">
        <v>2477626.25</v>
      </c>
      <c r="T70">
        <v>2479718</v>
      </c>
      <c r="U70">
        <v>7359775</v>
      </c>
      <c r="V70">
        <v>1727592.625</v>
      </c>
      <c r="W70">
        <v>238038.85939999999</v>
      </c>
      <c r="X70">
        <v>928763.625</v>
      </c>
      <c r="Y70">
        <v>1345388.5</v>
      </c>
      <c r="Z70">
        <v>439224</v>
      </c>
      <c r="AA70">
        <v>10</v>
      </c>
      <c r="AB70" t="s">
        <v>1541</v>
      </c>
      <c r="AC70" t="s">
        <v>1542</v>
      </c>
      <c r="AD70" t="s">
        <v>1543</v>
      </c>
      <c r="AE70" t="s">
        <v>1544</v>
      </c>
      <c r="AF70" t="s">
        <v>1545</v>
      </c>
      <c r="AG70" t="s">
        <v>1546</v>
      </c>
      <c r="AH70" t="s">
        <v>1547</v>
      </c>
      <c r="AI70">
        <v>0</v>
      </c>
      <c r="AJ70" t="s">
        <v>444</v>
      </c>
      <c r="AK70" t="s">
        <v>1548</v>
      </c>
      <c r="AL70" t="s">
        <v>1549</v>
      </c>
      <c r="AM70" t="s">
        <v>1550</v>
      </c>
      <c r="AN70" t="s">
        <v>1551</v>
      </c>
      <c r="AO70">
        <v>2.1647719950000002</v>
      </c>
      <c r="AP70" t="s">
        <v>1552</v>
      </c>
      <c r="AQ70" t="s">
        <v>1553</v>
      </c>
      <c r="AR70" s="1">
        <v>487000</v>
      </c>
      <c r="AS70" s="1">
        <v>1450000</v>
      </c>
      <c r="AT70" t="s">
        <v>1554</v>
      </c>
      <c r="AU70" t="s">
        <v>66</v>
      </c>
      <c r="AV70" t="b">
        <v>0</v>
      </c>
      <c r="AW70">
        <v>69</v>
      </c>
      <c r="AX70" t="s">
        <v>66</v>
      </c>
      <c r="AY70" t="s">
        <v>66</v>
      </c>
      <c r="AZ70" t="s">
        <v>1555</v>
      </c>
    </row>
    <row r="71" spans="1:52" x14ac:dyDescent="0.25">
      <c r="A71">
        <v>301.12925209999997</v>
      </c>
      <c r="B71">
        <v>10.200749999999999</v>
      </c>
      <c r="C71">
        <v>611255.6875</v>
      </c>
      <c r="D71">
        <v>149436.2813</v>
      </c>
      <c r="E71">
        <v>694664.5</v>
      </c>
      <c r="F71">
        <v>1062457.625</v>
      </c>
      <c r="G71">
        <v>63114.582029999998</v>
      </c>
      <c r="H71">
        <v>1207679.75</v>
      </c>
      <c r="I71">
        <v>26277.037110000001</v>
      </c>
      <c r="J71">
        <v>1490251.75</v>
      </c>
      <c r="K71">
        <v>324695.9375</v>
      </c>
      <c r="L71">
        <v>412447.125</v>
      </c>
      <c r="M71">
        <v>516213.96879999997</v>
      </c>
      <c r="N71">
        <v>0</v>
      </c>
      <c r="O71">
        <v>5502001</v>
      </c>
      <c r="P71">
        <v>444663.75</v>
      </c>
      <c r="Q71">
        <v>207099.73439999999</v>
      </c>
      <c r="R71">
        <v>572048.3125</v>
      </c>
      <c r="S71">
        <v>163985.2188</v>
      </c>
      <c r="T71">
        <v>676083.8125</v>
      </c>
      <c r="U71">
        <v>0</v>
      </c>
      <c r="V71">
        <v>114221.63280000001</v>
      </c>
      <c r="W71">
        <v>163216.0625</v>
      </c>
      <c r="X71">
        <v>617932.0625</v>
      </c>
      <c r="Y71">
        <v>572376.3125</v>
      </c>
      <c r="Z71">
        <v>426583.09379999997</v>
      </c>
      <c r="AA71">
        <v>13</v>
      </c>
      <c r="AB71" t="s">
        <v>2963</v>
      </c>
      <c r="AC71" t="s">
        <v>2964</v>
      </c>
      <c r="AD71" t="s">
        <v>2965</v>
      </c>
      <c r="AE71" t="s">
        <v>2966</v>
      </c>
      <c r="AF71" t="s">
        <v>2967</v>
      </c>
      <c r="AG71" t="s">
        <v>2968</v>
      </c>
      <c r="AH71" t="s">
        <v>2969</v>
      </c>
      <c r="AI71">
        <v>0</v>
      </c>
      <c r="AJ71" t="s">
        <v>2970</v>
      </c>
      <c r="AK71" t="s">
        <v>2033</v>
      </c>
      <c r="AL71" t="s">
        <v>2971</v>
      </c>
      <c r="AM71" t="s">
        <v>2972</v>
      </c>
      <c r="AN71" t="s">
        <v>2973</v>
      </c>
      <c r="AO71">
        <v>6.5299449999999995E-2</v>
      </c>
      <c r="AP71" t="s">
        <v>2974</v>
      </c>
      <c r="AQ71" t="s">
        <v>2975</v>
      </c>
      <c r="AR71" s="1">
        <v>480000</v>
      </c>
      <c r="AS71" s="1">
        <v>728000</v>
      </c>
      <c r="AT71" t="s">
        <v>66</v>
      </c>
      <c r="AU71" t="s">
        <v>66</v>
      </c>
      <c r="AV71" t="b">
        <v>0</v>
      </c>
      <c r="AW71">
        <v>70</v>
      </c>
      <c r="AX71" t="s">
        <v>66</v>
      </c>
      <c r="AY71" t="s">
        <v>66</v>
      </c>
      <c r="AZ71" t="s">
        <v>66</v>
      </c>
    </row>
    <row r="72" spans="1:52" x14ac:dyDescent="0.25">
      <c r="A72">
        <v>371.22286989999998</v>
      </c>
      <c r="B72">
        <v>11.591950000000001</v>
      </c>
      <c r="C72">
        <v>458764.40629999997</v>
      </c>
      <c r="D72">
        <v>550737</v>
      </c>
      <c r="E72">
        <v>494567.59379999997</v>
      </c>
      <c r="F72">
        <v>482070.34379999997</v>
      </c>
      <c r="G72">
        <v>380480.03129999997</v>
      </c>
      <c r="H72">
        <v>537643.8125</v>
      </c>
      <c r="I72">
        <v>478692.25</v>
      </c>
      <c r="J72">
        <v>325862.40629999997</v>
      </c>
      <c r="K72">
        <v>448891.9375</v>
      </c>
      <c r="L72">
        <v>506488.1875</v>
      </c>
      <c r="M72">
        <v>579916.1875</v>
      </c>
      <c r="N72">
        <v>435357.84379999997</v>
      </c>
      <c r="O72">
        <v>461374.9375</v>
      </c>
      <c r="P72">
        <v>112360.46090000001</v>
      </c>
      <c r="Q72">
        <v>345202.34379999997</v>
      </c>
      <c r="R72">
        <v>492564.71879999997</v>
      </c>
      <c r="S72">
        <v>676869.5</v>
      </c>
      <c r="T72">
        <v>730320</v>
      </c>
      <c r="U72">
        <v>410074.09379999997</v>
      </c>
      <c r="V72">
        <v>592759.75</v>
      </c>
      <c r="W72">
        <v>359814.21879999997</v>
      </c>
      <c r="X72">
        <v>1061109.5</v>
      </c>
      <c r="Y72">
        <v>379749.28129999997</v>
      </c>
      <c r="Z72">
        <v>497104.96879999997</v>
      </c>
      <c r="AA72">
        <v>22</v>
      </c>
      <c r="AB72" t="s">
        <v>4291</v>
      </c>
      <c r="AC72" t="s">
        <v>4292</v>
      </c>
      <c r="AD72" t="s">
        <v>4293</v>
      </c>
      <c r="AE72" t="s">
        <v>4294</v>
      </c>
      <c r="AF72" t="s">
        <v>4295</v>
      </c>
      <c r="AG72" t="s">
        <v>4296</v>
      </c>
      <c r="AH72">
        <v>0</v>
      </c>
      <c r="AI72">
        <v>0</v>
      </c>
      <c r="AJ72" t="s">
        <v>1459</v>
      </c>
      <c r="AK72" t="s">
        <v>1459</v>
      </c>
      <c r="AL72" t="s">
        <v>4297</v>
      </c>
      <c r="AM72" t="s">
        <v>4298</v>
      </c>
      <c r="AN72" t="s">
        <v>4299</v>
      </c>
      <c r="AO72">
        <v>0.797294316</v>
      </c>
      <c r="AP72" t="s">
        <v>4289</v>
      </c>
      <c r="AQ72" t="s">
        <v>4290</v>
      </c>
      <c r="AR72" s="1">
        <v>480000</v>
      </c>
      <c r="AS72" s="1">
        <v>492000</v>
      </c>
      <c r="AT72" t="s">
        <v>66</v>
      </c>
      <c r="AU72" t="s">
        <v>66</v>
      </c>
      <c r="AV72" t="b">
        <v>0</v>
      </c>
      <c r="AW72">
        <v>71</v>
      </c>
      <c r="AX72" t="s">
        <v>66</v>
      </c>
      <c r="AY72" t="s">
        <v>66</v>
      </c>
      <c r="AZ72" t="s">
        <v>66</v>
      </c>
    </row>
    <row r="73" spans="1:52" x14ac:dyDescent="0.25">
      <c r="A73">
        <v>367.35793050000001</v>
      </c>
      <c r="B73">
        <v>13.58196667</v>
      </c>
      <c r="C73">
        <v>482248.40629999997</v>
      </c>
      <c r="D73">
        <v>427499.53129999997</v>
      </c>
      <c r="E73">
        <v>550732.3125</v>
      </c>
      <c r="F73">
        <v>751393.1875</v>
      </c>
      <c r="G73">
        <v>725259.375</v>
      </c>
      <c r="H73">
        <v>731625.9375</v>
      </c>
      <c r="I73">
        <v>408979.875</v>
      </c>
      <c r="J73">
        <v>320601.78129999997</v>
      </c>
      <c r="K73">
        <v>391102.3125</v>
      </c>
      <c r="L73">
        <v>616571.625</v>
      </c>
      <c r="M73">
        <v>400645.15629999997</v>
      </c>
      <c r="N73">
        <v>327009.0625</v>
      </c>
      <c r="O73">
        <v>587081.75</v>
      </c>
      <c r="P73">
        <v>535548.5625</v>
      </c>
      <c r="Q73">
        <v>438061.90629999997</v>
      </c>
      <c r="R73">
        <v>461777.75</v>
      </c>
      <c r="S73">
        <v>748723.4375</v>
      </c>
      <c r="T73">
        <v>935933.75</v>
      </c>
      <c r="U73">
        <v>330456.28129999997</v>
      </c>
      <c r="V73">
        <v>404345.28129999997</v>
      </c>
      <c r="W73">
        <v>333727.78129999997</v>
      </c>
      <c r="X73">
        <v>623310</v>
      </c>
      <c r="Y73">
        <v>420145.6875</v>
      </c>
      <c r="Z73">
        <v>491236.09379999997</v>
      </c>
      <c r="AA73">
        <v>18</v>
      </c>
      <c r="AB73" t="s">
        <v>4237</v>
      </c>
      <c r="AC73" t="s">
        <v>4238</v>
      </c>
      <c r="AD73" t="s">
        <v>373</v>
      </c>
      <c r="AE73" t="s">
        <v>4239</v>
      </c>
      <c r="AF73" t="s">
        <v>4240</v>
      </c>
      <c r="AG73" t="s">
        <v>3801</v>
      </c>
      <c r="AH73">
        <v>0</v>
      </c>
      <c r="AI73">
        <v>0</v>
      </c>
      <c r="AJ73" t="s">
        <v>4241</v>
      </c>
      <c r="AK73" t="s">
        <v>3803</v>
      </c>
      <c r="AL73">
        <v>0</v>
      </c>
      <c r="AM73" t="s">
        <v>4242</v>
      </c>
      <c r="AN73" t="s">
        <v>4243</v>
      </c>
      <c r="AO73">
        <v>1.0122626130000001</v>
      </c>
      <c r="AP73" t="s">
        <v>4244</v>
      </c>
      <c r="AQ73" t="s">
        <v>4245</v>
      </c>
      <c r="AR73" s="1">
        <v>472000</v>
      </c>
      <c r="AS73" s="1">
        <v>519000</v>
      </c>
      <c r="AT73" t="s">
        <v>66</v>
      </c>
      <c r="AU73" t="s">
        <v>66</v>
      </c>
      <c r="AV73" t="b">
        <v>0</v>
      </c>
      <c r="AW73">
        <v>72</v>
      </c>
      <c r="AX73" t="s">
        <v>66</v>
      </c>
      <c r="AY73" t="s">
        <v>66</v>
      </c>
      <c r="AZ73" t="s">
        <v>66</v>
      </c>
    </row>
    <row r="74" spans="1:52" x14ac:dyDescent="0.25">
      <c r="A74">
        <v>446.22399899999999</v>
      </c>
      <c r="B74">
        <v>12.4129</v>
      </c>
      <c r="C74">
        <v>737718.5625</v>
      </c>
      <c r="D74">
        <v>268986.125</v>
      </c>
      <c r="E74">
        <v>765052.1875</v>
      </c>
      <c r="F74">
        <v>956052.6875</v>
      </c>
      <c r="G74">
        <v>372402.59379999997</v>
      </c>
      <c r="H74">
        <v>947452.3125</v>
      </c>
      <c r="I74">
        <v>103413.8438</v>
      </c>
      <c r="J74">
        <v>202436.0313</v>
      </c>
      <c r="K74">
        <v>154669.4063</v>
      </c>
      <c r="L74">
        <v>734062.9375</v>
      </c>
      <c r="M74">
        <v>545424.5625</v>
      </c>
      <c r="N74">
        <v>213396.10939999999</v>
      </c>
      <c r="O74">
        <v>287702.125</v>
      </c>
      <c r="P74">
        <v>390938.4375</v>
      </c>
      <c r="Q74">
        <v>439659.46879999997</v>
      </c>
      <c r="R74">
        <v>332212.34379999997</v>
      </c>
      <c r="S74">
        <v>556780.375</v>
      </c>
      <c r="T74">
        <v>159391.60939999999</v>
      </c>
      <c r="U74">
        <v>703316.4375</v>
      </c>
      <c r="V74">
        <v>350420.84379999997</v>
      </c>
      <c r="W74">
        <v>497310.4375</v>
      </c>
      <c r="X74">
        <v>883502.8125</v>
      </c>
      <c r="Y74">
        <v>746247.75</v>
      </c>
      <c r="Z74">
        <v>692712.125</v>
      </c>
      <c r="AA74">
        <v>4</v>
      </c>
      <c r="AB74" t="s">
        <v>5196</v>
      </c>
      <c r="AC74">
        <v>5.9688099999999997E-3</v>
      </c>
      <c r="AD74">
        <v>9.9503309999999998E-3</v>
      </c>
      <c r="AE74">
        <v>0.34925247500000001</v>
      </c>
      <c r="AF74">
        <v>35315</v>
      </c>
      <c r="AG74" t="s">
        <v>185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-3.4145019999999998E-3</v>
      </c>
      <c r="AN74">
        <v>3.3458379730000001</v>
      </c>
      <c r="AO74">
        <v>3.3458379730000001</v>
      </c>
      <c r="AP74" t="s">
        <v>5197</v>
      </c>
      <c r="AQ74" t="s">
        <v>5196</v>
      </c>
      <c r="AR74" s="1">
        <v>468000</v>
      </c>
      <c r="AS74" s="1">
        <v>502000</v>
      </c>
      <c r="AT74" t="s">
        <v>66</v>
      </c>
      <c r="AU74" t="s">
        <v>66</v>
      </c>
      <c r="AV74" t="b">
        <v>0</v>
      </c>
      <c r="AW74">
        <v>73</v>
      </c>
      <c r="AX74" t="s">
        <v>66</v>
      </c>
      <c r="AY74" t="s">
        <v>66</v>
      </c>
      <c r="AZ74" t="s">
        <v>66</v>
      </c>
    </row>
    <row r="75" spans="1:52" x14ac:dyDescent="0.25">
      <c r="A75">
        <v>465.09527589999999</v>
      </c>
      <c r="B75">
        <v>9.5132499999999993</v>
      </c>
      <c r="C75">
        <v>192161.2813</v>
      </c>
      <c r="D75">
        <v>633774.75</v>
      </c>
      <c r="E75">
        <v>19785.167969999999</v>
      </c>
      <c r="F75">
        <v>1456108.625</v>
      </c>
      <c r="G75">
        <v>306898.28129999997</v>
      </c>
      <c r="H75">
        <v>488606.25</v>
      </c>
      <c r="I75">
        <v>680670.25</v>
      </c>
      <c r="J75">
        <v>0</v>
      </c>
      <c r="K75">
        <v>0</v>
      </c>
      <c r="L75">
        <v>589940.0625</v>
      </c>
      <c r="M75">
        <v>265179.5625</v>
      </c>
      <c r="N75">
        <v>0</v>
      </c>
      <c r="O75">
        <v>762556.5625</v>
      </c>
      <c r="P75">
        <v>576836.125</v>
      </c>
      <c r="Q75">
        <v>22083.484380000002</v>
      </c>
      <c r="R75">
        <v>526728.8125</v>
      </c>
      <c r="S75">
        <v>693083.5625</v>
      </c>
      <c r="T75">
        <v>16917.390630000002</v>
      </c>
      <c r="U75">
        <v>0</v>
      </c>
      <c r="V75">
        <v>8444.7041019999997</v>
      </c>
      <c r="W75">
        <v>69817.632809999996</v>
      </c>
      <c r="X75">
        <v>427541.09379999997</v>
      </c>
      <c r="Y75">
        <v>563241.4375</v>
      </c>
      <c r="Z75">
        <v>321167.78129999997</v>
      </c>
      <c r="AA75">
        <v>4</v>
      </c>
      <c r="AB75" t="s">
        <v>5320</v>
      </c>
      <c r="AC75" t="s">
        <v>5321</v>
      </c>
      <c r="AD75" t="s">
        <v>5322</v>
      </c>
      <c r="AE75" t="s">
        <v>5323</v>
      </c>
      <c r="AF75" t="s">
        <v>5324</v>
      </c>
      <c r="AG75" t="s">
        <v>4001</v>
      </c>
      <c r="AH75" t="s">
        <v>3858</v>
      </c>
      <c r="AI75">
        <v>0</v>
      </c>
      <c r="AJ75" t="s">
        <v>643</v>
      </c>
      <c r="AK75" t="s">
        <v>4003</v>
      </c>
      <c r="AL75" t="s">
        <v>5325</v>
      </c>
      <c r="AM75" t="s">
        <v>5326</v>
      </c>
      <c r="AN75" t="s">
        <v>5327</v>
      </c>
      <c r="AO75">
        <v>3.0283524480000001</v>
      </c>
      <c r="AP75" t="s">
        <v>5328</v>
      </c>
      <c r="AQ75" t="s">
        <v>5329</v>
      </c>
      <c r="AR75" s="1">
        <v>458000</v>
      </c>
      <c r="AS75" s="1">
        <v>431000</v>
      </c>
      <c r="AT75" t="s">
        <v>66</v>
      </c>
      <c r="AU75" t="s">
        <v>66</v>
      </c>
      <c r="AV75" t="b">
        <v>0</v>
      </c>
      <c r="AW75">
        <v>74</v>
      </c>
      <c r="AX75" t="s">
        <v>66</v>
      </c>
      <c r="AY75" t="s">
        <v>66</v>
      </c>
      <c r="AZ75" t="s">
        <v>66</v>
      </c>
    </row>
    <row r="76" spans="1:52" x14ac:dyDescent="0.25">
      <c r="A76">
        <v>417.22004190000001</v>
      </c>
      <c r="B76">
        <v>13.233133329999999</v>
      </c>
      <c r="C76">
        <v>307072.84379999997</v>
      </c>
      <c r="D76">
        <v>408023.1875</v>
      </c>
      <c r="E76">
        <v>304285.5</v>
      </c>
      <c r="F76">
        <v>303651.71879999997</v>
      </c>
      <c r="G76">
        <v>439536.4375</v>
      </c>
      <c r="H76">
        <v>497857.125</v>
      </c>
      <c r="I76">
        <v>413861.53129999997</v>
      </c>
      <c r="J76">
        <v>341137.84379999997</v>
      </c>
      <c r="K76">
        <v>453495.3125</v>
      </c>
      <c r="L76">
        <v>773180.3125</v>
      </c>
      <c r="M76">
        <v>478233.53129999997</v>
      </c>
      <c r="N76">
        <v>503748.25</v>
      </c>
      <c r="O76">
        <v>510728.71879999997</v>
      </c>
      <c r="P76">
        <v>505441.6875</v>
      </c>
      <c r="Q76">
        <v>354888.4375</v>
      </c>
      <c r="R76">
        <v>521806.15629999997</v>
      </c>
      <c r="S76">
        <v>405496.1875</v>
      </c>
      <c r="T76">
        <v>792115.75</v>
      </c>
      <c r="U76">
        <v>410686.625</v>
      </c>
      <c r="V76">
        <v>492289</v>
      </c>
      <c r="W76">
        <v>296778.03129999997</v>
      </c>
      <c r="X76">
        <v>560992.625</v>
      </c>
      <c r="Y76">
        <v>288890.125</v>
      </c>
      <c r="Z76">
        <v>743446.0625</v>
      </c>
      <c r="AA76">
        <v>18</v>
      </c>
      <c r="AB76" t="s">
        <v>4865</v>
      </c>
      <c r="AC76" t="s">
        <v>4866</v>
      </c>
      <c r="AD76" t="s">
        <v>551</v>
      </c>
      <c r="AE76" t="s">
        <v>4867</v>
      </c>
      <c r="AF76" t="s">
        <v>4868</v>
      </c>
      <c r="AG76" t="s">
        <v>4869</v>
      </c>
      <c r="AH76">
        <v>0</v>
      </c>
      <c r="AI76">
        <v>0</v>
      </c>
      <c r="AJ76" t="s">
        <v>4870</v>
      </c>
      <c r="AK76" t="s">
        <v>2369</v>
      </c>
      <c r="AL76" t="s">
        <v>4871</v>
      </c>
      <c r="AM76" t="s">
        <v>4872</v>
      </c>
      <c r="AN76" t="s">
        <v>4873</v>
      </c>
      <c r="AO76">
        <v>0.75440639300000001</v>
      </c>
      <c r="AP76" t="s">
        <v>4874</v>
      </c>
      <c r="AQ76" t="s">
        <v>4875</v>
      </c>
      <c r="AR76" s="1">
        <v>447000</v>
      </c>
      <c r="AS76" s="1">
        <v>463000</v>
      </c>
      <c r="AT76" t="s">
        <v>66</v>
      </c>
      <c r="AU76" t="s">
        <v>4876</v>
      </c>
      <c r="AV76" t="b">
        <v>0</v>
      </c>
      <c r="AW76">
        <v>75</v>
      </c>
      <c r="AX76" t="s">
        <v>4877</v>
      </c>
      <c r="AY76" t="s">
        <v>66</v>
      </c>
      <c r="AZ76" t="s">
        <v>66</v>
      </c>
    </row>
    <row r="77" spans="1:52" x14ac:dyDescent="0.25">
      <c r="A77">
        <v>201.0920563</v>
      </c>
      <c r="B77">
        <v>8.2869333330000003</v>
      </c>
      <c r="C77">
        <v>409799.03129999997</v>
      </c>
      <c r="D77">
        <v>425881.25</v>
      </c>
      <c r="E77">
        <v>474451.34379999997</v>
      </c>
      <c r="F77">
        <v>413337.1875</v>
      </c>
      <c r="G77">
        <v>462985.53129999997</v>
      </c>
      <c r="H77">
        <v>505246.6875</v>
      </c>
      <c r="I77">
        <v>439808.96879999997</v>
      </c>
      <c r="J77">
        <v>324052.09379999997</v>
      </c>
      <c r="K77">
        <v>496483.25</v>
      </c>
      <c r="L77">
        <v>382776.21879999997</v>
      </c>
      <c r="M77">
        <v>556594</v>
      </c>
      <c r="N77">
        <v>333909.8125</v>
      </c>
      <c r="O77">
        <v>452373.5</v>
      </c>
      <c r="P77">
        <v>514108</v>
      </c>
      <c r="Q77">
        <v>347342.03129999997</v>
      </c>
      <c r="R77">
        <v>419031.59379999997</v>
      </c>
      <c r="S77">
        <v>526692.6875</v>
      </c>
      <c r="T77">
        <v>512154.96879999997</v>
      </c>
      <c r="U77">
        <v>452329.34379999997</v>
      </c>
      <c r="V77">
        <v>640445.0625</v>
      </c>
      <c r="W77">
        <v>386789.09379999997</v>
      </c>
      <c r="X77">
        <v>364547.4375</v>
      </c>
      <c r="Y77">
        <v>380179.75</v>
      </c>
      <c r="Z77">
        <v>474232.1875</v>
      </c>
      <c r="AA77">
        <v>20</v>
      </c>
      <c r="AB77" t="s">
        <v>146</v>
      </c>
      <c r="AC77" t="s">
        <v>147</v>
      </c>
      <c r="AD77" t="s">
        <v>148</v>
      </c>
      <c r="AE77" t="s">
        <v>149</v>
      </c>
      <c r="AF77" t="s">
        <v>150</v>
      </c>
      <c r="AG77" t="s">
        <v>151</v>
      </c>
      <c r="AH77" t="s">
        <v>152</v>
      </c>
      <c r="AI77">
        <v>0</v>
      </c>
      <c r="AJ77" t="s">
        <v>153</v>
      </c>
      <c r="AK77" t="s">
        <v>154</v>
      </c>
      <c r="AL77" t="s">
        <v>155</v>
      </c>
      <c r="AM77" t="s">
        <v>156</v>
      </c>
      <c r="AN77" t="s">
        <v>157</v>
      </c>
      <c r="AO77">
        <v>2.5634202579999998</v>
      </c>
      <c r="AP77" t="s">
        <v>158</v>
      </c>
      <c r="AQ77" t="s">
        <v>159</v>
      </c>
      <c r="AR77" s="1">
        <v>446000</v>
      </c>
      <c r="AS77" s="1">
        <v>446000</v>
      </c>
      <c r="AT77" t="s">
        <v>66</v>
      </c>
      <c r="AU77" t="s">
        <v>66</v>
      </c>
      <c r="AV77" t="b">
        <v>0</v>
      </c>
      <c r="AW77">
        <v>76</v>
      </c>
      <c r="AX77" t="s">
        <v>66</v>
      </c>
      <c r="AY77" t="s">
        <v>66</v>
      </c>
      <c r="AZ77" t="s">
        <v>66</v>
      </c>
    </row>
    <row r="78" spans="1:52" x14ac:dyDescent="0.25">
      <c r="A78">
        <v>624.9060465</v>
      </c>
      <c r="B78">
        <v>8.6508833329999995</v>
      </c>
      <c r="C78">
        <v>0</v>
      </c>
      <c r="D78">
        <v>0</v>
      </c>
      <c r="E78">
        <v>0</v>
      </c>
      <c r="F78">
        <v>0</v>
      </c>
      <c r="G78">
        <v>0</v>
      </c>
      <c r="H78">
        <v>444229.875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6</v>
      </c>
      <c r="AB78" t="s">
        <v>5719</v>
      </c>
      <c r="AC78">
        <v>-5.2907550000000003E-3</v>
      </c>
      <c r="AD78">
        <v>9.9503309999999998E-3</v>
      </c>
      <c r="AE78">
        <v>1.0046595760000001</v>
      </c>
      <c r="AF78">
        <v>21896</v>
      </c>
      <c r="AG78" t="s">
        <v>1203</v>
      </c>
      <c r="AH78" t="s">
        <v>453</v>
      </c>
      <c r="AI78">
        <v>0</v>
      </c>
      <c r="AJ78">
        <v>0</v>
      </c>
      <c r="AK78">
        <v>1</v>
      </c>
      <c r="AL78">
        <v>1</v>
      </c>
      <c r="AM78">
        <v>-7.333694E-3</v>
      </c>
      <c r="AN78">
        <v>2.9973258820000002</v>
      </c>
      <c r="AO78">
        <v>2.9973258820000002</v>
      </c>
      <c r="AP78" t="s">
        <v>5720</v>
      </c>
      <c r="AQ78" t="s">
        <v>5719</v>
      </c>
      <c r="AR78" s="1">
        <v>444000</v>
      </c>
      <c r="AS78" s="1">
        <v>444000</v>
      </c>
      <c r="AT78" t="s">
        <v>66</v>
      </c>
      <c r="AU78" t="s">
        <v>5721</v>
      </c>
      <c r="AV78" t="b">
        <v>0</v>
      </c>
      <c r="AW78">
        <v>77</v>
      </c>
      <c r="AX78" t="s">
        <v>66</v>
      </c>
      <c r="AY78" t="s">
        <v>66</v>
      </c>
      <c r="AZ78" t="s">
        <v>5722</v>
      </c>
    </row>
    <row r="79" spans="1:52" x14ac:dyDescent="0.25">
      <c r="A79">
        <v>357.06165570000002</v>
      </c>
      <c r="B79">
        <v>9.9405166670000007</v>
      </c>
      <c r="C79">
        <v>712248.9375</v>
      </c>
      <c r="D79">
        <v>776627.4375</v>
      </c>
      <c r="E79">
        <v>72773.882809999996</v>
      </c>
      <c r="F79">
        <v>3123346.25</v>
      </c>
      <c r="G79">
        <v>266503.25</v>
      </c>
      <c r="H79">
        <v>861956.5</v>
      </c>
      <c r="I79">
        <v>121091.625</v>
      </c>
      <c r="J79">
        <v>0</v>
      </c>
      <c r="K79">
        <v>5055.9228519999997</v>
      </c>
      <c r="L79">
        <v>948915.125</v>
      </c>
      <c r="M79">
        <v>251898.9688</v>
      </c>
      <c r="N79">
        <v>0</v>
      </c>
      <c r="O79">
        <v>801851.875</v>
      </c>
      <c r="P79">
        <v>409401.5625</v>
      </c>
      <c r="Q79">
        <v>325006.5</v>
      </c>
      <c r="R79">
        <v>464252.84379999997</v>
      </c>
      <c r="S79">
        <v>465643.625</v>
      </c>
      <c r="T79">
        <v>344218.71879999997</v>
      </c>
      <c r="U79">
        <v>5282.59375</v>
      </c>
      <c r="V79">
        <v>31881.128909999999</v>
      </c>
      <c r="W79">
        <v>102320.46090000001</v>
      </c>
      <c r="X79">
        <v>939517.5</v>
      </c>
      <c r="Y79">
        <v>959749.1875</v>
      </c>
      <c r="Z79">
        <v>495062.375</v>
      </c>
      <c r="AA79">
        <v>4</v>
      </c>
      <c r="AB79" t="s">
        <v>4073</v>
      </c>
      <c r="AC79" t="s">
        <v>4074</v>
      </c>
      <c r="AD79" t="s">
        <v>639</v>
      </c>
      <c r="AE79" t="s">
        <v>4075</v>
      </c>
      <c r="AF79" t="s">
        <v>4076</v>
      </c>
      <c r="AG79" t="s">
        <v>4077</v>
      </c>
      <c r="AH79" t="s">
        <v>4078</v>
      </c>
      <c r="AI79">
        <v>0</v>
      </c>
      <c r="AJ79" t="s">
        <v>643</v>
      </c>
      <c r="AK79" t="s">
        <v>363</v>
      </c>
      <c r="AL79" t="s">
        <v>4079</v>
      </c>
      <c r="AM79" t="s">
        <v>4080</v>
      </c>
      <c r="AN79" t="s">
        <v>4081</v>
      </c>
      <c r="AO79">
        <v>2.3767932109999999</v>
      </c>
      <c r="AP79" t="s">
        <v>4082</v>
      </c>
      <c r="AQ79" t="s">
        <v>4083</v>
      </c>
      <c r="AR79" s="1">
        <v>437000</v>
      </c>
      <c r="AS79" s="1">
        <v>567000</v>
      </c>
      <c r="AT79" t="s">
        <v>66</v>
      </c>
      <c r="AU79" t="s">
        <v>66</v>
      </c>
      <c r="AV79" t="b">
        <v>0</v>
      </c>
      <c r="AW79">
        <v>78</v>
      </c>
      <c r="AX79" t="s">
        <v>66</v>
      </c>
      <c r="AY79" t="s">
        <v>66</v>
      </c>
      <c r="AZ79" t="s">
        <v>66</v>
      </c>
    </row>
    <row r="80" spans="1:52" x14ac:dyDescent="0.25">
      <c r="A80">
        <v>401.34213260000001</v>
      </c>
      <c r="B80">
        <v>12.72468333</v>
      </c>
      <c r="C80">
        <v>392931.65629999997</v>
      </c>
      <c r="D80">
        <v>286600.0625</v>
      </c>
      <c r="E80">
        <v>447938.25</v>
      </c>
      <c r="F80">
        <v>469529.59379999997</v>
      </c>
      <c r="G80">
        <v>858639.25</v>
      </c>
      <c r="H80">
        <v>1120217.875</v>
      </c>
      <c r="I80">
        <v>262624.75</v>
      </c>
      <c r="J80">
        <v>77308.242190000004</v>
      </c>
      <c r="K80">
        <v>61447.050779999998</v>
      </c>
      <c r="L80">
        <v>658654.25</v>
      </c>
      <c r="M80">
        <v>287680.65629999997</v>
      </c>
      <c r="N80">
        <v>72276.851559999996</v>
      </c>
      <c r="O80">
        <v>481905.75</v>
      </c>
      <c r="P80">
        <v>485884.125</v>
      </c>
      <c r="Q80">
        <v>292452.03129999997</v>
      </c>
      <c r="R80">
        <v>541929.875</v>
      </c>
      <c r="S80">
        <v>2100311.5</v>
      </c>
      <c r="T80">
        <v>364682.375</v>
      </c>
      <c r="U80">
        <v>34207.074220000002</v>
      </c>
      <c r="V80">
        <v>160067.23439999999</v>
      </c>
      <c r="W80">
        <v>476849.71879999997</v>
      </c>
      <c r="X80">
        <v>590579.5</v>
      </c>
      <c r="Y80">
        <v>408192.9375</v>
      </c>
      <c r="Z80">
        <v>2778472.75</v>
      </c>
      <c r="AA80">
        <v>24</v>
      </c>
      <c r="AB80" t="s">
        <v>4673</v>
      </c>
      <c r="AC80" t="s">
        <v>4674</v>
      </c>
      <c r="AD80" t="s">
        <v>1455</v>
      </c>
      <c r="AE80" t="s">
        <v>4675</v>
      </c>
      <c r="AF80" t="s">
        <v>4676</v>
      </c>
      <c r="AG80" t="s">
        <v>2785</v>
      </c>
      <c r="AH80">
        <v>0</v>
      </c>
      <c r="AI80">
        <v>0</v>
      </c>
      <c r="AJ80" t="s">
        <v>2691</v>
      </c>
      <c r="AK80" t="s">
        <v>2692</v>
      </c>
      <c r="AL80">
        <v>0</v>
      </c>
      <c r="AM80" t="s">
        <v>4677</v>
      </c>
      <c r="AN80" t="s">
        <v>4678</v>
      </c>
      <c r="AO80">
        <v>0.87228029200000001</v>
      </c>
      <c r="AP80" t="s">
        <v>4679</v>
      </c>
      <c r="AQ80" t="s">
        <v>4457</v>
      </c>
      <c r="AR80" s="1">
        <v>428000</v>
      </c>
      <c r="AS80" s="1">
        <v>571000</v>
      </c>
      <c r="AT80" t="s">
        <v>66</v>
      </c>
      <c r="AU80" t="s">
        <v>66</v>
      </c>
      <c r="AV80" t="b">
        <v>0</v>
      </c>
      <c r="AW80">
        <v>79</v>
      </c>
      <c r="AX80" t="s">
        <v>66</v>
      </c>
      <c r="AY80" t="s">
        <v>66</v>
      </c>
      <c r="AZ80" t="s">
        <v>66</v>
      </c>
    </row>
    <row r="81" spans="1:52" x14ac:dyDescent="0.25">
      <c r="A81">
        <v>477.10859169999998</v>
      </c>
      <c r="B81">
        <v>10.42015</v>
      </c>
      <c r="C81">
        <v>361951.8125</v>
      </c>
      <c r="D81">
        <v>413081.25</v>
      </c>
      <c r="E81">
        <v>321407.71879999997</v>
      </c>
      <c r="F81">
        <v>381541.5</v>
      </c>
      <c r="G81">
        <v>565778.1875</v>
      </c>
      <c r="H81">
        <v>556215.0625</v>
      </c>
      <c r="I81">
        <v>361199.3125</v>
      </c>
      <c r="J81">
        <v>436551.875</v>
      </c>
      <c r="K81">
        <v>432016.15629999997</v>
      </c>
      <c r="L81">
        <v>442588.0625</v>
      </c>
      <c r="M81">
        <v>530937.8125</v>
      </c>
      <c r="N81">
        <v>434711.75</v>
      </c>
      <c r="O81">
        <v>346969.5</v>
      </c>
      <c r="P81">
        <v>404622</v>
      </c>
      <c r="Q81">
        <v>180570.4375</v>
      </c>
      <c r="R81">
        <v>468196.84379999997</v>
      </c>
      <c r="S81">
        <v>541000.875</v>
      </c>
      <c r="T81">
        <v>655435.1875</v>
      </c>
      <c r="U81">
        <v>373593.09379999997</v>
      </c>
      <c r="V81">
        <v>444106.0625</v>
      </c>
      <c r="W81">
        <v>378599.84379999997</v>
      </c>
      <c r="X81">
        <v>375470.21879999997</v>
      </c>
      <c r="Y81">
        <v>431764.5</v>
      </c>
      <c r="Z81">
        <v>397470</v>
      </c>
      <c r="AA81">
        <v>18</v>
      </c>
      <c r="AB81" t="s">
        <v>5400</v>
      </c>
      <c r="AC81" t="s">
        <v>5401</v>
      </c>
      <c r="AD81" t="s">
        <v>5402</v>
      </c>
      <c r="AE81" t="s">
        <v>5403</v>
      </c>
      <c r="AF81" t="s">
        <v>5404</v>
      </c>
      <c r="AG81" t="s">
        <v>5405</v>
      </c>
      <c r="AH81">
        <v>0</v>
      </c>
      <c r="AI81">
        <v>0</v>
      </c>
      <c r="AJ81" t="s">
        <v>3698</v>
      </c>
      <c r="AK81" t="s">
        <v>5406</v>
      </c>
      <c r="AL81" t="s">
        <v>5407</v>
      </c>
      <c r="AM81" t="s">
        <v>5408</v>
      </c>
      <c r="AN81" t="s">
        <v>5409</v>
      </c>
      <c r="AO81">
        <v>0.81715307299999995</v>
      </c>
      <c r="AP81" t="s">
        <v>5410</v>
      </c>
      <c r="AQ81" t="s">
        <v>5411</v>
      </c>
      <c r="AR81" s="1">
        <v>422000</v>
      </c>
      <c r="AS81" s="1">
        <v>426000</v>
      </c>
      <c r="AT81" t="s">
        <v>66</v>
      </c>
      <c r="AU81" t="s">
        <v>2275</v>
      </c>
      <c r="AV81" t="b">
        <v>1</v>
      </c>
      <c r="AW81">
        <v>80</v>
      </c>
      <c r="AX81" t="s">
        <v>66</v>
      </c>
      <c r="AY81" t="s">
        <v>66</v>
      </c>
      <c r="AZ81" t="s">
        <v>5412</v>
      </c>
    </row>
    <row r="82" spans="1:52" x14ac:dyDescent="0.25">
      <c r="A82">
        <v>331.12002560000002</v>
      </c>
      <c r="B82">
        <v>9.9616000000000007</v>
      </c>
      <c r="C82">
        <v>1382465.125</v>
      </c>
      <c r="D82">
        <v>302749.21879999997</v>
      </c>
      <c r="E82">
        <v>204313.75</v>
      </c>
      <c r="F82">
        <v>1880066.375</v>
      </c>
      <c r="G82">
        <v>293537.40629999997</v>
      </c>
      <c r="H82">
        <v>1053208.125</v>
      </c>
      <c r="I82">
        <v>61168.207029999998</v>
      </c>
      <c r="J82">
        <v>220743.17189999999</v>
      </c>
      <c r="K82">
        <v>77710.03125</v>
      </c>
      <c r="L82">
        <v>1045809.125</v>
      </c>
      <c r="M82">
        <v>418630.96879999997</v>
      </c>
      <c r="N82">
        <v>160125.0313</v>
      </c>
      <c r="O82">
        <v>617387.125</v>
      </c>
      <c r="P82">
        <v>400760.46879999997</v>
      </c>
      <c r="Q82">
        <v>180340.64060000001</v>
      </c>
      <c r="R82">
        <v>1096150.25</v>
      </c>
      <c r="S82">
        <v>1734771.75</v>
      </c>
      <c r="T82">
        <v>226244.4063</v>
      </c>
      <c r="U82">
        <v>131693.89060000001</v>
      </c>
      <c r="V82">
        <v>652913.875</v>
      </c>
      <c r="W82">
        <v>496878.28129999997</v>
      </c>
      <c r="X82">
        <v>456781.5</v>
      </c>
      <c r="Y82">
        <v>574736.6875</v>
      </c>
      <c r="Z82">
        <v>346865.28129999997</v>
      </c>
      <c r="AA82">
        <v>4</v>
      </c>
      <c r="AB82" t="s">
        <v>3693</v>
      </c>
      <c r="AC82" t="s">
        <v>3694</v>
      </c>
      <c r="AD82" t="s">
        <v>551</v>
      </c>
      <c r="AE82" t="s">
        <v>3695</v>
      </c>
      <c r="AF82" t="s">
        <v>3696</v>
      </c>
      <c r="AG82" t="s">
        <v>3697</v>
      </c>
      <c r="AH82" t="s">
        <v>851</v>
      </c>
      <c r="AI82">
        <v>0</v>
      </c>
      <c r="AJ82" t="s">
        <v>3698</v>
      </c>
      <c r="AK82" t="s">
        <v>2363</v>
      </c>
      <c r="AL82" t="s">
        <v>3699</v>
      </c>
      <c r="AM82" t="s">
        <v>3700</v>
      </c>
      <c r="AN82" t="s">
        <v>3701</v>
      </c>
      <c r="AO82">
        <v>1.0141861720000001</v>
      </c>
      <c r="AP82" t="s">
        <v>3702</v>
      </c>
      <c r="AQ82" t="s">
        <v>3703</v>
      </c>
      <c r="AR82" s="1">
        <v>410000</v>
      </c>
      <c r="AS82" s="1">
        <v>584000</v>
      </c>
      <c r="AT82" t="s">
        <v>66</v>
      </c>
      <c r="AU82" t="s">
        <v>1088</v>
      </c>
      <c r="AV82" t="b">
        <v>0</v>
      </c>
      <c r="AW82">
        <v>81</v>
      </c>
      <c r="AX82" t="s">
        <v>66</v>
      </c>
      <c r="AY82" t="s">
        <v>66</v>
      </c>
      <c r="AZ82" t="s">
        <v>3704</v>
      </c>
    </row>
    <row r="83" spans="1:52" x14ac:dyDescent="0.25">
      <c r="A83">
        <v>305.1759745</v>
      </c>
      <c r="B83">
        <v>11.45323333</v>
      </c>
      <c r="C83">
        <v>1786188.75</v>
      </c>
      <c r="D83">
        <v>408517.5625</v>
      </c>
      <c r="E83">
        <v>406419</v>
      </c>
      <c r="F83">
        <v>1564920.5</v>
      </c>
      <c r="G83">
        <v>468534.75</v>
      </c>
      <c r="H83">
        <v>1155312.75</v>
      </c>
      <c r="I83">
        <v>132301.0938</v>
      </c>
      <c r="J83">
        <v>62540.65625</v>
      </c>
      <c r="K83">
        <v>68132.648440000004</v>
      </c>
      <c r="L83">
        <v>659612.625</v>
      </c>
      <c r="M83">
        <v>125326.50780000001</v>
      </c>
      <c r="N83">
        <v>63576.210939999997</v>
      </c>
      <c r="O83">
        <v>411631.40629999997</v>
      </c>
      <c r="P83">
        <v>383424.84379999997</v>
      </c>
      <c r="Q83">
        <v>678060.25</v>
      </c>
      <c r="R83">
        <v>231916.60939999999</v>
      </c>
      <c r="S83">
        <v>561906.75</v>
      </c>
      <c r="T83">
        <v>191272.32810000001</v>
      </c>
      <c r="U83">
        <v>69635.117190000004</v>
      </c>
      <c r="V83">
        <v>219761.5625</v>
      </c>
      <c r="W83">
        <v>326417.375</v>
      </c>
      <c r="X83">
        <v>903497.625</v>
      </c>
      <c r="Y83">
        <v>696682.125</v>
      </c>
      <c r="Z83">
        <v>693103.875</v>
      </c>
      <c r="AA83">
        <v>1</v>
      </c>
      <c r="AB83" t="s">
        <v>3047</v>
      </c>
      <c r="AC83" t="s">
        <v>3048</v>
      </c>
      <c r="AD83" t="s">
        <v>1033</v>
      </c>
      <c r="AE83" t="s">
        <v>3049</v>
      </c>
      <c r="AF83" t="s">
        <v>3050</v>
      </c>
      <c r="AG83" t="s">
        <v>3051</v>
      </c>
      <c r="AH83">
        <v>0</v>
      </c>
      <c r="AI83">
        <v>0</v>
      </c>
      <c r="AJ83" t="s">
        <v>3052</v>
      </c>
      <c r="AK83" t="s">
        <v>3053</v>
      </c>
      <c r="AL83">
        <v>0</v>
      </c>
      <c r="AM83" t="s">
        <v>3054</v>
      </c>
      <c r="AN83" t="s">
        <v>3055</v>
      </c>
      <c r="AO83">
        <v>0.81580491399999999</v>
      </c>
      <c r="AP83" t="s">
        <v>3056</v>
      </c>
      <c r="AQ83" t="s">
        <v>3057</v>
      </c>
      <c r="AR83" s="1">
        <v>407000</v>
      </c>
      <c r="AS83" s="1">
        <v>511000</v>
      </c>
      <c r="AT83" t="s">
        <v>66</v>
      </c>
      <c r="AU83" t="s">
        <v>66</v>
      </c>
      <c r="AV83" t="b">
        <v>0</v>
      </c>
      <c r="AW83">
        <v>82</v>
      </c>
      <c r="AX83" t="s">
        <v>66</v>
      </c>
      <c r="AY83" t="s">
        <v>66</v>
      </c>
      <c r="AZ83" t="s">
        <v>66</v>
      </c>
    </row>
    <row r="84" spans="1:52" x14ac:dyDescent="0.25">
      <c r="A84">
        <v>245.08198039999999</v>
      </c>
      <c r="B84">
        <v>8.3321500000000004</v>
      </c>
      <c r="C84">
        <v>410261.15629999997</v>
      </c>
      <c r="D84">
        <v>382988.75</v>
      </c>
      <c r="E84">
        <v>488386.25</v>
      </c>
      <c r="F84">
        <v>340786.53129999997</v>
      </c>
      <c r="G84">
        <v>340018.625</v>
      </c>
      <c r="H84">
        <v>406582.34379999997</v>
      </c>
      <c r="I84">
        <v>382622.40629999997</v>
      </c>
      <c r="J84">
        <v>261388.57810000001</v>
      </c>
      <c r="K84">
        <v>408930.21879999997</v>
      </c>
      <c r="L84">
        <v>511952.1875</v>
      </c>
      <c r="M84">
        <v>425995.75</v>
      </c>
      <c r="N84">
        <v>326746.0625</v>
      </c>
      <c r="O84">
        <v>409363.875</v>
      </c>
      <c r="P84">
        <v>440981.0625</v>
      </c>
      <c r="Q84">
        <v>410316.875</v>
      </c>
      <c r="R84">
        <v>350156.90629999997</v>
      </c>
      <c r="S84">
        <v>494789.1875</v>
      </c>
      <c r="T84">
        <v>660367.375</v>
      </c>
      <c r="U84">
        <v>405783.625</v>
      </c>
      <c r="V84">
        <v>587365.625</v>
      </c>
      <c r="W84">
        <v>385458.90629999997</v>
      </c>
      <c r="X84">
        <v>395913.375</v>
      </c>
      <c r="Y84">
        <v>374486.84379999997</v>
      </c>
      <c r="Z84">
        <v>377093.40629999997</v>
      </c>
      <c r="AA84">
        <v>18</v>
      </c>
      <c r="AB84" t="s">
        <v>1216</v>
      </c>
      <c r="AC84" t="s">
        <v>1217</v>
      </c>
      <c r="AD84" t="s">
        <v>134</v>
      </c>
      <c r="AE84" t="s">
        <v>1218</v>
      </c>
      <c r="AF84" t="s">
        <v>1219</v>
      </c>
      <c r="AG84" t="s">
        <v>1220</v>
      </c>
      <c r="AH84" t="s">
        <v>1221</v>
      </c>
      <c r="AI84">
        <v>0</v>
      </c>
      <c r="AJ84" t="s">
        <v>1222</v>
      </c>
      <c r="AK84" t="s">
        <v>1223</v>
      </c>
      <c r="AL84" t="s">
        <v>1224</v>
      </c>
      <c r="AM84" t="s">
        <v>1225</v>
      </c>
      <c r="AN84" t="s">
        <v>1226</v>
      </c>
      <c r="AO84">
        <v>1.843532078</v>
      </c>
      <c r="AP84" t="s">
        <v>1227</v>
      </c>
      <c r="AQ84" t="s">
        <v>798</v>
      </c>
      <c r="AR84" s="1">
        <v>406000</v>
      </c>
      <c r="AS84" s="1">
        <v>416000</v>
      </c>
      <c r="AT84" t="s">
        <v>66</v>
      </c>
      <c r="AU84" t="s">
        <v>66</v>
      </c>
      <c r="AV84" t="b">
        <v>0</v>
      </c>
      <c r="AW84">
        <v>83</v>
      </c>
      <c r="AX84" t="s">
        <v>66</v>
      </c>
      <c r="AY84" t="s">
        <v>66</v>
      </c>
      <c r="AZ84" t="s">
        <v>66</v>
      </c>
    </row>
    <row r="85" spans="1:52" x14ac:dyDescent="0.25">
      <c r="A85">
        <v>250.03556320000001</v>
      </c>
      <c r="B85">
        <v>9.3136166669999998</v>
      </c>
      <c r="C85">
        <v>450917.03129999997</v>
      </c>
      <c r="D85">
        <v>436573.59379999997</v>
      </c>
      <c r="E85">
        <v>239013.79689999999</v>
      </c>
      <c r="F85">
        <v>1739676.875</v>
      </c>
      <c r="G85">
        <v>420720.03129999997</v>
      </c>
      <c r="H85">
        <v>5132974.5</v>
      </c>
      <c r="I85">
        <v>66726.351559999996</v>
      </c>
      <c r="J85">
        <v>2045625.375</v>
      </c>
      <c r="K85">
        <v>239923.54689999999</v>
      </c>
      <c r="L85">
        <v>302052.5625</v>
      </c>
      <c r="M85">
        <v>388411.90629999997</v>
      </c>
      <c r="N85">
        <v>567160.1875</v>
      </c>
      <c r="O85">
        <v>636240.625</v>
      </c>
      <c r="P85">
        <v>141479.8125</v>
      </c>
      <c r="Q85">
        <v>380751.34379999997</v>
      </c>
      <c r="R85">
        <v>242457.9688</v>
      </c>
      <c r="S85">
        <v>52306.296880000002</v>
      </c>
      <c r="T85">
        <v>1656503.375</v>
      </c>
      <c r="U85">
        <v>60125.765630000002</v>
      </c>
      <c r="V85">
        <v>1089374</v>
      </c>
      <c r="W85">
        <v>225849.4063</v>
      </c>
      <c r="X85">
        <v>2343233.25</v>
      </c>
      <c r="Y85">
        <v>475259.28129999997</v>
      </c>
      <c r="Z85">
        <v>196030.98439999999</v>
      </c>
      <c r="AA85">
        <v>6</v>
      </c>
      <c r="AB85" t="s">
        <v>1389</v>
      </c>
      <c r="AC85" t="s">
        <v>1390</v>
      </c>
      <c r="AD85" t="s">
        <v>1391</v>
      </c>
      <c r="AE85" t="s">
        <v>1392</v>
      </c>
      <c r="AF85" t="s">
        <v>1393</v>
      </c>
      <c r="AG85" t="s">
        <v>1394</v>
      </c>
      <c r="AH85" t="s">
        <v>1395</v>
      </c>
      <c r="AI85">
        <v>0</v>
      </c>
      <c r="AJ85" t="s">
        <v>1396</v>
      </c>
      <c r="AK85" t="s">
        <v>1397</v>
      </c>
      <c r="AL85" t="s">
        <v>1398</v>
      </c>
      <c r="AM85" t="s">
        <v>1399</v>
      </c>
      <c r="AN85" t="s">
        <v>1400</v>
      </c>
      <c r="AO85">
        <v>1.709065788</v>
      </c>
      <c r="AP85" t="s">
        <v>871</v>
      </c>
      <c r="AQ85" t="s">
        <v>872</v>
      </c>
      <c r="AR85" s="1">
        <v>405000</v>
      </c>
      <c r="AS85" s="1">
        <v>814000</v>
      </c>
      <c r="AT85" t="s">
        <v>873</v>
      </c>
      <c r="AU85" t="s">
        <v>874</v>
      </c>
      <c r="AV85" t="b">
        <v>0</v>
      </c>
      <c r="AW85">
        <v>84</v>
      </c>
      <c r="AX85" t="s">
        <v>66</v>
      </c>
      <c r="AY85" t="s">
        <v>66</v>
      </c>
      <c r="AZ85" t="s">
        <v>66</v>
      </c>
    </row>
    <row r="86" spans="1:52" x14ac:dyDescent="0.25">
      <c r="A86">
        <v>337.31109620000001</v>
      </c>
      <c r="B86">
        <v>12.73455</v>
      </c>
      <c r="C86">
        <v>495257.1875</v>
      </c>
      <c r="D86">
        <v>436179.15629999997</v>
      </c>
      <c r="E86">
        <v>395187.46879999997</v>
      </c>
      <c r="F86">
        <v>355593.15629999997</v>
      </c>
      <c r="G86">
        <v>411101.09379999997</v>
      </c>
      <c r="H86">
        <v>478082.15629999997</v>
      </c>
      <c r="I86">
        <v>374034.625</v>
      </c>
      <c r="J86">
        <v>401907.6875</v>
      </c>
      <c r="K86">
        <v>400263.84379999997</v>
      </c>
      <c r="L86">
        <v>276493.90629999997</v>
      </c>
      <c r="M86">
        <v>481277.125</v>
      </c>
      <c r="N86">
        <v>287777.125</v>
      </c>
      <c r="O86">
        <v>444609.21879999997</v>
      </c>
      <c r="P86">
        <v>372081.875</v>
      </c>
      <c r="Q86">
        <v>280505.90629999997</v>
      </c>
      <c r="R86">
        <v>366865.6875</v>
      </c>
      <c r="S86">
        <v>457084.375</v>
      </c>
      <c r="T86">
        <v>643978.125</v>
      </c>
      <c r="U86">
        <v>340136.8125</v>
      </c>
      <c r="V86">
        <v>498052.78129999997</v>
      </c>
      <c r="W86">
        <v>366116.3125</v>
      </c>
      <c r="X86">
        <v>411166.71879999997</v>
      </c>
      <c r="Y86">
        <v>353298.28129999997</v>
      </c>
      <c r="Z86">
        <v>442222.875</v>
      </c>
      <c r="AA86">
        <v>18</v>
      </c>
      <c r="AB86" t="s">
        <v>3767</v>
      </c>
      <c r="AC86" t="s">
        <v>3768</v>
      </c>
      <c r="AD86" t="s">
        <v>201</v>
      </c>
      <c r="AE86" t="s">
        <v>3769</v>
      </c>
      <c r="AF86" t="s">
        <v>3770</v>
      </c>
      <c r="AG86" t="s">
        <v>2117</v>
      </c>
      <c r="AH86">
        <v>0</v>
      </c>
      <c r="AI86">
        <v>0</v>
      </c>
      <c r="AJ86" t="s">
        <v>3771</v>
      </c>
      <c r="AK86" t="s">
        <v>322</v>
      </c>
      <c r="AL86">
        <v>0</v>
      </c>
      <c r="AM86" t="s">
        <v>3772</v>
      </c>
      <c r="AN86" t="s">
        <v>3773</v>
      </c>
      <c r="AO86">
        <v>1.0190829880000001</v>
      </c>
      <c r="AP86" t="s">
        <v>3774</v>
      </c>
      <c r="AQ86" t="s">
        <v>3775</v>
      </c>
      <c r="AR86" s="1">
        <v>401000</v>
      </c>
      <c r="AS86" s="1">
        <v>407000</v>
      </c>
      <c r="AT86" t="s">
        <v>66</v>
      </c>
      <c r="AU86" t="s">
        <v>66</v>
      </c>
      <c r="AV86" t="b">
        <v>0</v>
      </c>
      <c r="AW86">
        <v>85</v>
      </c>
      <c r="AX86" t="s">
        <v>66</v>
      </c>
      <c r="AY86" t="s">
        <v>66</v>
      </c>
      <c r="AZ86" t="s">
        <v>66</v>
      </c>
    </row>
    <row r="87" spans="1:52" x14ac:dyDescent="0.25">
      <c r="A87">
        <v>215.0713145</v>
      </c>
      <c r="B87">
        <v>8.3321500000000004</v>
      </c>
      <c r="C87">
        <v>337418.75</v>
      </c>
      <c r="D87">
        <v>390878.46879999997</v>
      </c>
      <c r="E87">
        <v>414811.59379999997</v>
      </c>
      <c r="F87">
        <v>358385.53129999997</v>
      </c>
      <c r="G87">
        <v>406932.875</v>
      </c>
      <c r="H87">
        <v>415808.65629999997</v>
      </c>
      <c r="I87">
        <v>376977.03129999997</v>
      </c>
      <c r="J87">
        <v>273484.15629999997</v>
      </c>
      <c r="K87">
        <v>382935.875</v>
      </c>
      <c r="L87">
        <v>426379.1875</v>
      </c>
      <c r="M87">
        <v>385201</v>
      </c>
      <c r="N87">
        <v>296574.46879999997</v>
      </c>
      <c r="O87">
        <v>366854.0625</v>
      </c>
      <c r="P87">
        <v>401365.15629999997</v>
      </c>
      <c r="Q87">
        <v>395854.6875</v>
      </c>
      <c r="R87">
        <v>399319.75</v>
      </c>
      <c r="S87">
        <v>482062.3125</v>
      </c>
      <c r="T87">
        <v>563939.6875</v>
      </c>
      <c r="U87">
        <v>368656.25</v>
      </c>
      <c r="V87">
        <v>562637.4375</v>
      </c>
      <c r="W87">
        <v>343549.0625</v>
      </c>
      <c r="X87">
        <v>366956.65629999997</v>
      </c>
      <c r="Y87">
        <v>362878.03129999997</v>
      </c>
      <c r="Z87">
        <v>463032.4375</v>
      </c>
      <c r="AA87">
        <v>18</v>
      </c>
      <c r="AB87" t="s">
        <v>411</v>
      </c>
      <c r="AC87" t="s">
        <v>412</v>
      </c>
      <c r="AD87" t="s">
        <v>120</v>
      </c>
      <c r="AE87" t="s">
        <v>413</v>
      </c>
      <c r="AF87" t="s">
        <v>414</v>
      </c>
      <c r="AG87" t="s">
        <v>415</v>
      </c>
      <c r="AH87" t="s">
        <v>416</v>
      </c>
      <c r="AI87">
        <v>0</v>
      </c>
      <c r="AJ87" t="s">
        <v>417</v>
      </c>
      <c r="AK87" t="s">
        <v>418</v>
      </c>
      <c r="AL87" t="s">
        <v>419</v>
      </c>
      <c r="AM87" t="s">
        <v>420</v>
      </c>
      <c r="AN87" t="s">
        <v>421</v>
      </c>
      <c r="AO87">
        <v>3.0803965689999999</v>
      </c>
      <c r="AP87" t="s">
        <v>422</v>
      </c>
      <c r="AQ87" t="s">
        <v>423</v>
      </c>
      <c r="AR87" s="1">
        <v>388000</v>
      </c>
      <c r="AS87" s="1">
        <v>398000</v>
      </c>
      <c r="AT87" t="s">
        <v>66</v>
      </c>
      <c r="AU87" t="s">
        <v>66</v>
      </c>
      <c r="AV87" t="b">
        <v>0</v>
      </c>
      <c r="AW87">
        <v>86</v>
      </c>
      <c r="AX87" t="s">
        <v>66</v>
      </c>
      <c r="AY87" t="s">
        <v>66</v>
      </c>
      <c r="AZ87" t="s">
        <v>66</v>
      </c>
    </row>
    <row r="88" spans="1:52" x14ac:dyDescent="0.25">
      <c r="A88">
        <v>325.18109129999999</v>
      </c>
      <c r="B88">
        <v>11.655799999999999</v>
      </c>
      <c r="C88">
        <v>574433.5</v>
      </c>
      <c r="D88">
        <v>373532.28129999997</v>
      </c>
      <c r="E88">
        <v>392107.71879999997</v>
      </c>
      <c r="F88">
        <v>891611.4375</v>
      </c>
      <c r="G88">
        <v>206524.70310000001</v>
      </c>
      <c r="H88">
        <v>2083273</v>
      </c>
      <c r="I88">
        <v>115761.3125</v>
      </c>
      <c r="J88">
        <v>32147.714840000001</v>
      </c>
      <c r="K88">
        <v>45450.070310000003</v>
      </c>
      <c r="L88">
        <v>842492.3125</v>
      </c>
      <c r="M88">
        <v>123714.9531</v>
      </c>
      <c r="N88">
        <v>205043.73439999999</v>
      </c>
      <c r="O88">
        <v>516633.28129999997</v>
      </c>
      <c r="P88">
        <v>785483.3125</v>
      </c>
      <c r="Q88">
        <v>288122.0625</v>
      </c>
      <c r="R88">
        <v>266116.90629999997</v>
      </c>
      <c r="S88">
        <v>2063575.25</v>
      </c>
      <c r="T88">
        <v>553980.75</v>
      </c>
      <c r="U88">
        <v>64353.660159999999</v>
      </c>
      <c r="V88">
        <v>105220.85159999999</v>
      </c>
      <c r="W88">
        <v>72577.101559999996</v>
      </c>
      <c r="X88">
        <v>1226976.125</v>
      </c>
      <c r="Y88">
        <v>859943.0625</v>
      </c>
      <c r="Z88">
        <v>634224.9375</v>
      </c>
      <c r="AA88">
        <v>6</v>
      </c>
      <c r="AB88" t="s">
        <v>3429</v>
      </c>
      <c r="AC88" t="s">
        <v>3430</v>
      </c>
      <c r="AD88" t="s">
        <v>201</v>
      </c>
      <c r="AE88" t="s">
        <v>3431</v>
      </c>
      <c r="AF88" t="s">
        <v>3432</v>
      </c>
      <c r="AG88" t="s">
        <v>3433</v>
      </c>
      <c r="AH88">
        <v>0</v>
      </c>
      <c r="AI88">
        <v>0</v>
      </c>
      <c r="AJ88" t="s">
        <v>206</v>
      </c>
      <c r="AK88" t="s">
        <v>920</v>
      </c>
      <c r="AL88">
        <v>0</v>
      </c>
      <c r="AM88" t="s">
        <v>3434</v>
      </c>
      <c r="AN88" t="s">
        <v>3435</v>
      </c>
      <c r="AO88">
        <v>1.0145461010000001</v>
      </c>
      <c r="AP88" t="s">
        <v>3436</v>
      </c>
      <c r="AQ88" t="s">
        <v>3437</v>
      </c>
      <c r="AR88" s="1">
        <v>383000</v>
      </c>
      <c r="AS88" s="1">
        <v>555000</v>
      </c>
      <c r="AT88" t="s">
        <v>66</v>
      </c>
      <c r="AU88" t="s">
        <v>66</v>
      </c>
      <c r="AV88" t="b">
        <v>0</v>
      </c>
      <c r="AW88">
        <v>87</v>
      </c>
      <c r="AX88" t="s">
        <v>66</v>
      </c>
      <c r="AY88" t="s">
        <v>66</v>
      </c>
      <c r="AZ88" t="s">
        <v>66</v>
      </c>
    </row>
    <row r="89" spans="1:52" x14ac:dyDescent="0.25">
      <c r="A89">
        <v>295.07248939999999</v>
      </c>
      <c r="B89">
        <v>8.4207000000000001</v>
      </c>
      <c r="C89">
        <v>354072.28129999997</v>
      </c>
      <c r="D89">
        <v>401886.59379999997</v>
      </c>
      <c r="E89">
        <v>416413.78129999997</v>
      </c>
      <c r="F89">
        <v>678589.0625</v>
      </c>
      <c r="G89">
        <v>381613</v>
      </c>
      <c r="H89">
        <v>258004.8438</v>
      </c>
      <c r="I89">
        <v>20066.54492</v>
      </c>
      <c r="J89">
        <v>279099.90629999997</v>
      </c>
      <c r="K89">
        <v>102853.1719</v>
      </c>
      <c r="L89">
        <v>244758.70310000001</v>
      </c>
      <c r="M89">
        <v>462495.625</v>
      </c>
      <c r="N89">
        <v>128557.3281</v>
      </c>
      <c r="O89">
        <v>378330.5625</v>
      </c>
      <c r="P89">
        <v>469988.71879999997</v>
      </c>
      <c r="Q89">
        <v>344670.84379999997</v>
      </c>
      <c r="R89">
        <v>523823.40629999997</v>
      </c>
      <c r="S89">
        <v>732863.625</v>
      </c>
      <c r="T89">
        <v>305222.875</v>
      </c>
      <c r="U89">
        <v>0</v>
      </c>
      <c r="V89">
        <v>281670.53129999997</v>
      </c>
      <c r="W89">
        <v>418644.03129999997</v>
      </c>
      <c r="X89">
        <v>27791.021479999999</v>
      </c>
      <c r="Y89">
        <v>852782.4375</v>
      </c>
      <c r="Z89">
        <v>469899.4375</v>
      </c>
      <c r="AA89">
        <v>23</v>
      </c>
      <c r="AB89" t="s">
        <v>2769</v>
      </c>
      <c r="AC89" t="s">
        <v>2770</v>
      </c>
      <c r="AD89" t="s">
        <v>94</v>
      </c>
      <c r="AE89" t="s">
        <v>2771</v>
      </c>
      <c r="AF89" t="s">
        <v>2772</v>
      </c>
      <c r="AG89" t="s">
        <v>2773</v>
      </c>
      <c r="AH89" t="s">
        <v>2774</v>
      </c>
      <c r="AI89">
        <v>0</v>
      </c>
      <c r="AJ89" t="s">
        <v>567</v>
      </c>
      <c r="AK89" t="s">
        <v>2775</v>
      </c>
      <c r="AL89" t="s">
        <v>2776</v>
      </c>
      <c r="AM89" t="s">
        <v>2777</v>
      </c>
      <c r="AN89" t="s">
        <v>2778</v>
      </c>
      <c r="AO89">
        <v>1.479766575</v>
      </c>
      <c r="AP89" t="s">
        <v>2779</v>
      </c>
      <c r="AQ89" t="s">
        <v>2780</v>
      </c>
      <c r="AR89" s="1">
        <v>378000</v>
      </c>
      <c r="AS89" s="1">
        <v>371000</v>
      </c>
      <c r="AT89" t="s">
        <v>66</v>
      </c>
      <c r="AU89" t="s">
        <v>66</v>
      </c>
      <c r="AV89" t="b">
        <v>0</v>
      </c>
      <c r="AW89">
        <v>88</v>
      </c>
      <c r="AX89" t="s">
        <v>66</v>
      </c>
      <c r="AY89" t="s">
        <v>66</v>
      </c>
      <c r="AZ89" t="s">
        <v>66</v>
      </c>
    </row>
    <row r="90" spans="1:52" x14ac:dyDescent="0.25">
      <c r="A90">
        <v>413.23370360000001</v>
      </c>
      <c r="B90">
        <v>11.88668333</v>
      </c>
      <c r="C90">
        <v>281650</v>
      </c>
      <c r="D90">
        <v>451900.6875</v>
      </c>
      <c r="E90">
        <v>370108.34379999997</v>
      </c>
      <c r="F90">
        <v>193750.04689999999</v>
      </c>
      <c r="G90">
        <v>412930.1875</v>
      </c>
      <c r="H90">
        <v>403605.25</v>
      </c>
      <c r="I90">
        <v>313583.03129999997</v>
      </c>
      <c r="J90">
        <v>414662.65629999997</v>
      </c>
      <c r="K90">
        <v>386712.8125</v>
      </c>
      <c r="L90">
        <v>404452.15629999997</v>
      </c>
      <c r="M90">
        <v>444340.59379999997</v>
      </c>
      <c r="N90">
        <v>382531.78129999997</v>
      </c>
      <c r="O90">
        <v>231539.10939999999</v>
      </c>
      <c r="P90">
        <v>83607.78125</v>
      </c>
      <c r="Q90">
        <v>176182.6563</v>
      </c>
      <c r="R90">
        <v>420440.90629999997</v>
      </c>
      <c r="S90">
        <v>421709.84379999997</v>
      </c>
      <c r="T90">
        <v>103581.8438</v>
      </c>
      <c r="U90">
        <v>361332.15629999997</v>
      </c>
      <c r="V90">
        <v>419909.8125</v>
      </c>
      <c r="W90">
        <v>249915.98439999999</v>
      </c>
      <c r="X90">
        <v>353329.59379999997</v>
      </c>
      <c r="Y90">
        <v>299821.34379999997</v>
      </c>
      <c r="Z90">
        <v>465994.1875</v>
      </c>
      <c r="AA90">
        <v>24</v>
      </c>
      <c r="AB90" t="s">
        <v>4814</v>
      </c>
      <c r="AC90" t="s">
        <v>4815</v>
      </c>
      <c r="AD90" t="s">
        <v>474</v>
      </c>
      <c r="AE90" t="s">
        <v>4816</v>
      </c>
      <c r="AF90" t="s">
        <v>4817</v>
      </c>
      <c r="AG90" t="s">
        <v>4818</v>
      </c>
      <c r="AH90">
        <v>0</v>
      </c>
      <c r="AI90">
        <v>0</v>
      </c>
      <c r="AJ90" t="s">
        <v>446</v>
      </c>
      <c r="AK90" t="s">
        <v>4819</v>
      </c>
      <c r="AL90">
        <v>0</v>
      </c>
      <c r="AM90" t="s">
        <v>4820</v>
      </c>
      <c r="AN90" t="s">
        <v>4821</v>
      </c>
      <c r="AO90">
        <v>0.98305127000000003</v>
      </c>
      <c r="AP90" t="s">
        <v>4822</v>
      </c>
      <c r="AQ90" t="s">
        <v>4823</v>
      </c>
      <c r="AR90" s="1">
        <v>376000</v>
      </c>
      <c r="AS90" s="1">
        <v>335000</v>
      </c>
      <c r="AT90" t="s">
        <v>66</v>
      </c>
      <c r="AU90" t="s">
        <v>66</v>
      </c>
      <c r="AV90" t="b">
        <v>0</v>
      </c>
      <c r="AW90">
        <v>89</v>
      </c>
      <c r="AX90" t="s">
        <v>66</v>
      </c>
      <c r="AY90" t="s">
        <v>66</v>
      </c>
      <c r="AZ90" t="s">
        <v>66</v>
      </c>
    </row>
    <row r="91" spans="1:52" x14ac:dyDescent="0.25">
      <c r="A91">
        <v>413.30637610000002</v>
      </c>
      <c r="B91">
        <v>11.53466667</v>
      </c>
      <c r="C91">
        <v>372618.84379999997</v>
      </c>
      <c r="D91">
        <v>403520.59379999997</v>
      </c>
      <c r="E91">
        <v>273800.3125</v>
      </c>
      <c r="F91">
        <v>450840</v>
      </c>
      <c r="G91">
        <v>556581.125</v>
      </c>
      <c r="H91">
        <v>900788.3125</v>
      </c>
      <c r="I91">
        <v>55504.070310000003</v>
      </c>
      <c r="J91">
        <v>192168.375</v>
      </c>
      <c r="K91">
        <v>177380.3438</v>
      </c>
      <c r="L91">
        <v>330546.375</v>
      </c>
      <c r="M91">
        <v>377330.25</v>
      </c>
      <c r="N91">
        <v>247212.625</v>
      </c>
      <c r="O91">
        <v>223747.20310000001</v>
      </c>
      <c r="P91">
        <v>471075.90629999997</v>
      </c>
      <c r="Q91">
        <v>354137.625</v>
      </c>
      <c r="R91">
        <v>478184.125</v>
      </c>
      <c r="S91">
        <v>952821.1875</v>
      </c>
      <c r="T91">
        <v>741157.625</v>
      </c>
      <c r="U91">
        <v>259797</v>
      </c>
      <c r="V91">
        <v>310337.34379999997</v>
      </c>
      <c r="W91">
        <v>256531.85939999999</v>
      </c>
      <c r="X91">
        <v>474834.53129999997</v>
      </c>
      <c r="Y91">
        <v>405538.84379999997</v>
      </c>
      <c r="Z91">
        <v>712320.625</v>
      </c>
      <c r="AA91">
        <v>17</v>
      </c>
      <c r="AB91" t="s">
        <v>4824</v>
      </c>
      <c r="AC91" t="s">
        <v>4825</v>
      </c>
      <c r="AD91" t="s">
        <v>1455</v>
      </c>
      <c r="AE91" t="s">
        <v>4826</v>
      </c>
      <c r="AF91" t="s">
        <v>4827</v>
      </c>
      <c r="AG91" t="s">
        <v>4828</v>
      </c>
      <c r="AH91">
        <v>0</v>
      </c>
      <c r="AI91">
        <v>0</v>
      </c>
      <c r="AJ91" t="s">
        <v>2691</v>
      </c>
      <c r="AK91" t="s">
        <v>1460</v>
      </c>
      <c r="AL91">
        <v>0</v>
      </c>
      <c r="AM91" t="s">
        <v>4829</v>
      </c>
      <c r="AN91" t="s">
        <v>4830</v>
      </c>
      <c r="AO91">
        <v>0.29988726999999998</v>
      </c>
      <c r="AP91" t="s">
        <v>4831</v>
      </c>
      <c r="AQ91" t="s">
        <v>4832</v>
      </c>
      <c r="AR91" s="1">
        <v>375000</v>
      </c>
      <c r="AS91" s="1">
        <v>416000</v>
      </c>
      <c r="AT91" t="s">
        <v>66</v>
      </c>
      <c r="AU91" t="s">
        <v>66</v>
      </c>
      <c r="AV91" t="b">
        <v>0</v>
      </c>
      <c r="AW91">
        <v>90</v>
      </c>
      <c r="AX91" t="s">
        <v>66</v>
      </c>
      <c r="AY91" t="s">
        <v>66</v>
      </c>
      <c r="AZ91" t="s">
        <v>66</v>
      </c>
    </row>
    <row r="92" spans="1:52" x14ac:dyDescent="0.25">
      <c r="A92">
        <v>532.07161459999998</v>
      </c>
      <c r="B92">
        <v>11.096666669999999</v>
      </c>
      <c r="C92">
        <v>347293.3125</v>
      </c>
      <c r="D92">
        <v>586638.375</v>
      </c>
      <c r="E92">
        <v>168477.64060000001</v>
      </c>
      <c r="F92">
        <v>2883056.5</v>
      </c>
      <c r="G92">
        <v>322930.84379999997</v>
      </c>
      <c r="H92">
        <v>293805.4375</v>
      </c>
      <c r="I92">
        <v>128285.08590000001</v>
      </c>
      <c r="J92">
        <v>111815.125</v>
      </c>
      <c r="K92">
        <v>13471.91797</v>
      </c>
      <c r="L92">
        <v>642040.125</v>
      </c>
      <c r="M92">
        <v>458728.90629999997</v>
      </c>
      <c r="N92">
        <v>18194.556639999999</v>
      </c>
      <c r="O92">
        <v>1383087.25</v>
      </c>
      <c r="P92">
        <v>647765.375</v>
      </c>
      <c r="Q92">
        <v>373690.375</v>
      </c>
      <c r="R92">
        <v>640192.4375</v>
      </c>
      <c r="S92">
        <v>302734.53129999997</v>
      </c>
      <c r="T92">
        <v>138274.7188</v>
      </c>
      <c r="U92">
        <v>0</v>
      </c>
      <c r="V92">
        <v>158760.9688</v>
      </c>
      <c r="W92">
        <v>1002835.313</v>
      </c>
      <c r="X92">
        <v>519352.625</v>
      </c>
      <c r="Y92">
        <v>588327.8125</v>
      </c>
      <c r="Z92">
        <v>526366.6875</v>
      </c>
      <c r="AA92">
        <v>4</v>
      </c>
      <c r="AB92" t="s">
        <v>5606</v>
      </c>
      <c r="AC92">
        <v>7.6928200000000004E-3</v>
      </c>
      <c r="AD92">
        <v>9.9503309999999998E-3</v>
      </c>
      <c r="AE92">
        <v>1.0176431509999999</v>
      </c>
      <c r="AF92">
        <v>52059</v>
      </c>
      <c r="AG92" t="s">
        <v>1752</v>
      </c>
      <c r="AH92">
        <v>0</v>
      </c>
      <c r="AI92">
        <v>0</v>
      </c>
      <c r="AJ92">
        <v>0</v>
      </c>
      <c r="AK92">
        <v>0.5</v>
      </c>
      <c r="AL92">
        <v>0</v>
      </c>
      <c r="AM92">
        <v>-0.24655223300000001</v>
      </c>
      <c r="AN92">
        <v>1.2710909189999999</v>
      </c>
      <c r="AO92">
        <v>1.2710909189999999</v>
      </c>
      <c r="AP92" t="s">
        <v>5607</v>
      </c>
      <c r="AQ92" t="s">
        <v>5606</v>
      </c>
      <c r="AR92" s="1">
        <v>374000</v>
      </c>
      <c r="AS92" s="1">
        <v>533000</v>
      </c>
      <c r="AT92" t="s">
        <v>5608</v>
      </c>
      <c r="AU92" t="s">
        <v>5398</v>
      </c>
      <c r="AV92" t="b">
        <v>0</v>
      </c>
      <c r="AW92">
        <v>91</v>
      </c>
      <c r="AX92" t="s">
        <v>66</v>
      </c>
      <c r="AY92" t="s">
        <v>66</v>
      </c>
      <c r="AZ92" t="s">
        <v>66</v>
      </c>
    </row>
    <row r="93" spans="1:52" x14ac:dyDescent="0.25">
      <c r="A93">
        <v>330.07734169999998</v>
      </c>
      <c r="B93">
        <v>10.61703333</v>
      </c>
      <c r="C93">
        <v>578689.5</v>
      </c>
      <c r="D93">
        <v>826606.5</v>
      </c>
      <c r="E93">
        <v>383388.75</v>
      </c>
      <c r="F93">
        <v>1309217.5</v>
      </c>
      <c r="G93">
        <v>233541.95310000001</v>
      </c>
      <c r="H93">
        <v>501544.9375</v>
      </c>
      <c r="I93">
        <v>284118.0625</v>
      </c>
      <c r="J93">
        <v>131420.6563</v>
      </c>
      <c r="K93">
        <v>116158.2969</v>
      </c>
      <c r="L93">
        <v>268588.9375</v>
      </c>
      <c r="M93">
        <v>466323.875</v>
      </c>
      <c r="N93">
        <v>229362.64060000001</v>
      </c>
      <c r="O93">
        <v>321053.59379999997</v>
      </c>
      <c r="P93">
        <v>522384.6875</v>
      </c>
      <c r="Q93">
        <v>458181.90629999997</v>
      </c>
      <c r="R93">
        <v>425136.46879999997</v>
      </c>
      <c r="S93">
        <v>427123.65629999997</v>
      </c>
      <c r="T93">
        <v>293876.03129999997</v>
      </c>
      <c r="U93">
        <v>129753.64840000001</v>
      </c>
      <c r="V93">
        <v>189840.0313</v>
      </c>
      <c r="W93">
        <v>225286.79689999999</v>
      </c>
      <c r="X93">
        <v>458029.65629999997</v>
      </c>
      <c r="Y93">
        <v>1632317.875</v>
      </c>
      <c r="Z93">
        <v>302838.03129999997</v>
      </c>
      <c r="AA93">
        <v>23</v>
      </c>
      <c r="AB93" t="s">
        <v>3657</v>
      </c>
      <c r="AC93" t="s">
        <v>3658</v>
      </c>
      <c r="AD93" t="s">
        <v>1455</v>
      </c>
      <c r="AE93" t="s">
        <v>3659</v>
      </c>
      <c r="AF93" t="s">
        <v>3660</v>
      </c>
      <c r="AG93" t="s">
        <v>3661</v>
      </c>
      <c r="AH93" t="s">
        <v>2690</v>
      </c>
      <c r="AI93">
        <v>0</v>
      </c>
      <c r="AJ93" t="s">
        <v>1459</v>
      </c>
      <c r="AK93" t="s">
        <v>1459</v>
      </c>
      <c r="AL93" t="s">
        <v>3662</v>
      </c>
      <c r="AM93" t="s">
        <v>3663</v>
      </c>
      <c r="AN93" t="s">
        <v>3664</v>
      </c>
      <c r="AO93">
        <v>0.70434275300000004</v>
      </c>
      <c r="AP93" t="s">
        <v>3665</v>
      </c>
      <c r="AQ93" t="s">
        <v>3666</v>
      </c>
      <c r="AR93" s="1">
        <v>352000</v>
      </c>
      <c r="AS93" s="1">
        <v>446000</v>
      </c>
      <c r="AT93" t="s">
        <v>3667</v>
      </c>
      <c r="AU93" t="s">
        <v>66</v>
      </c>
      <c r="AV93" t="b">
        <v>0</v>
      </c>
      <c r="AW93">
        <v>92</v>
      </c>
      <c r="AX93" t="s">
        <v>66</v>
      </c>
      <c r="AY93" t="s">
        <v>3668</v>
      </c>
      <c r="AZ93" t="s">
        <v>3669</v>
      </c>
    </row>
    <row r="94" spans="1:52" x14ac:dyDescent="0.25">
      <c r="A94">
        <v>221.150589</v>
      </c>
      <c r="B94">
        <v>9.1599166669999992</v>
      </c>
      <c r="C94">
        <v>200919.51560000001</v>
      </c>
      <c r="D94">
        <v>282414.5</v>
      </c>
      <c r="E94">
        <v>337006.78129999997</v>
      </c>
      <c r="F94">
        <v>289848.75</v>
      </c>
      <c r="G94">
        <v>278621</v>
      </c>
      <c r="H94">
        <v>457576.09379999997</v>
      </c>
      <c r="I94">
        <v>445913.71879999997</v>
      </c>
      <c r="J94">
        <v>194655.4063</v>
      </c>
      <c r="K94">
        <v>421750</v>
      </c>
      <c r="L94">
        <v>200854.9063</v>
      </c>
      <c r="M94">
        <v>370439.84379999997</v>
      </c>
      <c r="N94">
        <v>280283.125</v>
      </c>
      <c r="O94">
        <v>373542.59379999997</v>
      </c>
      <c r="P94">
        <v>368932.53129999997</v>
      </c>
      <c r="Q94">
        <v>250202.95310000001</v>
      </c>
      <c r="R94">
        <v>398518.28129999997</v>
      </c>
      <c r="S94">
        <v>376709.46879999997</v>
      </c>
      <c r="T94">
        <v>450892.71879999997</v>
      </c>
      <c r="U94">
        <v>372398.59379999997</v>
      </c>
      <c r="V94">
        <v>349486.3125</v>
      </c>
      <c r="W94">
        <v>39921.929689999997</v>
      </c>
      <c r="X94">
        <v>605974.3125</v>
      </c>
      <c r="Y94">
        <v>191455.01560000001</v>
      </c>
      <c r="Z94">
        <v>266258.53129999997</v>
      </c>
      <c r="AA94">
        <v>22</v>
      </c>
      <c r="AB94" t="s">
        <v>575</v>
      </c>
      <c r="AC94" t="s">
        <v>576</v>
      </c>
      <c r="AD94" t="s">
        <v>577</v>
      </c>
      <c r="AE94" t="s">
        <v>578</v>
      </c>
      <c r="AF94" t="s">
        <v>579</v>
      </c>
      <c r="AG94" t="s">
        <v>580</v>
      </c>
      <c r="AH94">
        <v>0</v>
      </c>
      <c r="AI94">
        <v>0</v>
      </c>
      <c r="AJ94" t="s">
        <v>581</v>
      </c>
      <c r="AK94" t="s">
        <v>582</v>
      </c>
      <c r="AL94">
        <v>0</v>
      </c>
      <c r="AM94" t="s">
        <v>583</v>
      </c>
      <c r="AN94" t="s">
        <v>584</v>
      </c>
      <c r="AO94">
        <v>7.2584490000000002E-3</v>
      </c>
      <c r="AP94" t="s">
        <v>585</v>
      </c>
      <c r="AQ94" t="s">
        <v>586</v>
      </c>
      <c r="AR94" s="1">
        <v>343000</v>
      </c>
      <c r="AS94" s="1">
        <v>325000</v>
      </c>
      <c r="AT94" t="s">
        <v>66</v>
      </c>
      <c r="AU94" t="s">
        <v>587</v>
      </c>
      <c r="AV94" t="b">
        <v>0</v>
      </c>
      <c r="AW94">
        <v>93</v>
      </c>
      <c r="AX94" t="s">
        <v>66</v>
      </c>
      <c r="AY94" t="s">
        <v>66</v>
      </c>
      <c r="AZ94" t="s">
        <v>588</v>
      </c>
    </row>
    <row r="95" spans="1:52" x14ac:dyDescent="0.25">
      <c r="A95">
        <v>327.14510089999999</v>
      </c>
      <c r="B95">
        <v>10.22236667</v>
      </c>
      <c r="C95">
        <v>449620.625</v>
      </c>
      <c r="D95">
        <v>71857.414059999996</v>
      </c>
      <c r="E95">
        <v>449310.875</v>
      </c>
      <c r="F95">
        <v>651650.8125</v>
      </c>
      <c r="G95">
        <v>54116.820310000003</v>
      </c>
      <c r="H95">
        <v>1001094.063</v>
      </c>
      <c r="I95">
        <v>27842.408200000002</v>
      </c>
      <c r="J95">
        <v>996906.875</v>
      </c>
      <c r="K95">
        <v>245196.7188</v>
      </c>
      <c r="L95">
        <v>310550.34379999997</v>
      </c>
      <c r="M95">
        <v>400037.125</v>
      </c>
      <c r="N95">
        <v>0</v>
      </c>
      <c r="O95">
        <v>3901628.5</v>
      </c>
      <c r="P95">
        <v>269384.15629999997</v>
      </c>
      <c r="Q95">
        <v>117420.2188</v>
      </c>
      <c r="R95">
        <v>427602.78129999997</v>
      </c>
      <c r="S95">
        <v>132386.2813</v>
      </c>
      <c r="T95">
        <v>425552.3125</v>
      </c>
      <c r="U95">
        <v>0</v>
      </c>
      <c r="V95">
        <v>86485.8125</v>
      </c>
      <c r="W95">
        <v>108520.71090000001</v>
      </c>
      <c r="X95">
        <v>415940.3125</v>
      </c>
      <c r="Y95">
        <v>370209.59379999997</v>
      </c>
      <c r="Z95">
        <v>284030.96879999997</v>
      </c>
      <c r="AA95">
        <v>13</v>
      </c>
      <c r="AB95" t="s">
        <v>3532</v>
      </c>
      <c r="AC95" t="s">
        <v>3533</v>
      </c>
      <c r="AD95" t="s">
        <v>3534</v>
      </c>
      <c r="AE95" t="s">
        <v>3535</v>
      </c>
      <c r="AF95" t="s">
        <v>3536</v>
      </c>
      <c r="AG95" t="s">
        <v>3537</v>
      </c>
      <c r="AH95" t="s">
        <v>3538</v>
      </c>
      <c r="AI95">
        <v>0</v>
      </c>
      <c r="AJ95" t="s">
        <v>465</v>
      </c>
      <c r="AK95" t="s">
        <v>3539</v>
      </c>
      <c r="AL95" t="s">
        <v>3540</v>
      </c>
      <c r="AM95" t="s">
        <v>3541</v>
      </c>
      <c r="AN95" t="s">
        <v>3542</v>
      </c>
      <c r="AO95">
        <v>1.5204797379999999</v>
      </c>
      <c r="AP95" t="s">
        <v>2401</v>
      </c>
      <c r="AQ95" t="s">
        <v>2402</v>
      </c>
      <c r="AR95" s="1">
        <v>340000</v>
      </c>
      <c r="AS95" s="1">
        <v>509000</v>
      </c>
      <c r="AT95" t="s">
        <v>66</v>
      </c>
      <c r="AU95" t="s">
        <v>66</v>
      </c>
      <c r="AV95" t="b">
        <v>0</v>
      </c>
      <c r="AW95">
        <v>94</v>
      </c>
      <c r="AX95" t="s">
        <v>66</v>
      </c>
      <c r="AY95" t="s">
        <v>66</v>
      </c>
      <c r="AZ95" t="s">
        <v>66</v>
      </c>
    </row>
    <row r="96" spans="1:52" x14ac:dyDescent="0.25">
      <c r="A96">
        <v>250.14498900000001</v>
      </c>
      <c r="B96">
        <v>9.8937500000000007</v>
      </c>
      <c r="C96">
        <v>498777.03129999997</v>
      </c>
      <c r="D96">
        <v>358172.53129999997</v>
      </c>
      <c r="E96">
        <v>518582.625</v>
      </c>
      <c r="F96">
        <v>14574.059569999999</v>
      </c>
      <c r="G96">
        <v>377318.28129999997</v>
      </c>
      <c r="H96">
        <v>601206.375</v>
      </c>
      <c r="I96">
        <v>408109.15629999997</v>
      </c>
      <c r="J96">
        <v>104564.66409999999</v>
      </c>
      <c r="K96">
        <v>445842.78129999997</v>
      </c>
      <c r="L96">
        <v>218819.45310000001</v>
      </c>
      <c r="M96">
        <v>208779.76560000001</v>
      </c>
      <c r="N96">
        <v>680564</v>
      </c>
      <c r="O96">
        <v>221835.29689999999</v>
      </c>
      <c r="P96">
        <v>439853.625</v>
      </c>
      <c r="Q96">
        <v>260697.6875</v>
      </c>
      <c r="R96">
        <v>127735.1719</v>
      </c>
      <c r="S96">
        <v>343008.1875</v>
      </c>
      <c r="T96">
        <v>81383.695309999996</v>
      </c>
      <c r="U96">
        <v>197299.79689999999</v>
      </c>
      <c r="V96">
        <v>180317.2813</v>
      </c>
      <c r="W96">
        <v>97089.625</v>
      </c>
      <c r="X96">
        <v>433922.96879999997</v>
      </c>
      <c r="Y96">
        <v>345429.5625</v>
      </c>
      <c r="Z96">
        <v>334254.3125</v>
      </c>
      <c r="AA96">
        <v>12</v>
      </c>
      <c r="AB96" t="s">
        <v>1401</v>
      </c>
      <c r="AC96" t="s">
        <v>1402</v>
      </c>
      <c r="AD96" t="s">
        <v>399</v>
      </c>
      <c r="AE96" t="s">
        <v>1403</v>
      </c>
      <c r="AF96" t="s">
        <v>1404</v>
      </c>
      <c r="AG96" t="s">
        <v>1405</v>
      </c>
      <c r="AH96">
        <v>0</v>
      </c>
      <c r="AI96">
        <v>0</v>
      </c>
      <c r="AJ96" t="s">
        <v>1406</v>
      </c>
      <c r="AK96" t="s">
        <v>1407</v>
      </c>
      <c r="AL96" t="s">
        <v>1408</v>
      </c>
      <c r="AM96" t="s">
        <v>1409</v>
      </c>
      <c r="AN96" t="s">
        <v>1410</v>
      </c>
      <c r="AO96">
        <v>0.25682667399999998</v>
      </c>
      <c r="AP96" t="s">
        <v>1411</v>
      </c>
      <c r="AQ96" t="s">
        <v>1412</v>
      </c>
      <c r="AR96" s="1">
        <v>339000</v>
      </c>
      <c r="AS96" s="1">
        <v>312000</v>
      </c>
      <c r="AT96" t="s">
        <v>1413</v>
      </c>
      <c r="AU96" t="s">
        <v>1414</v>
      </c>
      <c r="AV96" t="b">
        <v>0</v>
      </c>
      <c r="AW96">
        <v>95</v>
      </c>
      <c r="AX96" t="s">
        <v>66</v>
      </c>
      <c r="AY96" t="s">
        <v>66</v>
      </c>
      <c r="AZ96" t="s">
        <v>1415</v>
      </c>
    </row>
    <row r="97" spans="1:52" x14ac:dyDescent="0.25">
      <c r="A97">
        <v>339.32667029999999</v>
      </c>
      <c r="B97">
        <v>13.002283329999999</v>
      </c>
      <c r="C97">
        <v>386126.34379999997</v>
      </c>
      <c r="D97">
        <v>323379.21879999997</v>
      </c>
      <c r="E97">
        <v>460063.28129999997</v>
      </c>
      <c r="F97">
        <v>565032.375</v>
      </c>
      <c r="G97">
        <v>433941.90629999997</v>
      </c>
      <c r="H97">
        <v>650319.5625</v>
      </c>
      <c r="I97">
        <v>281618.25</v>
      </c>
      <c r="J97">
        <v>193191.9688</v>
      </c>
      <c r="K97">
        <v>214698.76560000001</v>
      </c>
      <c r="L97">
        <v>749916.4375</v>
      </c>
      <c r="M97">
        <v>273280.75</v>
      </c>
      <c r="N97">
        <v>258450.75</v>
      </c>
      <c r="O97">
        <v>600433.5</v>
      </c>
      <c r="P97">
        <v>401385</v>
      </c>
      <c r="Q97">
        <v>334731.6875</v>
      </c>
      <c r="R97">
        <v>274768.125</v>
      </c>
      <c r="S97">
        <v>695388.75</v>
      </c>
      <c r="T97">
        <v>622589.625</v>
      </c>
      <c r="U97">
        <v>265136.59379999997</v>
      </c>
      <c r="V97">
        <v>270313.625</v>
      </c>
      <c r="W97">
        <v>264054.84379999997</v>
      </c>
      <c r="X97">
        <v>340388.65629999997</v>
      </c>
      <c r="Y97">
        <v>287511.0625</v>
      </c>
      <c r="Z97">
        <v>422794.03129999997</v>
      </c>
      <c r="AA97">
        <v>10</v>
      </c>
      <c r="AB97" t="s">
        <v>3797</v>
      </c>
      <c r="AC97" t="s">
        <v>3798</v>
      </c>
      <c r="AD97" t="s">
        <v>373</v>
      </c>
      <c r="AE97" t="s">
        <v>3799</v>
      </c>
      <c r="AF97" t="s">
        <v>3800</v>
      </c>
      <c r="AG97" t="s">
        <v>3801</v>
      </c>
      <c r="AH97">
        <v>0</v>
      </c>
      <c r="AI97">
        <v>0</v>
      </c>
      <c r="AJ97" t="s">
        <v>3802</v>
      </c>
      <c r="AK97" t="s">
        <v>3803</v>
      </c>
      <c r="AL97" t="s">
        <v>3804</v>
      </c>
      <c r="AM97" t="s">
        <v>3805</v>
      </c>
      <c r="AN97" t="s">
        <v>3806</v>
      </c>
      <c r="AO97">
        <v>2.8318752489999999</v>
      </c>
      <c r="AP97" t="s">
        <v>3807</v>
      </c>
      <c r="AQ97" t="s">
        <v>3808</v>
      </c>
      <c r="AR97" s="1">
        <v>338000</v>
      </c>
      <c r="AS97" s="1">
        <v>399000</v>
      </c>
      <c r="AT97" t="s">
        <v>66</v>
      </c>
      <c r="AU97" t="s">
        <v>66</v>
      </c>
      <c r="AV97" t="b">
        <v>0</v>
      </c>
      <c r="AW97">
        <v>96</v>
      </c>
      <c r="AX97" t="s">
        <v>66</v>
      </c>
      <c r="AY97" t="s">
        <v>66</v>
      </c>
      <c r="AZ97" t="s">
        <v>66</v>
      </c>
    </row>
    <row r="98" spans="1:52" x14ac:dyDescent="0.25">
      <c r="A98">
        <v>526.02634680000006</v>
      </c>
      <c r="B98">
        <v>10.214266670000001</v>
      </c>
      <c r="C98">
        <v>296234.8125</v>
      </c>
      <c r="D98">
        <v>333547.75</v>
      </c>
      <c r="E98">
        <v>99343.15625</v>
      </c>
      <c r="F98">
        <v>1194612.375</v>
      </c>
      <c r="G98">
        <v>204076.54689999999</v>
      </c>
      <c r="H98">
        <v>738942.5625</v>
      </c>
      <c r="I98">
        <v>120190.7969</v>
      </c>
      <c r="J98">
        <v>116050.375</v>
      </c>
      <c r="K98">
        <v>49001.535159999999</v>
      </c>
      <c r="L98">
        <v>475952.78129999997</v>
      </c>
      <c r="M98">
        <v>819083.8125</v>
      </c>
      <c r="N98">
        <v>8174.7465819999998</v>
      </c>
      <c r="O98">
        <v>389180.875</v>
      </c>
      <c r="P98">
        <v>455370.40629999997</v>
      </c>
      <c r="Q98">
        <v>67619.546879999994</v>
      </c>
      <c r="R98">
        <v>526463.9375</v>
      </c>
      <c r="S98">
        <v>652905.3125</v>
      </c>
      <c r="T98">
        <v>66680.507809999996</v>
      </c>
      <c r="U98">
        <v>0</v>
      </c>
      <c r="V98">
        <v>99750.085940000004</v>
      </c>
      <c r="W98">
        <v>355180.59379999997</v>
      </c>
      <c r="X98">
        <v>584671.25</v>
      </c>
      <c r="Y98">
        <v>490582.3125</v>
      </c>
      <c r="Z98">
        <v>148155.67189999999</v>
      </c>
      <c r="AA98">
        <v>4</v>
      </c>
      <c r="AB98" t="s">
        <v>5593</v>
      </c>
      <c r="AC98" t="s">
        <v>5594</v>
      </c>
      <c r="AD98" t="s">
        <v>5595</v>
      </c>
      <c r="AE98" t="s">
        <v>5596</v>
      </c>
      <c r="AF98" t="s">
        <v>5597</v>
      </c>
      <c r="AG98" t="s">
        <v>5598</v>
      </c>
      <c r="AH98">
        <v>0</v>
      </c>
      <c r="AI98" t="s">
        <v>4370</v>
      </c>
      <c r="AJ98" t="s">
        <v>1459</v>
      </c>
      <c r="AK98" t="s">
        <v>4370</v>
      </c>
      <c r="AL98" t="s">
        <v>1459</v>
      </c>
      <c r="AM98" t="s">
        <v>5599</v>
      </c>
      <c r="AN98" t="s">
        <v>5600</v>
      </c>
      <c r="AO98">
        <v>1.4527338059999999</v>
      </c>
      <c r="AP98" t="s">
        <v>5601</v>
      </c>
      <c r="AQ98" t="s">
        <v>5602</v>
      </c>
      <c r="AR98" s="1">
        <v>334000</v>
      </c>
      <c r="AS98" s="1">
        <v>361000</v>
      </c>
      <c r="AT98" t="s">
        <v>66</v>
      </c>
      <c r="AU98" t="s">
        <v>5603</v>
      </c>
      <c r="AV98" t="b">
        <v>1</v>
      </c>
      <c r="AW98">
        <v>97</v>
      </c>
      <c r="AX98" t="s">
        <v>66</v>
      </c>
      <c r="AY98" t="s">
        <v>66</v>
      </c>
      <c r="AZ98" t="s">
        <v>66</v>
      </c>
    </row>
    <row r="99" spans="1:52" x14ac:dyDescent="0.25">
      <c r="A99">
        <v>245.15470379999999</v>
      </c>
      <c r="B99">
        <v>11.516833330000001</v>
      </c>
      <c r="C99">
        <v>35866.347659999999</v>
      </c>
      <c r="D99">
        <v>437120.125</v>
      </c>
      <c r="E99">
        <v>336866.84379999997</v>
      </c>
      <c r="F99">
        <v>38438.484380000002</v>
      </c>
      <c r="G99">
        <v>453437.1875</v>
      </c>
      <c r="H99">
        <v>74547.882809999996</v>
      </c>
      <c r="I99">
        <v>481438.53129999997</v>
      </c>
      <c r="J99">
        <v>34229.03125</v>
      </c>
      <c r="K99">
        <v>449307.1875</v>
      </c>
      <c r="L99">
        <v>85005.46875</v>
      </c>
      <c r="M99">
        <v>538138.1875</v>
      </c>
      <c r="N99">
        <v>423484.78129999997</v>
      </c>
      <c r="O99">
        <v>43699.847659999999</v>
      </c>
      <c r="P99">
        <v>529618.75</v>
      </c>
      <c r="Q99">
        <v>293420.59379999997</v>
      </c>
      <c r="R99">
        <v>144303.42189999999</v>
      </c>
      <c r="S99">
        <v>471459.6875</v>
      </c>
      <c r="T99">
        <v>512647.15629999997</v>
      </c>
      <c r="U99">
        <v>458795.28129999997</v>
      </c>
      <c r="V99">
        <v>494044.3125</v>
      </c>
      <c r="W99">
        <v>270341.71879999997</v>
      </c>
      <c r="X99">
        <v>117333.52340000001</v>
      </c>
      <c r="Y99">
        <v>325811.375</v>
      </c>
      <c r="Z99">
        <v>59633.992189999997</v>
      </c>
      <c r="AA99">
        <v>11</v>
      </c>
      <c r="AB99" t="s">
        <v>1228</v>
      </c>
      <c r="AC99" t="s">
        <v>1229</v>
      </c>
      <c r="AD99" t="s">
        <v>94</v>
      </c>
      <c r="AE99" t="s">
        <v>1230</v>
      </c>
      <c r="AF99" t="s">
        <v>1231</v>
      </c>
      <c r="AG99" t="s">
        <v>1232</v>
      </c>
      <c r="AH99">
        <v>0</v>
      </c>
      <c r="AI99">
        <v>0</v>
      </c>
      <c r="AJ99" t="s">
        <v>1233</v>
      </c>
      <c r="AK99" t="s">
        <v>1234</v>
      </c>
      <c r="AL99" t="s">
        <v>1235</v>
      </c>
      <c r="AM99" t="s">
        <v>1236</v>
      </c>
      <c r="AN99" t="s">
        <v>1237</v>
      </c>
      <c r="AO99">
        <v>0.96188900200000005</v>
      </c>
      <c r="AP99" t="s">
        <v>1238</v>
      </c>
      <c r="AQ99" t="s">
        <v>1239</v>
      </c>
      <c r="AR99" s="1">
        <v>331000</v>
      </c>
      <c r="AS99" s="1">
        <v>296000</v>
      </c>
      <c r="AT99" t="s">
        <v>66</v>
      </c>
      <c r="AU99" t="s">
        <v>66</v>
      </c>
      <c r="AV99" t="b">
        <v>0</v>
      </c>
      <c r="AW99">
        <v>98</v>
      </c>
      <c r="AX99" t="s">
        <v>66</v>
      </c>
      <c r="AY99" t="s">
        <v>66</v>
      </c>
      <c r="AZ99" t="s">
        <v>66</v>
      </c>
    </row>
    <row r="100" spans="1:52" x14ac:dyDescent="0.25">
      <c r="A100">
        <v>311.25927730000001</v>
      </c>
      <c r="B100">
        <v>11.37786667</v>
      </c>
      <c r="C100">
        <v>293265.84379999997</v>
      </c>
      <c r="D100">
        <v>301027.40629999997</v>
      </c>
      <c r="E100">
        <v>326731.21879999997</v>
      </c>
      <c r="F100">
        <v>391660.75</v>
      </c>
      <c r="G100">
        <v>295209.875</v>
      </c>
      <c r="H100">
        <v>450455.84379999997</v>
      </c>
      <c r="I100">
        <v>289556.59379999997</v>
      </c>
      <c r="J100">
        <v>226496.3125</v>
      </c>
      <c r="K100">
        <v>321224.84379999997</v>
      </c>
      <c r="L100">
        <v>225671.98439999999</v>
      </c>
      <c r="M100">
        <v>386141.1875</v>
      </c>
      <c r="N100">
        <v>250562.3438</v>
      </c>
      <c r="O100">
        <v>294210.15629999997</v>
      </c>
      <c r="P100">
        <v>363799.28129999997</v>
      </c>
      <c r="Q100">
        <v>232156.20310000001</v>
      </c>
      <c r="R100">
        <v>371066.5</v>
      </c>
      <c r="S100">
        <v>427087.09379999997</v>
      </c>
      <c r="T100">
        <v>573869.375</v>
      </c>
      <c r="U100">
        <v>272397.625</v>
      </c>
      <c r="V100">
        <v>403280.78129999997</v>
      </c>
      <c r="W100">
        <v>279123.34379999997</v>
      </c>
      <c r="X100">
        <v>382278.90629999997</v>
      </c>
      <c r="Y100">
        <v>326484.4375</v>
      </c>
      <c r="Z100">
        <v>374838.28129999997</v>
      </c>
      <c r="AA100">
        <v>18</v>
      </c>
      <c r="AB100" t="s">
        <v>3179</v>
      </c>
      <c r="AC100" t="s">
        <v>3180</v>
      </c>
      <c r="AD100" t="s">
        <v>551</v>
      </c>
      <c r="AE100" t="s">
        <v>3181</v>
      </c>
      <c r="AF100" t="s">
        <v>3182</v>
      </c>
      <c r="AG100" t="s">
        <v>3183</v>
      </c>
      <c r="AH100">
        <v>0</v>
      </c>
      <c r="AI100">
        <v>0</v>
      </c>
      <c r="AJ100" t="s">
        <v>1055</v>
      </c>
      <c r="AK100" t="s">
        <v>2369</v>
      </c>
      <c r="AL100">
        <v>0</v>
      </c>
      <c r="AM100" t="s">
        <v>3184</v>
      </c>
      <c r="AN100" t="s">
        <v>3185</v>
      </c>
      <c r="AO100">
        <v>0.90345391500000005</v>
      </c>
      <c r="AP100" t="s">
        <v>3186</v>
      </c>
      <c r="AQ100" t="s">
        <v>3187</v>
      </c>
      <c r="AR100" s="1">
        <v>324000</v>
      </c>
      <c r="AS100" s="1">
        <v>336000</v>
      </c>
      <c r="AT100" t="s">
        <v>66</v>
      </c>
      <c r="AU100" t="s">
        <v>66</v>
      </c>
      <c r="AV100" t="b">
        <v>0</v>
      </c>
      <c r="AW100">
        <v>99</v>
      </c>
      <c r="AX100" t="s">
        <v>66</v>
      </c>
      <c r="AY100" t="s">
        <v>66</v>
      </c>
      <c r="AZ100" t="s">
        <v>66</v>
      </c>
    </row>
    <row r="101" spans="1:52" x14ac:dyDescent="0.25">
      <c r="A101">
        <v>239.12081910000001</v>
      </c>
      <c r="B101">
        <v>10.671483329999999</v>
      </c>
      <c r="C101">
        <v>265822.125</v>
      </c>
      <c r="D101">
        <v>266364.90629999997</v>
      </c>
      <c r="E101">
        <v>265395.1875</v>
      </c>
      <c r="F101">
        <v>316140.21879999997</v>
      </c>
      <c r="G101">
        <v>358875.8125</v>
      </c>
      <c r="H101">
        <v>401649</v>
      </c>
      <c r="I101">
        <v>286554.53129999997</v>
      </c>
      <c r="J101">
        <v>308450.75</v>
      </c>
      <c r="K101">
        <v>421051.0625</v>
      </c>
      <c r="L101">
        <v>279471.1875</v>
      </c>
      <c r="M101">
        <v>409035.71879999997</v>
      </c>
      <c r="N101">
        <v>437043.875</v>
      </c>
      <c r="O101">
        <v>292363.53129999997</v>
      </c>
      <c r="P101">
        <v>323909.4375</v>
      </c>
      <c r="Q101">
        <v>207944.5313</v>
      </c>
      <c r="R101">
        <v>470322.3125</v>
      </c>
      <c r="S101">
        <v>377378.6875</v>
      </c>
      <c r="T101">
        <v>396706.625</v>
      </c>
      <c r="U101">
        <v>331853.78129999997</v>
      </c>
      <c r="V101">
        <v>487678.03129999997</v>
      </c>
      <c r="W101">
        <v>260442.89060000001</v>
      </c>
      <c r="X101">
        <v>10181.943359999999</v>
      </c>
      <c r="Y101">
        <v>265053.40629999997</v>
      </c>
      <c r="Z101">
        <v>396146.25</v>
      </c>
      <c r="AA101">
        <v>20</v>
      </c>
      <c r="AB101" t="s">
        <v>1031</v>
      </c>
      <c r="AC101" t="s">
        <v>1032</v>
      </c>
      <c r="AD101" t="s">
        <v>1033</v>
      </c>
      <c r="AE101" t="s">
        <v>1034</v>
      </c>
      <c r="AF101" t="s">
        <v>1035</v>
      </c>
      <c r="AG101" t="s">
        <v>1036</v>
      </c>
      <c r="AH101">
        <v>0</v>
      </c>
      <c r="AI101">
        <v>0</v>
      </c>
      <c r="AJ101" t="s">
        <v>1037</v>
      </c>
      <c r="AK101" t="s">
        <v>1038</v>
      </c>
      <c r="AL101">
        <v>0</v>
      </c>
      <c r="AM101" t="s">
        <v>1039</v>
      </c>
      <c r="AN101" t="s">
        <v>1040</v>
      </c>
      <c r="AO101">
        <v>1.006800039</v>
      </c>
      <c r="AP101" t="s">
        <v>1041</v>
      </c>
      <c r="AQ101" t="s">
        <v>1042</v>
      </c>
      <c r="AR101" s="1">
        <v>320000</v>
      </c>
      <c r="AS101" s="1">
        <v>326000</v>
      </c>
      <c r="AT101" t="s">
        <v>1043</v>
      </c>
      <c r="AU101" t="s">
        <v>1044</v>
      </c>
      <c r="AV101" t="b">
        <v>0</v>
      </c>
      <c r="AW101">
        <v>100</v>
      </c>
      <c r="AX101" t="s">
        <v>1045</v>
      </c>
      <c r="AY101" t="s">
        <v>66</v>
      </c>
      <c r="AZ101" t="s">
        <v>1046</v>
      </c>
    </row>
    <row r="102" spans="1:52" x14ac:dyDescent="0.25">
      <c r="A102">
        <v>457.29619339999999</v>
      </c>
      <c r="B102">
        <v>11.46133333</v>
      </c>
      <c r="C102">
        <v>243384.1563</v>
      </c>
      <c r="D102">
        <v>336140.15629999997</v>
      </c>
      <c r="E102">
        <v>246090.20310000001</v>
      </c>
      <c r="F102">
        <v>220440.8438</v>
      </c>
      <c r="G102">
        <v>354432.8125</v>
      </c>
      <c r="H102">
        <v>473345.3125</v>
      </c>
      <c r="I102">
        <v>311194.28129999997</v>
      </c>
      <c r="J102">
        <v>272451.1875</v>
      </c>
      <c r="K102">
        <v>325402.625</v>
      </c>
      <c r="L102">
        <v>385284.5</v>
      </c>
      <c r="M102">
        <v>329962.59379999997</v>
      </c>
      <c r="N102">
        <v>361225.53129999997</v>
      </c>
      <c r="O102">
        <v>239320.10939999999</v>
      </c>
      <c r="P102">
        <v>287108.5</v>
      </c>
      <c r="Q102">
        <v>254118.2813</v>
      </c>
      <c r="R102">
        <v>352098.875</v>
      </c>
      <c r="S102">
        <v>356159.78129999997</v>
      </c>
      <c r="T102">
        <v>443314.6875</v>
      </c>
      <c r="U102">
        <v>255035.35939999999</v>
      </c>
      <c r="V102">
        <v>148994.7188</v>
      </c>
      <c r="W102">
        <v>260352.60939999999</v>
      </c>
      <c r="X102">
        <v>436864.625</v>
      </c>
      <c r="Y102">
        <v>278538.8125</v>
      </c>
      <c r="Z102">
        <v>332025.40629999997</v>
      </c>
      <c r="AA102">
        <v>6</v>
      </c>
      <c r="AB102" t="s">
        <v>5120</v>
      </c>
      <c r="AC102">
        <v>-3.6461077000000001E-2</v>
      </c>
      <c r="AD102">
        <v>9.9503309999999998E-3</v>
      </c>
      <c r="AE102">
        <v>-2.6510747000000001E-2</v>
      </c>
      <c r="AF102">
        <v>52555</v>
      </c>
      <c r="AG102" t="s">
        <v>185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-0.21162614900000001</v>
      </c>
      <c r="AN102">
        <v>0.76186310499999998</v>
      </c>
      <c r="AO102">
        <v>0.76186310499999998</v>
      </c>
      <c r="AP102" t="s">
        <v>5119</v>
      </c>
      <c r="AQ102" t="s">
        <v>5120</v>
      </c>
      <c r="AR102" s="1">
        <v>318000</v>
      </c>
      <c r="AS102" s="1">
        <v>313000</v>
      </c>
      <c r="AT102" t="s">
        <v>66</v>
      </c>
      <c r="AU102" t="s">
        <v>66</v>
      </c>
      <c r="AV102" t="b">
        <v>0</v>
      </c>
      <c r="AW102">
        <v>101</v>
      </c>
      <c r="AX102" t="s">
        <v>66</v>
      </c>
      <c r="AY102" t="s">
        <v>66</v>
      </c>
      <c r="AZ102" t="s">
        <v>66</v>
      </c>
    </row>
    <row r="103" spans="1:52" x14ac:dyDescent="0.25">
      <c r="A103">
        <v>264.1007487</v>
      </c>
      <c r="B103">
        <v>8.2869333330000003</v>
      </c>
      <c r="C103">
        <v>292117.59379999997</v>
      </c>
      <c r="D103">
        <v>280808.3125</v>
      </c>
      <c r="E103">
        <v>368413.9375</v>
      </c>
      <c r="F103">
        <v>272585.53129999997</v>
      </c>
      <c r="G103">
        <v>268453.34379999997</v>
      </c>
      <c r="H103">
        <v>376194.03129999997</v>
      </c>
      <c r="I103">
        <v>288267.8125</v>
      </c>
      <c r="J103">
        <v>226681.5313</v>
      </c>
      <c r="K103">
        <v>329909.03129999997</v>
      </c>
      <c r="L103">
        <v>359907.6875</v>
      </c>
      <c r="M103">
        <v>333551.65629999997</v>
      </c>
      <c r="N103">
        <v>235366.85939999999</v>
      </c>
      <c r="O103">
        <v>360444.46879999997</v>
      </c>
      <c r="P103">
        <v>324288.84379999997</v>
      </c>
      <c r="Q103">
        <v>292118.96879999997</v>
      </c>
      <c r="R103">
        <v>314377.0625</v>
      </c>
      <c r="S103">
        <v>347518.375</v>
      </c>
      <c r="T103">
        <v>368656.15629999997</v>
      </c>
      <c r="U103">
        <v>292071.125</v>
      </c>
      <c r="V103">
        <v>604903</v>
      </c>
      <c r="W103">
        <v>267456.84379999997</v>
      </c>
      <c r="X103">
        <v>301553.59379999997</v>
      </c>
      <c r="Y103">
        <v>293889.90629999997</v>
      </c>
      <c r="Z103">
        <v>334884.46879999997</v>
      </c>
      <c r="AA103">
        <v>20</v>
      </c>
      <c r="AB103" t="s">
        <v>1857</v>
      </c>
      <c r="AC103" t="s">
        <v>1858</v>
      </c>
      <c r="AD103" t="s">
        <v>1317</v>
      </c>
      <c r="AE103" t="s">
        <v>1859</v>
      </c>
      <c r="AF103" t="s">
        <v>1860</v>
      </c>
      <c r="AG103" t="s">
        <v>1861</v>
      </c>
      <c r="AH103">
        <v>0</v>
      </c>
      <c r="AI103">
        <v>0</v>
      </c>
      <c r="AJ103" t="s">
        <v>1862</v>
      </c>
      <c r="AK103" t="s">
        <v>1863</v>
      </c>
      <c r="AL103">
        <v>0</v>
      </c>
      <c r="AM103" t="s">
        <v>1864</v>
      </c>
      <c r="AN103" t="s">
        <v>1865</v>
      </c>
      <c r="AO103">
        <v>0.91028634799999997</v>
      </c>
      <c r="AP103" t="s">
        <v>1866</v>
      </c>
      <c r="AQ103" t="s">
        <v>1867</v>
      </c>
      <c r="AR103" s="1">
        <v>308000</v>
      </c>
      <c r="AS103" s="1">
        <v>322000</v>
      </c>
      <c r="AT103" t="s">
        <v>66</v>
      </c>
      <c r="AU103" t="s">
        <v>1868</v>
      </c>
      <c r="AV103" t="b">
        <v>0</v>
      </c>
      <c r="AW103">
        <v>102</v>
      </c>
      <c r="AX103" t="s">
        <v>66</v>
      </c>
      <c r="AY103" t="s">
        <v>66</v>
      </c>
      <c r="AZ103" t="s">
        <v>1869</v>
      </c>
    </row>
    <row r="104" spans="1:52" x14ac:dyDescent="0.25">
      <c r="A104">
        <v>393.24366250000003</v>
      </c>
      <c r="B104">
        <v>12.51731667</v>
      </c>
      <c r="C104">
        <v>234706.29689999999</v>
      </c>
      <c r="D104">
        <v>339168.5625</v>
      </c>
      <c r="E104">
        <v>275698.90629999997</v>
      </c>
      <c r="F104">
        <v>204365.0938</v>
      </c>
      <c r="G104">
        <v>307088.0625</v>
      </c>
      <c r="H104">
        <v>441491.6875</v>
      </c>
      <c r="I104">
        <v>379579.28129999997</v>
      </c>
      <c r="J104">
        <v>238488.26560000001</v>
      </c>
      <c r="K104">
        <v>290739.46879999997</v>
      </c>
      <c r="L104">
        <v>164297.5938</v>
      </c>
      <c r="M104">
        <v>361969.03129999997</v>
      </c>
      <c r="N104">
        <v>395198.40629999997</v>
      </c>
      <c r="O104">
        <v>248248.89060000001</v>
      </c>
      <c r="P104">
        <v>297023.0625</v>
      </c>
      <c r="Q104">
        <v>314315.28129999997</v>
      </c>
      <c r="R104">
        <v>368195.375</v>
      </c>
      <c r="S104">
        <v>308712.5</v>
      </c>
      <c r="T104">
        <v>386612.21879999997</v>
      </c>
      <c r="U104">
        <v>314672.65629999997</v>
      </c>
      <c r="V104">
        <v>387291.15629999997</v>
      </c>
      <c r="W104">
        <v>200025.10939999999</v>
      </c>
      <c r="X104">
        <v>191928.45310000001</v>
      </c>
      <c r="Y104">
        <v>198507.9063</v>
      </c>
      <c r="Z104">
        <v>361218.0625</v>
      </c>
      <c r="AA104">
        <v>6</v>
      </c>
      <c r="AB104" t="s">
        <v>4519</v>
      </c>
      <c r="AC104" t="s">
        <v>4520</v>
      </c>
      <c r="AD104" t="s">
        <v>1317</v>
      </c>
      <c r="AE104" t="s">
        <v>4521</v>
      </c>
      <c r="AF104" t="s">
        <v>4522</v>
      </c>
      <c r="AG104" t="s">
        <v>2654</v>
      </c>
      <c r="AH104">
        <v>0</v>
      </c>
      <c r="AI104">
        <v>0</v>
      </c>
      <c r="AJ104" t="s">
        <v>1136</v>
      </c>
      <c r="AK104" t="s">
        <v>2655</v>
      </c>
      <c r="AL104">
        <v>0</v>
      </c>
      <c r="AM104" t="s">
        <v>4523</v>
      </c>
      <c r="AN104" t="s">
        <v>4524</v>
      </c>
      <c r="AO104">
        <v>0.97634984800000002</v>
      </c>
      <c r="AP104" t="s">
        <v>4525</v>
      </c>
      <c r="AQ104" t="s">
        <v>4526</v>
      </c>
      <c r="AR104" s="1">
        <v>308000</v>
      </c>
      <c r="AS104" s="1">
        <v>300000</v>
      </c>
      <c r="AT104" t="s">
        <v>66</v>
      </c>
      <c r="AU104" t="s">
        <v>66</v>
      </c>
      <c r="AV104" t="b">
        <v>0</v>
      </c>
      <c r="AW104">
        <v>103</v>
      </c>
      <c r="AX104" t="s">
        <v>66</v>
      </c>
      <c r="AY104" t="s">
        <v>66</v>
      </c>
      <c r="AZ104" t="s">
        <v>66</v>
      </c>
    </row>
    <row r="105" spans="1:52" x14ac:dyDescent="0.25">
      <c r="A105">
        <v>241.0506388</v>
      </c>
      <c r="B105">
        <v>8.6069499999999994</v>
      </c>
      <c r="C105">
        <v>253424.23439999999</v>
      </c>
      <c r="D105">
        <v>285091.625</v>
      </c>
      <c r="E105">
        <v>323486.0625</v>
      </c>
      <c r="F105">
        <v>206047.0938</v>
      </c>
      <c r="G105">
        <v>373538.25</v>
      </c>
      <c r="H105">
        <v>196686.98439999999</v>
      </c>
      <c r="I105">
        <v>389489.96879999997</v>
      </c>
      <c r="J105">
        <v>129917.89840000001</v>
      </c>
      <c r="K105">
        <v>314493.3125</v>
      </c>
      <c r="L105">
        <v>356279.59379999997</v>
      </c>
      <c r="M105">
        <v>264457.625</v>
      </c>
      <c r="N105">
        <v>185719.1875</v>
      </c>
      <c r="O105">
        <v>267099.25</v>
      </c>
      <c r="P105">
        <v>600500.1875</v>
      </c>
      <c r="Q105">
        <v>201845.48439999999</v>
      </c>
      <c r="R105">
        <v>379246.6875</v>
      </c>
      <c r="S105">
        <v>346128.09379999997</v>
      </c>
      <c r="T105">
        <v>499193.9375</v>
      </c>
      <c r="U105">
        <v>409255</v>
      </c>
      <c r="V105">
        <v>289646.46879999997</v>
      </c>
      <c r="W105">
        <v>145457.375</v>
      </c>
      <c r="X105">
        <v>249888.0938</v>
      </c>
      <c r="Y105">
        <v>157924.4375</v>
      </c>
      <c r="Z105">
        <v>446218.03129999997</v>
      </c>
      <c r="AA105">
        <v>14</v>
      </c>
      <c r="AB105" t="s">
        <v>1062</v>
      </c>
      <c r="AC105" t="s">
        <v>1063</v>
      </c>
      <c r="AD105" t="s">
        <v>1064</v>
      </c>
      <c r="AE105" t="s">
        <v>1065</v>
      </c>
      <c r="AF105" t="s">
        <v>1066</v>
      </c>
      <c r="AG105" t="s">
        <v>1067</v>
      </c>
      <c r="AH105">
        <v>0</v>
      </c>
      <c r="AI105">
        <v>0</v>
      </c>
      <c r="AJ105" t="s">
        <v>1068</v>
      </c>
      <c r="AK105" t="s">
        <v>1069</v>
      </c>
      <c r="AL105">
        <v>0</v>
      </c>
      <c r="AM105" t="s">
        <v>1070</v>
      </c>
      <c r="AN105" t="s">
        <v>1071</v>
      </c>
      <c r="AO105">
        <v>1.0064461410000001</v>
      </c>
      <c r="AP105" t="s">
        <v>1072</v>
      </c>
      <c r="AQ105" t="s">
        <v>1073</v>
      </c>
      <c r="AR105" s="1">
        <v>287000</v>
      </c>
      <c r="AS105" s="1">
        <v>303000</v>
      </c>
      <c r="AT105" t="s">
        <v>66</v>
      </c>
      <c r="AU105" t="s">
        <v>66</v>
      </c>
      <c r="AV105" t="b">
        <v>0</v>
      </c>
      <c r="AW105">
        <v>104</v>
      </c>
      <c r="AX105" t="s">
        <v>66</v>
      </c>
      <c r="AY105" t="s">
        <v>66</v>
      </c>
      <c r="AZ105" t="s">
        <v>66</v>
      </c>
    </row>
    <row r="106" spans="1:52" x14ac:dyDescent="0.25">
      <c r="A106">
        <v>297.13446040000002</v>
      </c>
      <c r="B106">
        <v>8.2869333330000003</v>
      </c>
      <c r="C106">
        <v>280101.625</v>
      </c>
      <c r="D106">
        <v>300652.09379999997</v>
      </c>
      <c r="E106">
        <v>317136.1875</v>
      </c>
      <c r="F106">
        <v>238014.17189999999</v>
      </c>
      <c r="G106">
        <v>316158.46879999997</v>
      </c>
      <c r="H106">
        <v>245007.125</v>
      </c>
      <c r="I106">
        <v>211605.0938</v>
      </c>
      <c r="J106">
        <v>204471.8438</v>
      </c>
      <c r="K106">
        <v>294388.1875</v>
      </c>
      <c r="L106">
        <v>350112.75</v>
      </c>
      <c r="M106">
        <v>315397.03129999997</v>
      </c>
      <c r="N106">
        <v>259886.9688</v>
      </c>
      <c r="O106">
        <v>353914.46879999997</v>
      </c>
      <c r="P106">
        <v>330777.46879999997</v>
      </c>
      <c r="Q106">
        <v>271157.625</v>
      </c>
      <c r="R106">
        <v>243632.23439999999</v>
      </c>
      <c r="S106">
        <v>382431.96879999997</v>
      </c>
      <c r="T106">
        <v>470514.8125</v>
      </c>
      <c r="U106">
        <v>262057.57810000001</v>
      </c>
      <c r="V106">
        <v>480138.09379999997</v>
      </c>
      <c r="W106">
        <v>260467.6563</v>
      </c>
      <c r="X106">
        <v>315924.96879999997</v>
      </c>
      <c r="Y106">
        <v>237954.2813</v>
      </c>
      <c r="Z106">
        <v>263289.28129999997</v>
      </c>
      <c r="AA106">
        <v>20</v>
      </c>
      <c r="AB106" t="s">
        <v>2801</v>
      </c>
      <c r="AC106" t="s">
        <v>2802</v>
      </c>
      <c r="AD106" t="s">
        <v>2803</v>
      </c>
      <c r="AE106" t="s">
        <v>2804</v>
      </c>
      <c r="AF106" t="s">
        <v>2805</v>
      </c>
      <c r="AG106" t="s">
        <v>2806</v>
      </c>
      <c r="AH106">
        <v>0</v>
      </c>
      <c r="AI106">
        <v>0</v>
      </c>
      <c r="AJ106" t="s">
        <v>2807</v>
      </c>
      <c r="AK106" t="s">
        <v>2808</v>
      </c>
      <c r="AL106">
        <v>0</v>
      </c>
      <c r="AM106" t="s">
        <v>2809</v>
      </c>
      <c r="AN106" t="s">
        <v>2810</v>
      </c>
      <c r="AO106">
        <v>6.7134849999999999E-3</v>
      </c>
      <c r="AP106" t="s">
        <v>2811</v>
      </c>
      <c r="AQ106" t="s">
        <v>1441</v>
      </c>
      <c r="AR106" s="1">
        <v>287000</v>
      </c>
      <c r="AS106" s="1">
        <v>300000</v>
      </c>
      <c r="AT106" t="s">
        <v>66</v>
      </c>
      <c r="AU106" t="s">
        <v>66</v>
      </c>
      <c r="AV106" t="b">
        <v>0</v>
      </c>
      <c r="AW106">
        <v>105</v>
      </c>
      <c r="AX106" t="s">
        <v>66</v>
      </c>
      <c r="AY106" t="s">
        <v>66</v>
      </c>
      <c r="AZ106" t="s">
        <v>66</v>
      </c>
    </row>
    <row r="107" spans="1:52" x14ac:dyDescent="0.25">
      <c r="A107">
        <v>429.37352499999997</v>
      </c>
      <c r="B107">
        <v>14.0677</v>
      </c>
      <c r="C107">
        <v>1814003.75</v>
      </c>
      <c r="D107">
        <v>431738.34379999997</v>
      </c>
      <c r="E107">
        <v>349063</v>
      </c>
      <c r="F107">
        <v>3625634.75</v>
      </c>
      <c r="G107">
        <v>344603.6875</v>
      </c>
      <c r="H107">
        <v>928876.5625</v>
      </c>
      <c r="I107">
        <v>134444.26560000001</v>
      </c>
      <c r="J107">
        <v>92524.734379999994</v>
      </c>
      <c r="K107">
        <v>114094.52340000001</v>
      </c>
      <c r="L107">
        <v>190850.23439999999</v>
      </c>
      <c r="M107">
        <v>317757.25</v>
      </c>
      <c r="N107">
        <v>66910.953129999994</v>
      </c>
      <c r="O107">
        <v>374111.5</v>
      </c>
      <c r="P107">
        <v>246204.01560000001</v>
      </c>
      <c r="Q107">
        <v>98881.171879999994</v>
      </c>
      <c r="R107">
        <v>242907.1875</v>
      </c>
      <c r="S107">
        <v>2183187</v>
      </c>
      <c r="T107">
        <v>165965.35939999999</v>
      </c>
      <c r="U107">
        <v>823866.75</v>
      </c>
      <c r="V107">
        <v>26164.435549999998</v>
      </c>
      <c r="W107">
        <v>161977.51560000001</v>
      </c>
      <c r="X107">
        <v>690027.1875</v>
      </c>
      <c r="Y107">
        <v>417077.5</v>
      </c>
      <c r="Z107">
        <v>202722.48439999999</v>
      </c>
      <c r="AA107">
        <v>4</v>
      </c>
      <c r="AB107" t="s">
        <v>5001</v>
      </c>
      <c r="AC107" t="s">
        <v>5002</v>
      </c>
      <c r="AD107" t="s">
        <v>5003</v>
      </c>
      <c r="AE107" t="s">
        <v>5004</v>
      </c>
      <c r="AF107" t="s">
        <v>5005</v>
      </c>
      <c r="AG107" t="s">
        <v>5006</v>
      </c>
      <c r="AH107" t="s">
        <v>464</v>
      </c>
      <c r="AI107">
        <v>0</v>
      </c>
      <c r="AJ107" t="s">
        <v>5007</v>
      </c>
      <c r="AK107" t="s">
        <v>4441</v>
      </c>
      <c r="AL107" t="s">
        <v>5008</v>
      </c>
      <c r="AM107" t="s">
        <v>5009</v>
      </c>
      <c r="AN107" t="s">
        <v>5010</v>
      </c>
      <c r="AO107">
        <v>2.3764917570000001</v>
      </c>
      <c r="AP107" t="s">
        <v>5011</v>
      </c>
      <c r="AQ107" t="s">
        <v>5012</v>
      </c>
      <c r="AR107" s="1">
        <v>282000</v>
      </c>
      <c r="AS107" s="1">
        <v>585000</v>
      </c>
      <c r="AT107" t="s">
        <v>66</v>
      </c>
      <c r="AU107" t="s">
        <v>66</v>
      </c>
      <c r="AV107" t="b">
        <v>0</v>
      </c>
      <c r="AW107">
        <v>106</v>
      </c>
      <c r="AX107" t="s">
        <v>66</v>
      </c>
      <c r="AY107" t="s">
        <v>66</v>
      </c>
      <c r="AZ107" t="s">
        <v>66</v>
      </c>
    </row>
    <row r="108" spans="1:52" x14ac:dyDescent="0.25">
      <c r="A108">
        <v>301.15982059999999</v>
      </c>
      <c r="B108">
        <v>10.24823333</v>
      </c>
      <c r="C108">
        <v>559196.375</v>
      </c>
      <c r="D108">
        <v>274076.21879999997</v>
      </c>
      <c r="E108">
        <v>33277124</v>
      </c>
      <c r="F108">
        <v>572377.125</v>
      </c>
      <c r="G108">
        <v>317598.59379999997</v>
      </c>
      <c r="H108">
        <v>913394.8125</v>
      </c>
      <c r="I108">
        <v>115442.55469999999</v>
      </c>
      <c r="J108">
        <v>149553.35939999999</v>
      </c>
      <c r="K108">
        <v>105895.4688</v>
      </c>
      <c r="L108">
        <v>847489.0625</v>
      </c>
      <c r="M108">
        <v>192485.70310000001</v>
      </c>
      <c r="N108">
        <v>96094.203129999994</v>
      </c>
      <c r="O108">
        <v>266601.46879999997</v>
      </c>
      <c r="P108">
        <v>175284.75</v>
      </c>
      <c r="Q108">
        <v>489708.96879999997</v>
      </c>
      <c r="R108">
        <v>236437.3125</v>
      </c>
      <c r="S108">
        <v>136186.73439999999</v>
      </c>
      <c r="T108">
        <v>217426.375</v>
      </c>
      <c r="U108">
        <v>461555.90629999997</v>
      </c>
      <c r="V108">
        <v>288016.46879999997</v>
      </c>
      <c r="W108">
        <v>380599.15629999997</v>
      </c>
      <c r="X108">
        <v>259226.32810000001</v>
      </c>
      <c r="Y108">
        <v>876468.25</v>
      </c>
      <c r="Z108">
        <v>1216982.25</v>
      </c>
      <c r="AA108">
        <v>3</v>
      </c>
      <c r="AB108" t="s">
        <v>2976</v>
      </c>
      <c r="AC108" t="s">
        <v>2977</v>
      </c>
      <c r="AD108" t="s">
        <v>399</v>
      </c>
      <c r="AE108" t="s">
        <v>2978</v>
      </c>
      <c r="AF108" t="s">
        <v>2979</v>
      </c>
      <c r="AG108" t="s">
        <v>402</v>
      </c>
      <c r="AH108" t="s">
        <v>464</v>
      </c>
      <c r="AI108">
        <v>0</v>
      </c>
      <c r="AJ108" t="s">
        <v>2980</v>
      </c>
      <c r="AK108" t="s">
        <v>405</v>
      </c>
      <c r="AL108" t="s">
        <v>405</v>
      </c>
      <c r="AM108" t="s">
        <v>2981</v>
      </c>
      <c r="AN108" t="s">
        <v>2982</v>
      </c>
      <c r="AO108">
        <v>2.5336429520000001</v>
      </c>
      <c r="AP108" t="s">
        <v>2983</v>
      </c>
      <c r="AQ108" t="s">
        <v>2984</v>
      </c>
      <c r="AR108" s="1">
        <v>281000</v>
      </c>
      <c r="AS108" s="1">
        <v>1770000</v>
      </c>
      <c r="AT108" t="s">
        <v>66</v>
      </c>
      <c r="AU108" t="s">
        <v>66</v>
      </c>
      <c r="AV108" t="b">
        <v>0</v>
      </c>
      <c r="AW108">
        <v>107</v>
      </c>
      <c r="AX108" t="s">
        <v>66</v>
      </c>
      <c r="AY108" t="s">
        <v>2985</v>
      </c>
      <c r="AZ108" t="s">
        <v>2986</v>
      </c>
    </row>
    <row r="109" spans="1:52" x14ac:dyDescent="0.25">
      <c r="A109">
        <v>255.10292050000001</v>
      </c>
      <c r="B109">
        <v>7.65625</v>
      </c>
      <c r="C109">
        <v>431956.5625</v>
      </c>
      <c r="D109">
        <v>219166.6875</v>
      </c>
      <c r="E109">
        <v>201702.6875</v>
      </c>
      <c r="F109">
        <v>178885.45310000001</v>
      </c>
      <c r="G109">
        <v>438296.53129999997</v>
      </c>
      <c r="H109">
        <v>192697.9375</v>
      </c>
      <c r="I109">
        <v>272008</v>
      </c>
      <c r="J109">
        <v>64044.21875</v>
      </c>
      <c r="K109">
        <v>516988.0625</v>
      </c>
      <c r="L109">
        <v>126643.32030000001</v>
      </c>
      <c r="M109">
        <v>365582.9375</v>
      </c>
      <c r="N109">
        <v>91559.929690000004</v>
      </c>
      <c r="O109">
        <v>66933.773440000004</v>
      </c>
      <c r="P109">
        <v>544895.25</v>
      </c>
      <c r="Q109">
        <v>186962.6563</v>
      </c>
      <c r="R109">
        <v>527398.5625</v>
      </c>
      <c r="S109">
        <v>463643.0625</v>
      </c>
      <c r="T109">
        <v>2396506.5</v>
      </c>
      <c r="U109">
        <v>289683.84379999997</v>
      </c>
      <c r="V109">
        <v>322755.59379999997</v>
      </c>
      <c r="W109">
        <v>36856.515630000002</v>
      </c>
      <c r="X109">
        <v>386635.8125</v>
      </c>
      <c r="Y109">
        <v>101483.58590000001</v>
      </c>
      <c r="Z109">
        <v>318624.75</v>
      </c>
      <c r="AA109">
        <v>18</v>
      </c>
      <c r="AB109" t="s">
        <v>1556</v>
      </c>
      <c r="AC109" t="s">
        <v>1557</v>
      </c>
      <c r="AD109" t="s">
        <v>1558</v>
      </c>
      <c r="AE109" t="s">
        <v>1559</v>
      </c>
      <c r="AF109" t="s">
        <v>1560</v>
      </c>
      <c r="AG109" t="s">
        <v>1561</v>
      </c>
      <c r="AH109" t="s">
        <v>1562</v>
      </c>
      <c r="AI109">
        <v>0</v>
      </c>
      <c r="AJ109" t="s">
        <v>1563</v>
      </c>
      <c r="AK109" t="s">
        <v>1564</v>
      </c>
      <c r="AL109" t="s">
        <v>1565</v>
      </c>
      <c r="AM109" t="s">
        <v>1566</v>
      </c>
      <c r="AN109" t="s">
        <v>1567</v>
      </c>
      <c r="AO109">
        <v>1.1176088340000001</v>
      </c>
      <c r="AP109" t="s">
        <v>1568</v>
      </c>
      <c r="AQ109" t="s">
        <v>1569</v>
      </c>
      <c r="AR109" s="1">
        <v>281000</v>
      </c>
      <c r="AS109" s="1">
        <v>364000</v>
      </c>
      <c r="AT109" t="s">
        <v>66</v>
      </c>
      <c r="AU109" t="s">
        <v>66</v>
      </c>
      <c r="AV109" t="b">
        <v>0</v>
      </c>
      <c r="AW109">
        <v>108</v>
      </c>
      <c r="AX109" t="s">
        <v>66</v>
      </c>
      <c r="AY109" t="s">
        <v>66</v>
      </c>
      <c r="AZ109" t="s">
        <v>66</v>
      </c>
    </row>
    <row r="110" spans="1:52" x14ac:dyDescent="0.25">
      <c r="A110">
        <v>350.22393799999998</v>
      </c>
      <c r="B110">
        <v>12.753033329999999</v>
      </c>
      <c r="C110">
        <v>377975.65629999997</v>
      </c>
      <c r="D110">
        <v>70848.9375</v>
      </c>
      <c r="E110">
        <v>408083.03129999997</v>
      </c>
      <c r="F110">
        <v>294998.375</v>
      </c>
      <c r="G110">
        <v>561279.875</v>
      </c>
      <c r="H110">
        <v>265346.59379999997</v>
      </c>
      <c r="I110">
        <v>99099.632809999996</v>
      </c>
      <c r="J110">
        <v>513969.5</v>
      </c>
      <c r="K110">
        <v>106810.55469999999</v>
      </c>
      <c r="L110">
        <v>370921.34379999997</v>
      </c>
      <c r="M110">
        <v>178065.875</v>
      </c>
      <c r="N110">
        <v>13176739</v>
      </c>
      <c r="O110">
        <v>364829.4375</v>
      </c>
      <c r="P110">
        <v>164635.98439999999</v>
      </c>
      <c r="Q110">
        <v>88156.65625</v>
      </c>
      <c r="R110">
        <v>149145.9688</v>
      </c>
      <c r="S110">
        <v>424376.03129999997</v>
      </c>
      <c r="T110">
        <v>1020204.625</v>
      </c>
      <c r="U110">
        <v>207537.82810000001</v>
      </c>
      <c r="V110">
        <v>81726.28125</v>
      </c>
      <c r="W110">
        <v>206133.98439999999</v>
      </c>
      <c r="X110">
        <v>427569.84379999997</v>
      </c>
      <c r="Y110">
        <v>152689.64060000001</v>
      </c>
      <c r="Z110">
        <v>388672.34379999997</v>
      </c>
      <c r="AA110">
        <v>12</v>
      </c>
      <c r="AB110" t="s">
        <v>3985</v>
      </c>
      <c r="AC110" t="s">
        <v>3986</v>
      </c>
      <c r="AD110" t="s">
        <v>1317</v>
      </c>
      <c r="AE110" t="s">
        <v>3987</v>
      </c>
      <c r="AF110" t="s">
        <v>3988</v>
      </c>
      <c r="AG110" t="s">
        <v>3074</v>
      </c>
      <c r="AH110">
        <v>0</v>
      </c>
      <c r="AI110">
        <v>0</v>
      </c>
      <c r="AJ110" t="s">
        <v>1136</v>
      </c>
      <c r="AK110" t="s">
        <v>1524</v>
      </c>
      <c r="AL110">
        <v>0</v>
      </c>
      <c r="AM110" t="s">
        <v>3989</v>
      </c>
      <c r="AN110" t="s">
        <v>3990</v>
      </c>
      <c r="AO110">
        <v>0.54226674100000005</v>
      </c>
      <c r="AP110" t="s">
        <v>3991</v>
      </c>
      <c r="AQ110" t="s">
        <v>3992</v>
      </c>
      <c r="AR110" s="1">
        <v>280000</v>
      </c>
      <c r="AS110" s="1">
        <v>837000</v>
      </c>
      <c r="AT110" t="s">
        <v>3993</v>
      </c>
      <c r="AU110" t="s">
        <v>3994</v>
      </c>
      <c r="AV110" t="b">
        <v>0</v>
      </c>
      <c r="AW110">
        <v>109</v>
      </c>
      <c r="AX110" t="s">
        <v>66</v>
      </c>
      <c r="AY110" t="s">
        <v>66</v>
      </c>
      <c r="AZ110" t="s">
        <v>3995</v>
      </c>
    </row>
    <row r="111" spans="1:52" x14ac:dyDescent="0.25">
      <c r="A111">
        <v>211.07646690000001</v>
      </c>
      <c r="B111">
        <v>7.8405500000000004</v>
      </c>
      <c r="C111">
        <v>234763.5938</v>
      </c>
      <c r="D111">
        <v>277269.03129999997</v>
      </c>
      <c r="E111">
        <v>298211.125</v>
      </c>
      <c r="F111">
        <v>251666.4063</v>
      </c>
      <c r="G111">
        <v>257170.01560000001</v>
      </c>
      <c r="H111">
        <v>338568.65629999997</v>
      </c>
      <c r="I111">
        <v>284250.3125</v>
      </c>
      <c r="J111">
        <v>190334.89060000001</v>
      </c>
      <c r="K111">
        <v>296713.8125</v>
      </c>
      <c r="L111">
        <v>279037.09379999997</v>
      </c>
      <c r="M111">
        <v>285321</v>
      </c>
      <c r="N111">
        <v>231039.82810000001</v>
      </c>
      <c r="O111">
        <v>279708.21879999997</v>
      </c>
      <c r="P111">
        <v>344606.90629999997</v>
      </c>
      <c r="Q111">
        <v>258216.26560000001</v>
      </c>
      <c r="R111">
        <v>261881.7188</v>
      </c>
      <c r="S111">
        <v>318480.5625</v>
      </c>
      <c r="T111">
        <v>3737554.75</v>
      </c>
      <c r="U111">
        <v>259441.04689999999</v>
      </c>
      <c r="V111">
        <v>416003.5625</v>
      </c>
      <c r="W111">
        <v>231361.82810000001</v>
      </c>
      <c r="X111">
        <v>254758.5313</v>
      </c>
      <c r="Y111">
        <v>318445.84379999997</v>
      </c>
      <c r="Z111">
        <v>304163.875</v>
      </c>
      <c r="AA111">
        <v>18</v>
      </c>
      <c r="AB111" t="s">
        <v>341</v>
      </c>
      <c r="AC111" t="s">
        <v>342</v>
      </c>
      <c r="AD111" t="s">
        <v>343</v>
      </c>
      <c r="AE111" t="s">
        <v>344</v>
      </c>
      <c r="AF111" t="s">
        <v>345</v>
      </c>
      <c r="AG111" t="s">
        <v>346</v>
      </c>
      <c r="AH111" t="s">
        <v>347</v>
      </c>
      <c r="AI111">
        <v>0</v>
      </c>
      <c r="AJ111" t="s">
        <v>348</v>
      </c>
      <c r="AK111" t="s">
        <v>349</v>
      </c>
      <c r="AL111" t="s">
        <v>350</v>
      </c>
      <c r="AM111" t="s">
        <v>351</v>
      </c>
      <c r="AN111" t="s">
        <v>352</v>
      </c>
      <c r="AO111">
        <v>2.505389874</v>
      </c>
      <c r="AP111" t="s">
        <v>353</v>
      </c>
      <c r="AQ111" t="s">
        <v>354</v>
      </c>
      <c r="AR111" s="1">
        <v>279000</v>
      </c>
      <c r="AS111" s="1">
        <v>425000</v>
      </c>
      <c r="AT111" t="s">
        <v>66</v>
      </c>
      <c r="AU111" t="s">
        <v>66</v>
      </c>
      <c r="AV111" t="b">
        <v>0</v>
      </c>
      <c r="AW111">
        <v>110</v>
      </c>
      <c r="AX111" t="s">
        <v>66</v>
      </c>
      <c r="AY111" t="s">
        <v>66</v>
      </c>
      <c r="AZ111" t="s">
        <v>66</v>
      </c>
    </row>
    <row r="112" spans="1:52" x14ac:dyDescent="0.25">
      <c r="A112">
        <v>355.07190960000003</v>
      </c>
      <c r="B112">
        <v>9.9970333329999992</v>
      </c>
      <c r="C112">
        <v>122199.875</v>
      </c>
      <c r="D112">
        <v>399582.46879999997</v>
      </c>
      <c r="E112">
        <v>206381.85939999999</v>
      </c>
      <c r="F112">
        <v>125194.50780000001</v>
      </c>
      <c r="G112">
        <v>357878.1875</v>
      </c>
      <c r="H112">
        <v>287983.9375</v>
      </c>
      <c r="I112">
        <v>288385.5</v>
      </c>
      <c r="J112">
        <v>132643.4063</v>
      </c>
      <c r="K112">
        <v>248304.64060000001</v>
      </c>
      <c r="L112">
        <v>583536.3125</v>
      </c>
      <c r="M112">
        <v>306630.53129999997</v>
      </c>
      <c r="N112">
        <v>128945.3906</v>
      </c>
      <c r="O112">
        <v>239080.5313</v>
      </c>
      <c r="P112">
        <v>467132.8125</v>
      </c>
      <c r="Q112">
        <v>209548.04689999999</v>
      </c>
      <c r="R112">
        <v>268782.0625</v>
      </c>
      <c r="S112">
        <v>340691.09379999997</v>
      </c>
      <c r="T112">
        <v>412198.75</v>
      </c>
      <c r="U112">
        <v>323005.15629999997</v>
      </c>
      <c r="V112">
        <v>319020.34379999997</v>
      </c>
      <c r="W112">
        <v>103626.05469999999</v>
      </c>
      <c r="X112">
        <v>204991.70310000001</v>
      </c>
      <c r="Y112">
        <v>164493.4063</v>
      </c>
      <c r="Z112">
        <v>736768.875</v>
      </c>
      <c r="AA112">
        <v>24</v>
      </c>
      <c r="AB112" t="s">
        <v>4033</v>
      </c>
      <c r="AC112">
        <v>-0.21393458400000001</v>
      </c>
      <c r="AD112">
        <v>9.9503309999999998E-3</v>
      </c>
      <c r="AE112">
        <v>0.796015747</v>
      </c>
      <c r="AF112">
        <v>52321</v>
      </c>
      <c r="AG112" t="s">
        <v>4034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-0.19838277400000001</v>
      </c>
      <c r="AN112">
        <v>0.59763297299999996</v>
      </c>
      <c r="AO112">
        <v>0.59763297299999996</v>
      </c>
      <c r="AP112" t="s">
        <v>4035</v>
      </c>
      <c r="AQ112" t="s">
        <v>4033</v>
      </c>
      <c r="AR112" s="1">
        <v>278000</v>
      </c>
      <c r="AS112" s="1">
        <v>291000</v>
      </c>
      <c r="AT112" t="s">
        <v>66</v>
      </c>
      <c r="AU112" t="s">
        <v>3679</v>
      </c>
      <c r="AV112" t="b">
        <v>0</v>
      </c>
      <c r="AW112">
        <v>111</v>
      </c>
      <c r="AX112" t="s">
        <v>66</v>
      </c>
      <c r="AY112" t="s">
        <v>66</v>
      </c>
      <c r="AZ112" t="s">
        <v>4036</v>
      </c>
    </row>
    <row r="113" spans="1:52" x14ac:dyDescent="0.25">
      <c r="A113">
        <v>627.33874509999998</v>
      </c>
      <c r="B113">
        <v>9.8329833329999996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276022.1875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18</v>
      </c>
      <c r="AB113" t="s">
        <v>5733</v>
      </c>
      <c r="AC113" t="s">
        <v>5734</v>
      </c>
      <c r="AD113" t="s">
        <v>1455</v>
      </c>
      <c r="AE113" t="s">
        <v>5735</v>
      </c>
      <c r="AF113" t="s">
        <v>5736</v>
      </c>
      <c r="AG113" t="s">
        <v>5737</v>
      </c>
      <c r="AH113" t="s">
        <v>4369</v>
      </c>
      <c r="AI113" t="s">
        <v>1459</v>
      </c>
      <c r="AJ113" t="s">
        <v>2691</v>
      </c>
      <c r="AK113" t="s">
        <v>1459</v>
      </c>
      <c r="AL113" t="s">
        <v>5738</v>
      </c>
      <c r="AM113" t="s">
        <v>5739</v>
      </c>
      <c r="AN113" t="s">
        <v>5740</v>
      </c>
      <c r="AO113">
        <v>0.21513038300000001</v>
      </c>
      <c r="AP113" t="s">
        <v>5741</v>
      </c>
      <c r="AQ113" t="s">
        <v>5742</v>
      </c>
      <c r="AR113" s="1">
        <v>276000</v>
      </c>
      <c r="AS113" s="1">
        <v>276000</v>
      </c>
      <c r="AT113" t="s">
        <v>66</v>
      </c>
      <c r="AU113" t="s">
        <v>66</v>
      </c>
      <c r="AV113" t="b">
        <v>0</v>
      </c>
      <c r="AW113">
        <v>112</v>
      </c>
      <c r="AX113" t="s">
        <v>66</v>
      </c>
      <c r="AY113" t="s">
        <v>66</v>
      </c>
      <c r="AZ113" t="s">
        <v>66</v>
      </c>
    </row>
    <row r="114" spans="1:52" x14ac:dyDescent="0.25">
      <c r="A114">
        <v>377.11282349999999</v>
      </c>
      <c r="B114">
        <v>9.9616000000000007</v>
      </c>
      <c r="C114">
        <v>330903.53129999997</v>
      </c>
      <c r="D114">
        <v>137428.32810000001</v>
      </c>
      <c r="E114">
        <v>50403.191409999999</v>
      </c>
      <c r="F114">
        <v>1390759.75</v>
      </c>
      <c r="G114">
        <v>290447.28129999997</v>
      </c>
      <c r="H114">
        <v>657981.125</v>
      </c>
      <c r="I114">
        <v>85720.914059999996</v>
      </c>
      <c r="J114">
        <v>7121.6650390000004</v>
      </c>
      <c r="K114">
        <v>8842.3916019999997</v>
      </c>
      <c r="L114">
        <v>925052.875</v>
      </c>
      <c r="M114">
        <v>422822.3125</v>
      </c>
      <c r="N114">
        <v>0</v>
      </c>
      <c r="O114">
        <v>470383.125</v>
      </c>
      <c r="P114">
        <v>276797.125</v>
      </c>
      <c r="Q114">
        <v>76090.445309999996</v>
      </c>
      <c r="R114">
        <v>485088.65629999997</v>
      </c>
      <c r="S114">
        <v>600083.8125</v>
      </c>
      <c r="T114">
        <v>127509.25</v>
      </c>
      <c r="U114">
        <v>0</v>
      </c>
      <c r="V114">
        <v>33835.058590000001</v>
      </c>
      <c r="W114">
        <v>83351.726559999996</v>
      </c>
      <c r="X114">
        <v>365311.09379999997</v>
      </c>
      <c r="Y114">
        <v>44303.824220000002</v>
      </c>
      <c r="Z114">
        <v>274197.25</v>
      </c>
      <c r="AA114">
        <v>4</v>
      </c>
      <c r="AB114" t="s">
        <v>4363</v>
      </c>
      <c r="AC114" t="s">
        <v>4364</v>
      </c>
      <c r="AD114" t="s">
        <v>4365</v>
      </c>
      <c r="AE114" t="s">
        <v>4366</v>
      </c>
      <c r="AF114" t="s">
        <v>4367</v>
      </c>
      <c r="AG114" t="s">
        <v>4368</v>
      </c>
      <c r="AH114" t="s">
        <v>4369</v>
      </c>
      <c r="AI114">
        <v>0</v>
      </c>
      <c r="AJ114" t="s">
        <v>2691</v>
      </c>
      <c r="AK114" t="s">
        <v>4370</v>
      </c>
      <c r="AL114" t="s">
        <v>1459</v>
      </c>
      <c r="AM114" t="s">
        <v>4371</v>
      </c>
      <c r="AN114" t="s">
        <v>4372</v>
      </c>
      <c r="AO114">
        <v>1.7752205759999999</v>
      </c>
      <c r="AP114" t="s">
        <v>4373</v>
      </c>
      <c r="AQ114" t="s">
        <v>4374</v>
      </c>
      <c r="AR114" s="1">
        <v>275000</v>
      </c>
      <c r="AS114" s="1">
        <v>325000</v>
      </c>
      <c r="AT114" t="s">
        <v>4375</v>
      </c>
      <c r="AU114" t="s">
        <v>4376</v>
      </c>
      <c r="AV114" t="b">
        <v>0</v>
      </c>
      <c r="AW114">
        <v>113</v>
      </c>
      <c r="AX114" t="s">
        <v>66</v>
      </c>
      <c r="AY114" t="s">
        <v>66</v>
      </c>
      <c r="AZ114" t="s">
        <v>66</v>
      </c>
    </row>
    <row r="115" spans="1:52" x14ac:dyDescent="0.25">
      <c r="A115">
        <v>329.26962279999998</v>
      </c>
      <c r="B115">
        <v>12.519349999999999</v>
      </c>
      <c r="C115">
        <v>304115.875</v>
      </c>
      <c r="D115">
        <v>323803.625</v>
      </c>
      <c r="E115">
        <v>273164.96879999997</v>
      </c>
      <c r="F115">
        <v>273181.46879999997</v>
      </c>
      <c r="G115">
        <v>226567.7188</v>
      </c>
      <c r="H115">
        <v>378868.40629999997</v>
      </c>
      <c r="I115">
        <v>382529.625</v>
      </c>
      <c r="J115">
        <v>204414.48439999999</v>
      </c>
      <c r="K115">
        <v>221210.39060000001</v>
      </c>
      <c r="L115">
        <v>303812.25</v>
      </c>
      <c r="M115">
        <v>240176.89060000001</v>
      </c>
      <c r="N115">
        <v>222649.4063</v>
      </c>
      <c r="O115">
        <v>318336.46879999997</v>
      </c>
      <c r="P115">
        <v>365767.59379999997</v>
      </c>
      <c r="Q115">
        <v>345778</v>
      </c>
      <c r="R115">
        <v>197510.73439999999</v>
      </c>
      <c r="S115">
        <v>335232.4375</v>
      </c>
      <c r="T115">
        <v>631539.1875</v>
      </c>
      <c r="U115">
        <v>240984.64060000001</v>
      </c>
      <c r="V115">
        <v>220443.64060000001</v>
      </c>
      <c r="W115">
        <v>148819.42189999999</v>
      </c>
      <c r="X115">
        <v>236967.6563</v>
      </c>
      <c r="Y115">
        <v>223589.54689999999</v>
      </c>
      <c r="Z115">
        <v>286304.96879999997</v>
      </c>
      <c r="AA115">
        <v>18</v>
      </c>
      <c r="AB115" t="s">
        <v>3640</v>
      </c>
      <c r="AC115" t="s">
        <v>3649</v>
      </c>
      <c r="AD115" t="s">
        <v>2724</v>
      </c>
      <c r="AE115" t="s">
        <v>3650</v>
      </c>
      <c r="AF115" t="s">
        <v>3643</v>
      </c>
      <c r="AG115" t="s">
        <v>3644</v>
      </c>
      <c r="AH115">
        <v>0</v>
      </c>
      <c r="AI115">
        <v>0</v>
      </c>
      <c r="AJ115" t="s">
        <v>3645</v>
      </c>
      <c r="AK115" t="s">
        <v>3651</v>
      </c>
      <c r="AL115" t="s">
        <v>3652</v>
      </c>
      <c r="AM115" t="s">
        <v>3653</v>
      </c>
      <c r="AN115" t="s">
        <v>3654</v>
      </c>
      <c r="AO115">
        <v>1.0258807210000001</v>
      </c>
      <c r="AP115" t="s">
        <v>3655</v>
      </c>
      <c r="AQ115" t="s">
        <v>3656</v>
      </c>
      <c r="AR115" s="1">
        <v>273000</v>
      </c>
      <c r="AS115" s="1">
        <v>288000</v>
      </c>
      <c r="AT115" t="s">
        <v>66</v>
      </c>
      <c r="AU115" t="s">
        <v>66</v>
      </c>
      <c r="AV115" t="b">
        <v>0</v>
      </c>
      <c r="AW115">
        <v>114</v>
      </c>
      <c r="AX115" t="s">
        <v>66</v>
      </c>
      <c r="AY115" t="s">
        <v>66</v>
      </c>
      <c r="AZ115" t="s">
        <v>66</v>
      </c>
    </row>
    <row r="116" spans="1:52" x14ac:dyDescent="0.25">
      <c r="A116">
        <v>267.12371830000001</v>
      </c>
      <c r="B116">
        <v>9.1040833330000002</v>
      </c>
      <c r="C116">
        <v>149573.60939999999</v>
      </c>
      <c r="D116">
        <v>285587.5</v>
      </c>
      <c r="E116">
        <v>226807.98439999999</v>
      </c>
      <c r="F116">
        <v>21447.726559999999</v>
      </c>
      <c r="G116">
        <v>341461.65629999997</v>
      </c>
      <c r="H116">
        <v>98652.257809999996</v>
      </c>
      <c r="I116">
        <v>265229.59379999997</v>
      </c>
      <c r="J116">
        <v>186960.98439999999</v>
      </c>
      <c r="K116">
        <v>237169.51560000001</v>
      </c>
      <c r="L116">
        <v>465790.75</v>
      </c>
      <c r="M116">
        <v>297297.46879999997</v>
      </c>
      <c r="N116">
        <v>218757.2813</v>
      </c>
      <c r="O116">
        <v>324375.125</v>
      </c>
      <c r="P116">
        <v>322170</v>
      </c>
      <c r="Q116">
        <v>290896.6875</v>
      </c>
      <c r="R116">
        <v>329561.15629999997</v>
      </c>
      <c r="S116">
        <v>272341.9375</v>
      </c>
      <c r="T116">
        <v>354868.75</v>
      </c>
      <c r="U116">
        <v>265791.4375</v>
      </c>
      <c r="V116">
        <v>343137.96879999997</v>
      </c>
      <c r="W116">
        <v>18904.39258</v>
      </c>
      <c r="X116">
        <v>210227.67189999999</v>
      </c>
      <c r="Y116">
        <v>156817.10939999999</v>
      </c>
      <c r="Z116">
        <v>405702.375</v>
      </c>
      <c r="AA116">
        <v>10</v>
      </c>
      <c r="AB116" t="s">
        <v>1940</v>
      </c>
      <c r="AC116" t="s">
        <v>1941</v>
      </c>
      <c r="AD116" t="s">
        <v>120</v>
      </c>
      <c r="AE116" t="s">
        <v>1942</v>
      </c>
      <c r="AF116" t="s">
        <v>1943</v>
      </c>
      <c r="AG116" t="s">
        <v>1944</v>
      </c>
      <c r="AH116">
        <v>0</v>
      </c>
      <c r="AI116">
        <v>0</v>
      </c>
      <c r="AJ116" t="s">
        <v>127</v>
      </c>
      <c r="AK116" t="s">
        <v>127</v>
      </c>
      <c r="AL116" t="s">
        <v>1945</v>
      </c>
      <c r="AM116" t="s">
        <v>1946</v>
      </c>
      <c r="AN116" t="s">
        <v>1947</v>
      </c>
      <c r="AO116">
        <v>1.19156292</v>
      </c>
      <c r="AP116" t="s">
        <v>1948</v>
      </c>
      <c r="AQ116" t="s">
        <v>1949</v>
      </c>
      <c r="AR116" s="1">
        <v>269000</v>
      </c>
      <c r="AS116" s="1">
        <v>254000</v>
      </c>
      <c r="AT116" t="s">
        <v>66</v>
      </c>
      <c r="AU116" t="s">
        <v>66</v>
      </c>
      <c r="AV116" t="b">
        <v>0</v>
      </c>
      <c r="AW116">
        <v>115</v>
      </c>
      <c r="AX116" t="s">
        <v>66</v>
      </c>
      <c r="AY116" t="s">
        <v>66</v>
      </c>
      <c r="AZ116" t="s">
        <v>66</v>
      </c>
    </row>
    <row r="117" spans="1:52" x14ac:dyDescent="0.25">
      <c r="A117">
        <v>294.11378989999997</v>
      </c>
      <c r="B117">
        <v>10.76125</v>
      </c>
      <c r="C117">
        <v>605635.6875</v>
      </c>
      <c r="D117">
        <v>79533.015629999994</v>
      </c>
      <c r="E117">
        <v>215472.89060000001</v>
      </c>
      <c r="F117">
        <v>546393</v>
      </c>
      <c r="G117">
        <v>694222.5</v>
      </c>
      <c r="H117">
        <v>2366020</v>
      </c>
      <c r="I117">
        <v>208452.85939999999</v>
      </c>
      <c r="J117">
        <v>250852.1875</v>
      </c>
      <c r="K117">
        <v>90345.820309999996</v>
      </c>
      <c r="L117">
        <v>275008.125</v>
      </c>
      <c r="M117">
        <v>180676.125</v>
      </c>
      <c r="N117">
        <v>165858.375</v>
      </c>
      <c r="O117">
        <v>272693.65629999997</v>
      </c>
      <c r="P117">
        <v>183922.82810000001</v>
      </c>
      <c r="Q117">
        <v>143778.5625</v>
      </c>
      <c r="R117">
        <v>96840.890629999994</v>
      </c>
      <c r="S117">
        <v>1090336.375</v>
      </c>
      <c r="T117">
        <v>433156.65629999997</v>
      </c>
      <c r="U117">
        <v>1371062.25</v>
      </c>
      <c r="V117">
        <v>981694.9375</v>
      </c>
      <c r="W117">
        <v>83497.148440000004</v>
      </c>
      <c r="X117">
        <v>567976.4375</v>
      </c>
      <c r="Y117">
        <v>288264.8125</v>
      </c>
      <c r="Z117">
        <v>227392.85939999999</v>
      </c>
      <c r="AA117">
        <v>6</v>
      </c>
      <c r="AB117" t="s">
        <v>2755</v>
      </c>
      <c r="AC117" t="s">
        <v>2756</v>
      </c>
      <c r="AD117" t="s">
        <v>2757</v>
      </c>
      <c r="AE117" t="s">
        <v>2758</v>
      </c>
      <c r="AF117" t="s">
        <v>2759</v>
      </c>
      <c r="AG117" t="s">
        <v>2760</v>
      </c>
      <c r="AH117" t="s">
        <v>248</v>
      </c>
      <c r="AI117">
        <v>0</v>
      </c>
      <c r="AJ117" t="s">
        <v>2761</v>
      </c>
      <c r="AK117" t="s">
        <v>2703</v>
      </c>
      <c r="AL117" t="s">
        <v>2762</v>
      </c>
      <c r="AM117" t="s">
        <v>2763</v>
      </c>
      <c r="AN117" t="s">
        <v>2764</v>
      </c>
      <c r="AO117">
        <v>0.30237323999999999</v>
      </c>
      <c r="AP117" t="s">
        <v>2765</v>
      </c>
      <c r="AQ117" t="s">
        <v>2766</v>
      </c>
      <c r="AR117" s="1">
        <v>262000</v>
      </c>
      <c r="AS117" s="1">
        <v>476000</v>
      </c>
      <c r="AT117" t="s">
        <v>66</v>
      </c>
      <c r="AU117" t="s">
        <v>2767</v>
      </c>
      <c r="AV117" t="b">
        <v>0</v>
      </c>
      <c r="AW117">
        <v>116</v>
      </c>
      <c r="AX117" t="s">
        <v>66</v>
      </c>
      <c r="AY117" t="s">
        <v>66</v>
      </c>
      <c r="AZ117" t="s">
        <v>2768</v>
      </c>
    </row>
    <row r="118" spans="1:52" x14ac:dyDescent="0.25">
      <c r="A118">
        <v>198.0593313</v>
      </c>
      <c r="B118">
        <v>6.6482833330000002</v>
      </c>
      <c r="C118">
        <v>126460.69530000001</v>
      </c>
      <c r="D118">
        <v>66127492</v>
      </c>
      <c r="E118">
        <v>206224.9375</v>
      </c>
      <c r="F118">
        <v>273166.34379999997</v>
      </c>
      <c r="G118">
        <v>199011.75</v>
      </c>
      <c r="H118">
        <v>469350.65629999997</v>
      </c>
      <c r="I118">
        <v>64727.941409999999</v>
      </c>
      <c r="J118">
        <v>1786570.125</v>
      </c>
      <c r="K118">
        <v>208932</v>
      </c>
      <c r="L118">
        <v>275976.125</v>
      </c>
      <c r="M118">
        <v>274815.65629999997</v>
      </c>
      <c r="N118">
        <v>35042.613279999998</v>
      </c>
      <c r="O118">
        <v>292667.25</v>
      </c>
      <c r="P118">
        <v>779732</v>
      </c>
      <c r="Q118">
        <v>2305156.25</v>
      </c>
      <c r="R118">
        <v>637782.125</v>
      </c>
      <c r="S118">
        <v>244174.70310000001</v>
      </c>
      <c r="T118">
        <v>1095406.5</v>
      </c>
      <c r="U118">
        <v>6672.8378910000001</v>
      </c>
      <c r="V118">
        <v>92527.054690000004</v>
      </c>
      <c r="W118">
        <v>230433.60939999999</v>
      </c>
      <c r="X118">
        <v>131125.8125</v>
      </c>
      <c r="Y118">
        <v>302470.96879999997</v>
      </c>
      <c r="Z118">
        <v>233513.0625</v>
      </c>
      <c r="AA118">
        <v>2</v>
      </c>
      <c r="AB118" t="s">
        <v>50</v>
      </c>
      <c r="AC118" t="s">
        <v>51</v>
      </c>
      <c r="AD118" t="s">
        <v>52</v>
      </c>
      <c r="AE118" t="s">
        <v>53</v>
      </c>
      <c r="AF118" t="s">
        <v>54</v>
      </c>
      <c r="AG118" t="s">
        <v>55</v>
      </c>
      <c r="AH118" t="s">
        <v>56</v>
      </c>
      <c r="AI118">
        <v>0</v>
      </c>
      <c r="AJ118" t="s">
        <v>57</v>
      </c>
      <c r="AK118" t="s">
        <v>58</v>
      </c>
      <c r="AL118" t="s">
        <v>59</v>
      </c>
      <c r="AM118" t="s">
        <v>60</v>
      </c>
      <c r="AN118" t="s">
        <v>61</v>
      </c>
      <c r="AO118">
        <v>0.140678255</v>
      </c>
      <c r="AP118" t="s">
        <v>62</v>
      </c>
      <c r="AQ118" t="s">
        <v>63</v>
      </c>
      <c r="AR118" s="1">
        <v>259000</v>
      </c>
      <c r="AS118" s="1">
        <v>3180000</v>
      </c>
      <c r="AT118" t="s">
        <v>64</v>
      </c>
      <c r="AU118" t="s">
        <v>65</v>
      </c>
      <c r="AV118" t="b">
        <v>0</v>
      </c>
      <c r="AW118">
        <v>117</v>
      </c>
      <c r="AX118" t="s">
        <v>66</v>
      </c>
      <c r="AY118" t="s">
        <v>66</v>
      </c>
      <c r="AZ118" t="s">
        <v>66</v>
      </c>
    </row>
    <row r="119" spans="1:52" x14ac:dyDescent="0.25">
      <c r="A119">
        <v>437.3056742</v>
      </c>
      <c r="B119">
        <v>13.392950000000001</v>
      </c>
      <c r="C119">
        <v>193743.76560000001</v>
      </c>
      <c r="D119">
        <v>307671.4375</v>
      </c>
      <c r="E119">
        <v>229713.04689999999</v>
      </c>
      <c r="F119">
        <v>156785.8125</v>
      </c>
      <c r="G119">
        <v>267657.65629999997</v>
      </c>
      <c r="H119">
        <v>335501.0625</v>
      </c>
      <c r="I119">
        <v>255152.67189999999</v>
      </c>
      <c r="J119">
        <v>170221.6563</v>
      </c>
      <c r="K119">
        <v>250305.48439999999</v>
      </c>
      <c r="L119">
        <v>352132.34379999997</v>
      </c>
      <c r="M119">
        <v>259448.70310000001</v>
      </c>
      <c r="N119">
        <v>254899.9375</v>
      </c>
      <c r="O119">
        <v>205773.3125</v>
      </c>
      <c r="P119">
        <v>315318.25</v>
      </c>
      <c r="Q119">
        <v>145855.48439999999</v>
      </c>
      <c r="R119">
        <v>290905.8125</v>
      </c>
      <c r="S119">
        <v>368844.40629999997</v>
      </c>
      <c r="T119">
        <v>312918.96879999997</v>
      </c>
      <c r="U119">
        <v>227541.51560000001</v>
      </c>
      <c r="V119">
        <v>269573.125</v>
      </c>
      <c r="W119">
        <v>142955.125</v>
      </c>
      <c r="X119">
        <v>130152.6875</v>
      </c>
      <c r="Y119">
        <v>203566.7813</v>
      </c>
      <c r="Z119">
        <v>342428.09379999997</v>
      </c>
      <c r="AA119">
        <v>17</v>
      </c>
      <c r="AB119" t="s">
        <v>5080</v>
      </c>
      <c r="AC119" t="s">
        <v>5081</v>
      </c>
      <c r="AD119" t="s">
        <v>5082</v>
      </c>
      <c r="AE119" t="s">
        <v>5083</v>
      </c>
      <c r="AF119" t="s">
        <v>5084</v>
      </c>
      <c r="AG119" t="s">
        <v>3833</v>
      </c>
      <c r="AH119">
        <v>0</v>
      </c>
      <c r="AI119">
        <v>0</v>
      </c>
      <c r="AJ119" t="s">
        <v>1459</v>
      </c>
      <c r="AK119" t="s">
        <v>3834</v>
      </c>
      <c r="AL119" t="s">
        <v>5085</v>
      </c>
      <c r="AM119" t="s">
        <v>5086</v>
      </c>
      <c r="AN119" t="s">
        <v>5087</v>
      </c>
      <c r="AO119">
        <v>0.95147889200000002</v>
      </c>
      <c r="AP119" t="s">
        <v>5088</v>
      </c>
      <c r="AQ119" t="s">
        <v>5089</v>
      </c>
      <c r="AR119" s="1">
        <v>255000</v>
      </c>
      <c r="AS119" s="1">
        <v>250000</v>
      </c>
      <c r="AT119" t="s">
        <v>66</v>
      </c>
      <c r="AU119" t="s">
        <v>66</v>
      </c>
      <c r="AV119" t="b">
        <v>0</v>
      </c>
      <c r="AW119">
        <v>118</v>
      </c>
      <c r="AX119" t="s">
        <v>66</v>
      </c>
      <c r="AY119" t="s">
        <v>66</v>
      </c>
      <c r="AZ119" t="s">
        <v>66</v>
      </c>
    </row>
    <row r="120" spans="1:52" x14ac:dyDescent="0.25">
      <c r="A120">
        <v>275.20503739999998</v>
      </c>
      <c r="B120">
        <v>12.03471667</v>
      </c>
      <c r="C120">
        <v>244056.7188</v>
      </c>
      <c r="D120">
        <v>99400.59375</v>
      </c>
      <c r="E120">
        <v>146730.14060000001</v>
      </c>
      <c r="F120">
        <v>892276.1875</v>
      </c>
      <c r="G120">
        <v>327548.28129999997</v>
      </c>
      <c r="H120">
        <v>253678.20310000001</v>
      </c>
      <c r="I120">
        <v>98492.28125</v>
      </c>
      <c r="J120">
        <v>287745.96879999997</v>
      </c>
      <c r="K120">
        <v>346151.03129999997</v>
      </c>
      <c r="L120">
        <v>237903.3125</v>
      </c>
      <c r="M120">
        <v>341294.84379999997</v>
      </c>
      <c r="N120">
        <v>283306.34379999997</v>
      </c>
      <c r="O120">
        <v>336785.5</v>
      </c>
      <c r="P120">
        <v>145116.3125</v>
      </c>
      <c r="Q120">
        <v>137709.9688</v>
      </c>
      <c r="R120">
        <v>361678.8125</v>
      </c>
      <c r="S120">
        <v>151380.14060000001</v>
      </c>
      <c r="T120">
        <v>332981.78129999997</v>
      </c>
      <c r="U120">
        <v>123352.49219999999</v>
      </c>
      <c r="V120">
        <v>78384.375</v>
      </c>
      <c r="W120">
        <v>0</v>
      </c>
      <c r="X120">
        <v>249024.57810000001</v>
      </c>
      <c r="Y120">
        <v>968281.4375</v>
      </c>
      <c r="Z120">
        <v>0</v>
      </c>
      <c r="AA120">
        <v>23</v>
      </c>
      <c r="AB120" t="s">
        <v>2190</v>
      </c>
      <c r="AC120" t="s">
        <v>2191</v>
      </c>
      <c r="AD120" t="s">
        <v>1317</v>
      </c>
      <c r="AE120" t="s">
        <v>2192</v>
      </c>
      <c r="AF120" t="s">
        <v>2193</v>
      </c>
      <c r="AG120" t="s">
        <v>2194</v>
      </c>
      <c r="AH120">
        <v>0</v>
      </c>
      <c r="AI120">
        <v>0</v>
      </c>
      <c r="AJ120" t="s">
        <v>1136</v>
      </c>
      <c r="AK120" t="s">
        <v>1524</v>
      </c>
      <c r="AL120">
        <v>0</v>
      </c>
      <c r="AM120" t="s">
        <v>2195</v>
      </c>
      <c r="AN120" t="s">
        <v>2196</v>
      </c>
      <c r="AO120">
        <v>8.1909785999999998E-2</v>
      </c>
      <c r="AP120" t="s">
        <v>2197</v>
      </c>
      <c r="AQ120" t="s">
        <v>2198</v>
      </c>
      <c r="AR120" s="1">
        <v>251000</v>
      </c>
      <c r="AS120" s="1">
        <v>293000</v>
      </c>
      <c r="AT120" t="s">
        <v>66</v>
      </c>
      <c r="AU120" t="s">
        <v>66</v>
      </c>
      <c r="AV120" t="b">
        <v>0</v>
      </c>
      <c r="AW120">
        <v>119</v>
      </c>
      <c r="AX120" t="s">
        <v>66</v>
      </c>
      <c r="AY120" t="s">
        <v>66</v>
      </c>
      <c r="AZ120" t="s">
        <v>66</v>
      </c>
    </row>
    <row r="121" spans="1:52" x14ac:dyDescent="0.25">
      <c r="A121">
        <v>233.0819041</v>
      </c>
      <c r="B121">
        <v>8.2869333330000003</v>
      </c>
      <c r="C121">
        <v>189526.73439999999</v>
      </c>
      <c r="D121">
        <v>275041.90629999997</v>
      </c>
      <c r="E121">
        <v>248598.79689999999</v>
      </c>
      <c r="F121">
        <v>240955.48439999999</v>
      </c>
      <c r="G121">
        <v>227917.42189999999</v>
      </c>
      <c r="H121">
        <v>243625.4063</v>
      </c>
      <c r="I121">
        <v>226159.4063</v>
      </c>
      <c r="J121">
        <v>131686.85939999999</v>
      </c>
      <c r="K121">
        <v>253723.39060000001</v>
      </c>
      <c r="L121">
        <v>365577.0625</v>
      </c>
      <c r="M121">
        <v>260850</v>
      </c>
      <c r="N121">
        <v>166280.54689999999</v>
      </c>
      <c r="O121">
        <v>287278.09379999997</v>
      </c>
      <c r="P121">
        <v>262615.96879999997</v>
      </c>
      <c r="Q121">
        <v>283259.09379999997</v>
      </c>
      <c r="R121">
        <v>301277.9375</v>
      </c>
      <c r="S121">
        <v>309082.4375</v>
      </c>
      <c r="T121">
        <v>348326.5</v>
      </c>
      <c r="U121">
        <v>238256.04689999999</v>
      </c>
      <c r="V121">
        <v>422280.90629999997</v>
      </c>
      <c r="W121">
        <v>224536.23439999999</v>
      </c>
      <c r="X121">
        <v>227233.04689999999</v>
      </c>
      <c r="Y121">
        <v>207734.3125</v>
      </c>
      <c r="Z121">
        <v>274771.84379999997</v>
      </c>
      <c r="AA121">
        <v>20</v>
      </c>
      <c r="AB121" t="s">
        <v>925</v>
      </c>
      <c r="AC121" t="s">
        <v>926</v>
      </c>
      <c r="AD121" t="s">
        <v>373</v>
      </c>
      <c r="AE121" t="s">
        <v>927</v>
      </c>
      <c r="AF121" t="s">
        <v>928</v>
      </c>
      <c r="AG121" t="s">
        <v>929</v>
      </c>
      <c r="AH121" t="s">
        <v>930</v>
      </c>
      <c r="AI121">
        <v>0</v>
      </c>
      <c r="AJ121" t="s">
        <v>931</v>
      </c>
      <c r="AK121" t="s">
        <v>932</v>
      </c>
      <c r="AL121" t="s">
        <v>933</v>
      </c>
      <c r="AM121" t="s">
        <v>934</v>
      </c>
      <c r="AN121" t="s">
        <v>935</v>
      </c>
      <c r="AO121">
        <v>2.171817028</v>
      </c>
      <c r="AP121" t="s">
        <v>936</v>
      </c>
      <c r="AQ121" t="s">
        <v>937</v>
      </c>
      <c r="AR121" s="1">
        <v>251000</v>
      </c>
      <c r="AS121" s="1">
        <v>259000</v>
      </c>
      <c r="AT121" t="s">
        <v>66</v>
      </c>
      <c r="AU121" t="s">
        <v>66</v>
      </c>
      <c r="AV121" t="b">
        <v>0</v>
      </c>
      <c r="AW121">
        <v>120</v>
      </c>
      <c r="AX121" t="s">
        <v>66</v>
      </c>
      <c r="AY121" t="s">
        <v>66</v>
      </c>
      <c r="AZ121" t="s">
        <v>66</v>
      </c>
    </row>
    <row r="122" spans="1:52" x14ac:dyDescent="0.25">
      <c r="A122">
        <v>263.09271239999998</v>
      </c>
      <c r="B122">
        <v>8.3524666669999998</v>
      </c>
      <c r="C122">
        <v>223746.5313</v>
      </c>
      <c r="D122">
        <v>247680.23439999999</v>
      </c>
      <c r="E122">
        <v>278755.96879999997</v>
      </c>
      <c r="F122">
        <v>155850.125</v>
      </c>
      <c r="G122">
        <v>234853.4063</v>
      </c>
      <c r="H122">
        <v>281002.09379999997</v>
      </c>
      <c r="I122">
        <v>254617.73439999999</v>
      </c>
      <c r="J122">
        <v>157555</v>
      </c>
      <c r="K122">
        <v>216956.10939999999</v>
      </c>
      <c r="L122">
        <v>366805.96879999997</v>
      </c>
      <c r="M122">
        <v>228141.23439999999</v>
      </c>
      <c r="N122">
        <v>187024.8125</v>
      </c>
      <c r="O122">
        <v>147171.6563</v>
      </c>
      <c r="P122">
        <v>252442.0313</v>
      </c>
      <c r="Q122">
        <v>208289.92189999999</v>
      </c>
      <c r="R122">
        <v>266139.125</v>
      </c>
      <c r="S122">
        <v>339515.8125</v>
      </c>
      <c r="T122">
        <v>366949.84379999997</v>
      </c>
      <c r="U122">
        <v>266154.09379999997</v>
      </c>
      <c r="V122">
        <v>436792.59379999997</v>
      </c>
      <c r="W122">
        <v>153615.5625</v>
      </c>
      <c r="X122">
        <v>266643.53129999997</v>
      </c>
      <c r="Y122">
        <v>195625.57810000001</v>
      </c>
      <c r="Z122">
        <v>260304.6563</v>
      </c>
      <c r="AA122">
        <v>20</v>
      </c>
      <c r="AB122" t="s">
        <v>1830</v>
      </c>
      <c r="AC122" t="s">
        <v>1831</v>
      </c>
      <c r="AD122" t="s">
        <v>1832</v>
      </c>
      <c r="AE122" t="s">
        <v>1833</v>
      </c>
      <c r="AF122" t="s">
        <v>1834</v>
      </c>
      <c r="AG122" t="s">
        <v>1835</v>
      </c>
      <c r="AH122">
        <v>0</v>
      </c>
      <c r="AI122">
        <v>0</v>
      </c>
      <c r="AJ122" t="s">
        <v>1836</v>
      </c>
      <c r="AK122" t="s">
        <v>1837</v>
      </c>
      <c r="AL122">
        <v>0</v>
      </c>
      <c r="AM122" t="s">
        <v>1838</v>
      </c>
      <c r="AN122" t="s">
        <v>1839</v>
      </c>
      <c r="AO122">
        <v>0.30308863800000002</v>
      </c>
      <c r="AP122" t="s">
        <v>1840</v>
      </c>
      <c r="AQ122" t="s">
        <v>1841</v>
      </c>
      <c r="AR122" s="1">
        <v>250000</v>
      </c>
      <c r="AS122" s="1">
        <v>250000</v>
      </c>
      <c r="AT122" t="s">
        <v>66</v>
      </c>
      <c r="AU122" t="s">
        <v>1060</v>
      </c>
      <c r="AV122" t="b">
        <v>0</v>
      </c>
      <c r="AW122">
        <v>121</v>
      </c>
      <c r="AX122" t="s">
        <v>66</v>
      </c>
      <c r="AY122" t="s">
        <v>66</v>
      </c>
      <c r="AZ122" t="s">
        <v>1842</v>
      </c>
    </row>
    <row r="123" spans="1:52" x14ac:dyDescent="0.25">
      <c r="A123">
        <v>201.05568439999999</v>
      </c>
      <c r="B123">
        <v>8.2869333330000003</v>
      </c>
      <c r="C123">
        <v>205630.625</v>
      </c>
      <c r="D123">
        <v>244290.32810000001</v>
      </c>
      <c r="E123">
        <v>267564.53129999997</v>
      </c>
      <c r="F123">
        <v>186630.1875</v>
      </c>
      <c r="G123">
        <v>220227.51560000001</v>
      </c>
      <c r="H123">
        <v>268176.59379999997</v>
      </c>
      <c r="I123">
        <v>256003.625</v>
      </c>
      <c r="J123">
        <v>180783.0938</v>
      </c>
      <c r="K123">
        <v>270087.6875</v>
      </c>
      <c r="L123">
        <v>211944.1563</v>
      </c>
      <c r="M123">
        <v>280933.5</v>
      </c>
      <c r="N123">
        <v>195098.07810000001</v>
      </c>
      <c r="O123">
        <v>247564.2813</v>
      </c>
      <c r="P123">
        <v>287569.59379999997</v>
      </c>
      <c r="Q123">
        <v>212726.1875</v>
      </c>
      <c r="R123">
        <v>225000.17189999999</v>
      </c>
      <c r="S123">
        <v>274459.03129999997</v>
      </c>
      <c r="T123">
        <v>299162.1875</v>
      </c>
      <c r="U123">
        <v>209907.1875</v>
      </c>
      <c r="V123">
        <v>326881.125</v>
      </c>
      <c r="W123">
        <v>220915</v>
      </c>
      <c r="X123">
        <v>240589</v>
      </c>
      <c r="Y123">
        <v>232316.4375</v>
      </c>
      <c r="Z123">
        <v>241082.375</v>
      </c>
      <c r="AA123">
        <v>20</v>
      </c>
      <c r="AB123" t="s">
        <v>132</v>
      </c>
      <c r="AC123" t="s">
        <v>133</v>
      </c>
      <c r="AD123" t="s">
        <v>134</v>
      </c>
      <c r="AE123" t="s">
        <v>135</v>
      </c>
      <c r="AF123" t="s">
        <v>136</v>
      </c>
      <c r="AG123" t="s">
        <v>137</v>
      </c>
      <c r="AH123" t="s">
        <v>138</v>
      </c>
      <c r="AI123">
        <v>0</v>
      </c>
      <c r="AJ123" t="s">
        <v>139</v>
      </c>
      <c r="AK123" t="s">
        <v>140</v>
      </c>
      <c r="AL123" t="s">
        <v>141</v>
      </c>
      <c r="AM123" t="s">
        <v>142</v>
      </c>
      <c r="AN123" t="s">
        <v>143</v>
      </c>
      <c r="AO123">
        <v>2.8743055210000001</v>
      </c>
      <c r="AP123" t="s">
        <v>144</v>
      </c>
      <c r="AQ123" t="s">
        <v>145</v>
      </c>
      <c r="AR123" s="1">
        <v>241000</v>
      </c>
      <c r="AS123" s="1">
        <v>242000</v>
      </c>
      <c r="AT123" t="s">
        <v>66</v>
      </c>
      <c r="AU123" t="s">
        <v>66</v>
      </c>
      <c r="AV123" t="b">
        <v>0</v>
      </c>
      <c r="AW123">
        <v>122</v>
      </c>
      <c r="AX123" t="s">
        <v>66</v>
      </c>
      <c r="AY123" t="s">
        <v>66</v>
      </c>
      <c r="AZ123" t="s">
        <v>66</v>
      </c>
    </row>
    <row r="124" spans="1:52" x14ac:dyDescent="0.25">
      <c r="A124">
        <v>529.46278889999996</v>
      </c>
      <c r="B124">
        <v>14.37185</v>
      </c>
      <c r="C124">
        <v>402741.9375</v>
      </c>
      <c r="D124">
        <v>52169.347659999999</v>
      </c>
      <c r="E124">
        <v>86292.953129999994</v>
      </c>
      <c r="F124">
        <v>1308498.5</v>
      </c>
      <c r="G124">
        <v>115115.21090000001</v>
      </c>
      <c r="H124">
        <v>260366.375</v>
      </c>
      <c r="I124">
        <v>20963.087889999999</v>
      </c>
      <c r="J124">
        <v>1697098.25</v>
      </c>
      <c r="K124">
        <v>654989.5</v>
      </c>
      <c r="L124">
        <v>202740.8438</v>
      </c>
      <c r="M124">
        <v>158966.23439999999</v>
      </c>
      <c r="N124">
        <v>7165049.5</v>
      </c>
      <c r="O124">
        <v>359216.40629999997</v>
      </c>
      <c r="P124">
        <v>281483.125</v>
      </c>
      <c r="Q124">
        <v>226704.9063</v>
      </c>
      <c r="R124">
        <v>722882.5</v>
      </c>
      <c r="S124">
        <v>7022.6489259999998</v>
      </c>
      <c r="T124">
        <v>4007924.25</v>
      </c>
      <c r="U124">
        <v>128346.4063</v>
      </c>
      <c r="V124">
        <v>2369855.5</v>
      </c>
      <c r="W124">
        <v>70993.34375</v>
      </c>
      <c r="X124">
        <v>78576.953129999994</v>
      </c>
      <c r="Y124">
        <v>243891.39060000001</v>
      </c>
      <c r="Z124">
        <v>93761.945309999996</v>
      </c>
      <c r="AA124">
        <v>12</v>
      </c>
      <c r="AB124" t="s">
        <v>5604</v>
      </c>
      <c r="AC124">
        <v>9.8658770000000003E-3</v>
      </c>
      <c r="AD124">
        <v>9.9503309999999998E-3</v>
      </c>
      <c r="AE124">
        <v>1.9816207999999998E-2</v>
      </c>
      <c r="AF124">
        <v>8196</v>
      </c>
      <c r="AG124" t="s">
        <v>185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-1.612458E-3</v>
      </c>
      <c r="AN124">
        <v>1.0182037500000001</v>
      </c>
      <c r="AO124">
        <v>1.0182037500000001</v>
      </c>
      <c r="AP124" t="s">
        <v>5605</v>
      </c>
      <c r="AQ124" t="s">
        <v>5604</v>
      </c>
      <c r="AR124" s="1">
        <v>235000</v>
      </c>
      <c r="AS124" s="1">
        <v>863000</v>
      </c>
      <c r="AT124" t="s">
        <v>66</v>
      </c>
      <c r="AU124" t="s">
        <v>66</v>
      </c>
      <c r="AV124" t="b">
        <v>0</v>
      </c>
      <c r="AW124">
        <v>123</v>
      </c>
      <c r="AX124" t="s">
        <v>66</v>
      </c>
      <c r="AY124" t="s">
        <v>66</v>
      </c>
      <c r="AZ124" t="s">
        <v>66</v>
      </c>
    </row>
    <row r="125" spans="1:52" x14ac:dyDescent="0.25">
      <c r="A125">
        <v>521.23154699999998</v>
      </c>
      <c r="B125">
        <v>9.2164000000000001</v>
      </c>
      <c r="C125">
        <v>129325.0938</v>
      </c>
      <c r="D125">
        <v>378441.34379999997</v>
      </c>
      <c r="E125">
        <v>213322.51560000001</v>
      </c>
      <c r="F125">
        <v>147829.39060000001</v>
      </c>
      <c r="G125">
        <v>317237.65629999997</v>
      </c>
      <c r="H125">
        <v>573430.25</v>
      </c>
      <c r="I125">
        <v>274390.53129999997</v>
      </c>
      <c r="J125">
        <v>147183.125</v>
      </c>
      <c r="K125">
        <v>180778.5625</v>
      </c>
      <c r="L125">
        <v>468717.1875</v>
      </c>
      <c r="M125">
        <v>33162.753909999999</v>
      </c>
      <c r="N125">
        <v>122549.5313</v>
      </c>
      <c r="O125">
        <v>194190.51560000001</v>
      </c>
      <c r="P125">
        <v>337113.40629999997</v>
      </c>
      <c r="Q125">
        <v>195539.70310000001</v>
      </c>
      <c r="R125">
        <v>292464.34379999997</v>
      </c>
      <c r="S125">
        <v>426252.90629999997</v>
      </c>
      <c r="T125">
        <v>620879.5</v>
      </c>
      <c r="U125">
        <v>251846.35939999999</v>
      </c>
      <c r="V125">
        <v>402748.28129999997</v>
      </c>
      <c r="W125">
        <v>132270.7188</v>
      </c>
      <c r="X125">
        <v>158646.5313</v>
      </c>
      <c r="Y125">
        <v>165631.89060000001</v>
      </c>
      <c r="Z125">
        <v>351321.96879999997</v>
      </c>
      <c r="AA125">
        <v>18</v>
      </c>
      <c r="AB125" t="s">
        <v>5590</v>
      </c>
      <c r="AC125">
        <v>-4.6598265999999999E-2</v>
      </c>
      <c r="AD125">
        <v>9.9503309999999998E-3</v>
      </c>
      <c r="AE125">
        <v>0.29668539799999999</v>
      </c>
      <c r="AF125">
        <v>57995</v>
      </c>
      <c r="AG125" t="s">
        <v>185</v>
      </c>
      <c r="AH125" t="s">
        <v>369</v>
      </c>
      <c r="AI125">
        <v>0</v>
      </c>
      <c r="AJ125">
        <v>0</v>
      </c>
      <c r="AK125">
        <v>1</v>
      </c>
      <c r="AL125">
        <v>0</v>
      </c>
      <c r="AM125">
        <v>-0.77675449299999999</v>
      </c>
      <c r="AN125">
        <v>1.0199309050000001</v>
      </c>
      <c r="AO125">
        <v>1.0199309050000001</v>
      </c>
      <c r="AP125" t="s">
        <v>5591</v>
      </c>
      <c r="AQ125" t="s">
        <v>5590</v>
      </c>
      <c r="AR125" s="1">
        <v>233000</v>
      </c>
      <c r="AS125" s="1">
        <v>271000</v>
      </c>
      <c r="AT125" t="s">
        <v>66</v>
      </c>
      <c r="AU125" t="s">
        <v>2612</v>
      </c>
      <c r="AV125" t="b">
        <v>0</v>
      </c>
      <c r="AW125">
        <v>124</v>
      </c>
      <c r="AX125" t="s">
        <v>66</v>
      </c>
      <c r="AY125" t="s">
        <v>66</v>
      </c>
      <c r="AZ125" t="s">
        <v>5592</v>
      </c>
    </row>
    <row r="126" spans="1:52" x14ac:dyDescent="0.25">
      <c r="A126">
        <v>625.26989749999996</v>
      </c>
      <c r="B126">
        <v>10.137700000000001</v>
      </c>
      <c r="C126">
        <v>204637.26560000001</v>
      </c>
      <c r="D126">
        <v>232548.375</v>
      </c>
      <c r="E126">
        <v>164285.29689999999</v>
      </c>
      <c r="F126">
        <v>161108.10939999999</v>
      </c>
      <c r="G126">
        <v>256019.7813</v>
      </c>
      <c r="H126">
        <v>424827.6875</v>
      </c>
      <c r="I126">
        <v>230628.95310000001</v>
      </c>
      <c r="J126">
        <v>208004.0625</v>
      </c>
      <c r="K126">
        <v>229750.17189999999</v>
      </c>
      <c r="L126">
        <v>235439.04689999999</v>
      </c>
      <c r="M126">
        <v>378595.25</v>
      </c>
      <c r="N126">
        <v>178146.35939999999</v>
      </c>
      <c r="O126">
        <v>318913.3125</v>
      </c>
      <c r="P126">
        <v>343832.71879999997</v>
      </c>
      <c r="Q126">
        <v>129351.53909999999</v>
      </c>
      <c r="R126">
        <v>275743.4375</v>
      </c>
      <c r="S126">
        <v>418289.90629999997</v>
      </c>
      <c r="T126">
        <v>383015.71879999997</v>
      </c>
      <c r="U126">
        <v>241398.14060000001</v>
      </c>
      <c r="V126">
        <v>300244.75</v>
      </c>
      <c r="W126">
        <v>176437.6875</v>
      </c>
      <c r="X126">
        <v>121259.4688</v>
      </c>
      <c r="Y126">
        <v>167969.1563</v>
      </c>
      <c r="Z126">
        <v>228376.76560000001</v>
      </c>
      <c r="AA126">
        <v>6</v>
      </c>
      <c r="AB126" t="s">
        <v>5723</v>
      </c>
      <c r="AC126" t="s">
        <v>5724</v>
      </c>
      <c r="AD126" t="s">
        <v>5725</v>
      </c>
      <c r="AE126" t="s">
        <v>5726</v>
      </c>
      <c r="AF126" t="s">
        <v>5727</v>
      </c>
      <c r="AG126" t="s">
        <v>4296</v>
      </c>
      <c r="AH126">
        <v>0</v>
      </c>
      <c r="AI126">
        <v>0</v>
      </c>
      <c r="AJ126" t="s">
        <v>1459</v>
      </c>
      <c r="AK126" t="s">
        <v>1459</v>
      </c>
      <c r="AL126" t="s">
        <v>1459</v>
      </c>
      <c r="AM126" t="s">
        <v>5728</v>
      </c>
      <c r="AN126" t="s">
        <v>5729</v>
      </c>
      <c r="AO126">
        <v>0.24784620700000001</v>
      </c>
      <c r="AP126" t="s">
        <v>5730</v>
      </c>
      <c r="AQ126" t="s">
        <v>5731</v>
      </c>
      <c r="AR126" s="1">
        <v>232000</v>
      </c>
      <c r="AS126" s="1">
        <v>250000</v>
      </c>
      <c r="AT126" t="s">
        <v>66</v>
      </c>
      <c r="AU126" t="s">
        <v>1060</v>
      </c>
      <c r="AV126" t="b">
        <v>0</v>
      </c>
      <c r="AW126">
        <v>125</v>
      </c>
      <c r="AX126" t="s">
        <v>66</v>
      </c>
      <c r="AY126" t="s">
        <v>66</v>
      </c>
      <c r="AZ126" t="s">
        <v>5732</v>
      </c>
    </row>
    <row r="127" spans="1:52" x14ac:dyDescent="0.25">
      <c r="A127">
        <v>201.18605550000001</v>
      </c>
      <c r="B127">
        <v>9.3570666669999998</v>
      </c>
      <c r="C127">
        <v>153816.14060000001</v>
      </c>
      <c r="D127">
        <v>276748.9375</v>
      </c>
      <c r="E127">
        <v>181259.5</v>
      </c>
      <c r="F127">
        <v>273125.40629999997</v>
      </c>
      <c r="G127">
        <v>223044.60939999999</v>
      </c>
      <c r="H127">
        <v>399892.09379999997</v>
      </c>
      <c r="I127">
        <v>315419.21879999997</v>
      </c>
      <c r="J127">
        <v>230211.7813</v>
      </c>
      <c r="K127">
        <v>224493.3438</v>
      </c>
      <c r="L127">
        <v>252147.5</v>
      </c>
      <c r="M127">
        <v>225443.20310000001</v>
      </c>
      <c r="N127">
        <v>191112.70310000001</v>
      </c>
      <c r="O127">
        <v>219974.1875</v>
      </c>
      <c r="P127">
        <v>231397.4688</v>
      </c>
      <c r="Q127">
        <v>339213.25</v>
      </c>
      <c r="R127">
        <v>268278.0625</v>
      </c>
      <c r="S127">
        <v>299656</v>
      </c>
      <c r="T127">
        <v>375527.59379999997</v>
      </c>
      <c r="U127">
        <v>206388.64060000001</v>
      </c>
      <c r="V127">
        <v>229211.54689999999</v>
      </c>
      <c r="W127">
        <v>199641.2813</v>
      </c>
      <c r="X127">
        <v>216925.3125</v>
      </c>
      <c r="Y127">
        <v>270760.84379999997</v>
      </c>
      <c r="Z127">
        <v>198157.07810000001</v>
      </c>
      <c r="AA127">
        <v>6</v>
      </c>
      <c r="AB127" t="s">
        <v>172</v>
      </c>
      <c r="AC127" t="s">
        <v>173</v>
      </c>
      <c r="AD127" t="s">
        <v>174</v>
      </c>
      <c r="AE127" t="s">
        <v>175</v>
      </c>
      <c r="AF127" t="s">
        <v>176</v>
      </c>
      <c r="AG127" t="s">
        <v>177</v>
      </c>
      <c r="AH127">
        <v>0</v>
      </c>
      <c r="AI127">
        <v>0</v>
      </c>
      <c r="AJ127" t="s">
        <v>178</v>
      </c>
      <c r="AK127" t="s">
        <v>179</v>
      </c>
      <c r="AL127">
        <v>0</v>
      </c>
      <c r="AM127" t="s">
        <v>180</v>
      </c>
      <c r="AN127" t="s">
        <v>181</v>
      </c>
      <c r="AO127">
        <v>1.010652796</v>
      </c>
      <c r="AP127" t="s">
        <v>182</v>
      </c>
      <c r="AQ127" t="s">
        <v>183</v>
      </c>
      <c r="AR127" s="1">
        <v>230000</v>
      </c>
      <c r="AS127" s="1">
        <v>250000</v>
      </c>
      <c r="AT127" t="s">
        <v>66</v>
      </c>
      <c r="AU127" t="s">
        <v>66</v>
      </c>
      <c r="AV127" t="b">
        <v>0</v>
      </c>
      <c r="AW127">
        <v>126</v>
      </c>
      <c r="AX127" t="s">
        <v>66</v>
      </c>
      <c r="AY127" t="s">
        <v>66</v>
      </c>
      <c r="AZ127" t="s">
        <v>66</v>
      </c>
    </row>
    <row r="128" spans="1:52" x14ac:dyDescent="0.25">
      <c r="A128">
        <v>289.18086749999998</v>
      </c>
      <c r="B128">
        <v>9.3580000000000005</v>
      </c>
      <c r="C128">
        <v>145805.82810000001</v>
      </c>
      <c r="D128">
        <v>349400.28129999997</v>
      </c>
      <c r="E128">
        <v>198288.25</v>
      </c>
      <c r="F128">
        <v>199563.20310000001</v>
      </c>
      <c r="G128">
        <v>304079.1875</v>
      </c>
      <c r="H128">
        <v>321571</v>
      </c>
      <c r="I128">
        <v>259268</v>
      </c>
      <c r="J128">
        <v>194090.875</v>
      </c>
      <c r="K128">
        <v>248907.4063</v>
      </c>
      <c r="L128">
        <v>234432.48439999999</v>
      </c>
      <c r="M128">
        <v>279456.4375</v>
      </c>
      <c r="N128">
        <v>199670.98439999999</v>
      </c>
      <c r="O128">
        <v>221453.3125</v>
      </c>
      <c r="P128">
        <v>56769.554689999997</v>
      </c>
      <c r="Q128">
        <v>159292.4063</v>
      </c>
      <c r="R128">
        <v>74393.265629999994</v>
      </c>
      <c r="S128">
        <v>344713.84379999997</v>
      </c>
      <c r="T128">
        <v>326720.625</v>
      </c>
      <c r="U128">
        <v>222872.54689999999</v>
      </c>
      <c r="V128">
        <v>282344.53129999997</v>
      </c>
      <c r="W128">
        <v>204813.6563</v>
      </c>
      <c r="X128">
        <v>195068.10939999999</v>
      </c>
      <c r="Y128">
        <v>236873.375</v>
      </c>
      <c r="Z128">
        <v>479690.6875</v>
      </c>
      <c r="AA128">
        <v>24</v>
      </c>
      <c r="AB128" t="s">
        <v>2674</v>
      </c>
      <c r="AC128" t="s">
        <v>2415</v>
      </c>
      <c r="AD128" t="s">
        <v>52</v>
      </c>
      <c r="AE128" t="s">
        <v>2675</v>
      </c>
      <c r="AF128" t="s">
        <v>2676</v>
      </c>
      <c r="AG128" t="s">
        <v>2677</v>
      </c>
      <c r="AH128">
        <v>0</v>
      </c>
      <c r="AI128">
        <v>0</v>
      </c>
      <c r="AJ128" t="s">
        <v>2678</v>
      </c>
      <c r="AK128" t="s">
        <v>2420</v>
      </c>
      <c r="AL128" t="s">
        <v>2679</v>
      </c>
      <c r="AM128" t="s">
        <v>2680</v>
      </c>
      <c r="AN128" t="s">
        <v>2681</v>
      </c>
      <c r="AO128">
        <v>0.54210949500000005</v>
      </c>
      <c r="AP128" t="s">
        <v>2682</v>
      </c>
      <c r="AQ128" t="s">
        <v>2683</v>
      </c>
      <c r="AR128" s="1">
        <v>229000</v>
      </c>
      <c r="AS128" s="1">
        <v>239000</v>
      </c>
      <c r="AT128" t="s">
        <v>66</v>
      </c>
      <c r="AU128" t="s">
        <v>66</v>
      </c>
      <c r="AV128" t="b">
        <v>0</v>
      </c>
      <c r="AW128">
        <v>127</v>
      </c>
      <c r="AX128" t="s">
        <v>66</v>
      </c>
      <c r="AY128" t="s">
        <v>66</v>
      </c>
      <c r="AZ128" t="s">
        <v>66</v>
      </c>
    </row>
    <row r="129" spans="1:52" x14ac:dyDescent="0.25">
      <c r="A129">
        <v>469.35326129999999</v>
      </c>
      <c r="B129">
        <v>12.605033329999999</v>
      </c>
      <c r="C129">
        <v>1420105.5</v>
      </c>
      <c r="D129">
        <v>78510.664059999996</v>
      </c>
      <c r="E129">
        <v>293492.53129999997</v>
      </c>
      <c r="F129">
        <v>789008.5</v>
      </c>
      <c r="G129">
        <v>72536.078129999994</v>
      </c>
      <c r="H129">
        <v>3239777.75</v>
      </c>
      <c r="I129">
        <v>34138.835939999997</v>
      </c>
      <c r="J129">
        <v>905772.5</v>
      </c>
      <c r="K129">
        <v>76763</v>
      </c>
      <c r="L129">
        <v>435821.6875</v>
      </c>
      <c r="M129">
        <v>142337.7188</v>
      </c>
      <c r="N129">
        <v>49941.585939999997</v>
      </c>
      <c r="O129">
        <v>245976.42189999999</v>
      </c>
      <c r="P129">
        <v>150514.39060000001</v>
      </c>
      <c r="Q129">
        <v>106325.3281</v>
      </c>
      <c r="R129">
        <v>123718.07030000001</v>
      </c>
      <c r="S129">
        <v>573176.6875</v>
      </c>
      <c r="T129">
        <v>3297210.25</v>
      </c>
      <c r="U129">
        <v>10483.62695</v>
      </c>
      <c r="V129">
        <v>1612384.25</v>
      </c>
      <c r="W129">
        <v>209583.875</v>
      </c>
      <c r="X129">
        <v>1735326.125</v>
      </c>
      <c r="Y129">
        <v>702255.625</v>
      </c>
      <c r="Z129">
        <v>113341.3438</v>
      </c>
      <c r="AA129">
        <v>18</v>
      </c>
      <c r="AB129" t="s">
        <v>5357</v>
      </c>
      <c r="AC129" t="s">
        <v>5358</v>
      </c>
      <c r="AD129" t="s">
        <v>639</v>
      </c>
      <c r="AE129" t="s">
        <v>5359</v>
      </c>
      <c r="AF129" t="s">
        <v>5360</v>
      </c>
      <c r="AG129" t="s">
        <v>5361</v>
      </c>
      <c r="AH129" t="s">
        <v>361</v>
      </c>
      <c r="AI129">
        <v>0</v>
      </c>
      <c r="AJ129" t="s">
        <v>1682</v>
      </c>
      <c r="AK129" t="s">
        <v>1683</v>
      </c>
      <c r="AL129" t="s">
        <v>5362</v>
      </c>
      <c r="AM129" t="s">
        <v>5363</v>
      </c>
      <c r="AN129" t="s">
        <v>5364</v>
      </c>
      <c r="AO129">
        <v>1.8882117060000001</v>
      </c>
      <c r="AP129" t="s">
        <v>5365</v>
      </c>
      <c r="AQ129" t="s">
        <v>5366</v>
      </c>
      <c r="AR129" s="1">
        <v>228000</v>
      </c>
      <c r="AS129" s="1">
        <v>684000</v>
      </c>
      <c r="AT129" t="s">
        <v>66</v>
      </c>
      <c r="AU129" t="s">
        <v>66</v>
      </c>
      <c r="AV129" t="b">
        <v>0</v>
      </c>
      <c r="AW129">
        <v>128</v>
      </c>
      <c r="AX129" t="s">
        <v>66</v>
      </c>
      <c r="AY129" t="s">
        <v>66</v>
      </c>
      <c r="AZ129" t="s">
        <v>66</v>
      </c>
    </row>
    <row r="130" spans="1:52" x14ac:dyDescent="0.25">
      <c r="A130">
        <v>242.21255489999999</v>
      </c>
      <c r="B130">
        <v>9.8365666669999996</v>
      </c>
      <c r="C130">
        <v>225453.76560000001</v>
      </c>
      <c r="D130">
        <v>0</v>
      </c>
      <c r="E130">
        <v>35876.804689999997</v>
      </c>
      <c r="F130">
        <v>618648.75</v>
      </c>
      <c r="G130">
        <v>109499.89840000001</v>
      </c>
      <c r="H130">
        <v>29202884</v>
      </c>
      <c r="I130">
        <v>214478.92189999999</v>
      </c>
      <c r="J130">
        <v>0</v>
      </c>
      <c r="K130">
        <v>0</v>
      </c>
      <c r="L130">
        <v>3374187.75</v>
      </c>
      <c r="M130">
        <v>0</v>
      </c>
      <c r="N130">
        <v>0</v>
      </c>
      <c r="O130">
        <v>227499.0313</v>
      </c>
      <c r="P130">
        <v>33617.34375</v>
      </c>
      <c r="Q130">
        <v>158414.1875</v>
      </c>
      <c r="R130">
        <v>24652.193360000001</v>
      </c>
      <c r="S130">
        <v>1113894.375</v>
      </c>
      <c r="T130">
        <v>1256899.75</v>
      </c>
      <c r="U130">
        <v>0</v>
      </c>
      <c r="V130">
        <v>3677.943115</v>
      </c>
      <c r="W130">
        <v>0</v>
      </c>
      <c r="X130">
        <v>845465.125</v>
      </c>
      <c r="Y130">
        <v>165218.39060000001</v>
      </c>
      <c r="Z130">
        <v>766466.25</v>
      </c>
      <c r="AA130">
        <v>6</v>
      </c>
      <c r="AB130" t="s">
        <v>1139</v>
      </c>
      <c r="AC130" t="s">
        <v>1140</v>
      </c>
      <c r="AD130" t="s">
        <v>94</v>
      </c>
      <c r="AE130" t="s">
        <v>1141</v>
      </c>
      <c r="AF130" t="s">
        <v>1142</v>
      </c>
      <c r="AG130" t="s">
        <v>1143</v>
      </c>
      <c r="AH130" t="s">
        <v>1144</v>
      </c>
      <c r="AI130">
        <v>0</v>
      </c>
      <c r="AJ130" t="s">
        <v>567</v>
      </c>
      <c r="AK130" t="s">
        <v>1145</v>
      </c>
      <c r="AL130" t="s">
        <v>1146</v>
      </c>
      <c r="AM130" t="s">
        <v>1147</v>
      </c>
      <c r="AN130" t="s">
        <v>1148</v>
      </c>
      <c r="AO130">
        <v>3.4066158799999999</v>
      </c>
      <c r="AP130" t="s">
        <v>1149</v>
      </c>
      <c r="AQ130" t="s">
        <v>1150</v>
      </c>
      <c r="AR130" s="1">
        <v>225000</v>
      </c>
      <c r="AS130" s="1">
        <v>2260000</v>
      </c>
      <c r="AT130" t="s">
        <v>1151</v>
      </c>
      <c r="AU130" t="s">
        <v>65</v>
      </c>
      <c r="AV130" t="b">
        <v>0</v>
      </c>
      <c r="AW130">
        <v>129</v>
      </c>
      <c r="AX130" t="s">
        <v>66</v>
      </c>
      <c r="AY130" t="s">
        <v>1152</v>
      </c>
      <c r="AZ130" t="s">
        <v>1153</v>
      </c>
    </row>
    <row r="131" spans="1:52" x14ac:dyDescent="0.25">
      <c r="A131">
        <v>230.04906209999999</v>
      </c>
      <c r="B131">
        <v>9.5311666670000008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448170.8125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2624.803711</v>
      </c>
      <c r="X131">
        <v>0</v>
      </c>
      <c r="Y131">
        <v>0</v>
      </c>
      <c r="Z131">
        <v>0</v>
      </c>
      <c r="AA131">
        <v>12</v>
      </c>
      <c r="AB131" t="s">
        <v>845</v>
      </c>
      <c r="AC131" t="s">
        <v>846</v>
      </c>
      <c r="AD131" t="s">
        <v>847</v>
      </c>
      <c r="AE131" t="s">
        <v>848</v>
      </c>
      <c r="AF131" t="s">
        <v>849</v>
      </c>
      <c r="AG131" t="s">
        <v>850</v>
      </c>
      <c r="AH131" t="s">
        <v>851</v>
      </c>
      <c r="AI131">
        <v>0</v>
      </c>
      <c r="AJ131" t="s">
        <v>852</v>
      </c>
      <c r="AK131" t="s">
        <v>853</v>
      </c>
      <c r="AL131" t="s">
        <v>854</v>
      </c>
      <c r="AM131" t="s">
        <v>855</v>
      </c>
      <c r="AN131" t="s">
        <v>856</v>
      </c>
      <c r="AO131">
        <v>1.289495099</v>
      </c>
      <c r="AP131" t="s">
        <v>857</v>
      </c>
      <c r="AQ131" t="s">
        <v>858</v>
      </c>
      <c r="AR131" s="1">
        <v>225000</v>
      </c>
      <c r="AS131" s="1">
        <v>225000</v>
      </c>
      <c r="AT131" t="s">
        <v>66</v>
      </c>
      <c r="AU131" t="s">
        <v>859</v>
      </c>
      <c r="AV131" t="b">
        <v>1</v>
      </c>
      <c r="AW131">
        <v>130</v>
      </c>
      <c r="AX131" t="s">
        <v>66</v>
      </c>
      <c r="AY131" t="s">
        <v>66</v>
      </c>
      <c r="AZ131" t="s">
        <v>66</v>
      </c>
    </row>
    <row r="132" spans="1:52" x14ac:dyDescent="0.25">
      <c r="A132">
        <v>313.31114710000003</v>
      </c>
      <c r="B132">
        <v>11.75116667</v>
      </c>
      <c r="C132">
        <v>218477.25</v>
      </c>
      <c r="D132">
        <v>255022.42189999999</v>
      </c>
      <c r="E132">
        <v>195006.29689999999</v>
      </c>
      <c r="F132">
        <v>363190.15629999997</v>
      </c>
      <c r="G132">
        <v>249474.35939999999</v>
      </c>
      <c r="H132">
        <v>374200.71879999997</v>
      </c>
      <c r="I132">
        <v>226523.2813</v>
      </c>
      <c r="J132">
        <v>207419.32810000001</v>
      </c>
      <c r="K132">
        <v>167056.07810000001</v>
      </c>
      <c r="L132">
        <v>191298.5</v>
      </c>
      <c r="M132">
        <v>253691.5625</v>
      </c>
      <c r="N132">
        <v>159749.45310000001</v>
      </c>
      <c r="O132">
        <v>142337.20310000001</v>
      </c>
      <c r="P132">
        <v>306442</v>
      </c>
      <c r="Q132">
        <v>147675.26560000001</v>
      </c>
      <c r="R132">
        <v>294042.625</v>
      </c>
      <c r="S132">
        <v>295759</v>
      </c>
      <c r="T132">
        <v>393204.34379999997</v>
      </c>
      <c r="U132">
        <v>176614.4063</v>
      </c>
      <c r="V132">
        <v>221162.1563</v>
      </c>
      <c r="W132">
        <v>216916.5625</v>
      </c>
      <c r="X132">
        <v>200639.64060000001</v>
      </c>
      <c r="Y132">
        <v>240845.10939999999</v>
      </c>
      <c r="Z132">
        <v>287142.0625</v>
      </c>
      <c r="AA132">
        <v>18</v>
      </c>
      <c r="AB132" t="s">
        <v>3261</v>
      </c>
      <c r="AC132" t="s">
        <v>3262</v>
      </c>
      <c r="AD132" t="s">
        <v>551</v>
      </c>
      <c r="AE132" t="s">
        <v>3263</v>
      </c>
      <c r="AF132" t="s">
        <v>3264</v>
      </c>
      <c r="AG132" t="s">
        <v>3265</v>
      </c>
      <c r="AH132">
        <v>0</v>
      </c>
      <c r="AI132">
        <v>0</v>
      </c>
      <c r="AJ132" t="s">
        <v>866</v>
      </c>
      <c r="AK132" t="s">
        <v>3266</v>
      </c>
      <c r="AL132">
        <v>0</v>
      </c>
      <c r="AM132" t="s">
        <v>3267</v>
      </c>
      <c r="AN132" t="s">
        <v>3268</v>
      </c>
      <c r="AO132">
        <v>0.825831168</v>
      </c>
      <c r="AP132" t="s">
        <v>3269</v>
      </c>
      <c r="AQ132" t="s">
        <v>3270</v>
      </c>
      <c r="AR132" s="1">
        <v>224000</v>
      </c>
      <c r="AS132" s="1">
        <v>241000</v>
      </c>
      <c r="AT132" t="s">
        <v>66</v>
      </c>
      <c r="AU132" t="s">
        <v>66</v>
      </c>
      <c r="AV132" t="b">
        <v>0</v>
      </c>
      <c r="AW132">
        <v>131</v>
      </c>
      <c r="AX132" t="s">
        <v>66</v>
      </c>
      <c r="AY132" t="s">
        <v>66</v>
      </c>
      <c r="AZ132" t="s">
        <v>66</v>
      </c>
    </row>
    <row r="133" spans="1:52" x14ac:dyDescent="0.25">
      <c r="A133">
        <v>431.31635540000002</v>
      </c>
      <c r="B133">
        <v>12.05826667</v>
      </c>
      <c r="C133">
        <v>223198.29689999999</v>
      </c>
      <c r="D133">
        <v>300558.8125</v>
      </c>
      <c r="E133">
        <v>156271.89060000001</v>
      </c>
      <c r="F133">
        <v>325674.875</v>
      </c>
      <c r="G133">
        <v>224339.9375</v>
      </c>
      <c r="H133">
        <v>450600.59379999997</v>
      </c>
      <c r="I133">
        <v>73567.1875</v>
      </c>
      <c r="J133">
        <v>50884.121090000001</v>
      </c>
      <c r="K133">
        <v>15772.51758</v>
      </c>
      <c r="L133">
        <v>345781.53129999997</v>
      </c>
      <c r="M133">
        <v>109846.85159999999</v>
      </c>
      <c r="N133">
        <v>136303.39060000001</v>
      </c>
      <c r="O133">
        <v>134925.57810000001</v>
      </c>
      <c r="P133">
        <v>326674.1875</v>
      </c>
      <c r="Q133">
        <v>120508.19530000001</v>
      </c>
      <c r="R133">
        <v>175049.10939999999</v>
      </c>
      <c r="S133">
        <v>739842.375</v>
      </c>
      <c r="T133">
        <v>241945.875</v>
      </c>
      <c r="U133">
        <v>11436.70508</v>
      </c>
      <c r="V133">
        <v>72164.78125</v>
      </c>
      <c r="W133">
        <v>611134.1875</v>
      </c>
      <c r="X133">
        <v>255669.04689999999</v>
      </c>
      <c r="Y133">
        <v>336658.28129999997</v>
      </c>
      <c r="Z133">
        <v>1466164.125</v>
      </c>
      <c r="AA133">
        <v>24</v>
      </c>
      <c r="AB133" t="s">
        <v>5044</v>
      </c>
      <c r="AC133" t="s">
        <v>5045</v>
      </c>
      <c r="AD133" t="s">
        <v>5046</v>
      </c>
      <c r="AE133" t="s">
        <v>5047</v>
      </c>
      <c r="AF133" t="s">
        <v>5048</v>
      </c>
      <c r="AG133" t="s">
        <v>5049</v>
      </c>
      <c r="AH133" t="s">
        <v>1473</v>
      </c>
      <c r="AI133">
        <v>0</v>
      </c>
      <c r="AJ133" t="s">
        <v>2691</v>
      </c>
      <c r="AK133" t="s">
        <v>1460</v>
      </c>
      <c r="AL133" t="s">
        <v>1459</v>
      </c>
      <c r="AM133" t="s">
        <v>5050</v>
      </c>
      <c r="AN133" t="s">
        <v>5051</v>
      </c>
      <c r="AO133">
        <v>0.81276152300000004</v>
      </c>
      <c r="AP133" t="s">
        <v>5052</v>
      </c>
      <c r="AQ133" t="s">
        <v>5053</v>
      </c>
      <c r="AR133" s="1">
        <v>224000</v>
      </c>
      <c r="AS133" s="1">
        <v>288000</v>
      </c>
      <c r="AT133" t="s">
        <v>66</v>
      </c>
      <c r="AU133" t="s">
        <v>66</v>
      </c>
      <c r="AV133" t="b">
        <v>0</v>
      </c>
      <c r="AW133">
        <v>132</v>
      </c>
      <c r="AX133" t="s">
        <v>66</v>
      </c>
      <c r="AY133" t="s">
        <v>66</v>
      </c>
      <c r="AZ133" t="s">
        <v>66</v>
      </c>
    </row>
    <row r="134" spans="1:52" x14ac:dyDescent="0.25">
      <c r="A134">
        <v>282.28033449999998</v>
      </c>
      <c r="B134">
        <v>11.93313333</v>
      </c>
      <c r="C134">
        <v>164452.8125</v>
      </c>
      <c r="D134">
        <v>167183.4688</v>
      </c>
      <c r="E134">
        <v>67869.828129999994</v>
      </c>
      <c r="F134">
        <v>376709.96879999997</v>
      </c>
      <c r="G134">
        <v>219995.0625</v>
      </c>
      <c r="H134">
        <v>834303.6875</v>
      </c>
      <c r="I134">
        <v>151992.5625</v>
      </c>
      <c r="J134">
        <v>9190.9248050000006</v>
      </c>
      <c r="K134">
        <v>0</v>
      </c>
      <c r="L134">
        <v>797043.125</v>
      </c>
      <c r="M134">
        <v>122893.97659999999</v>
      </c>
      <c r="N134">
        <v>0</v>
      </c>
      <c r="O134">
        <v>186302.5</v>
      </c>
      <c r="P134">
        <v>457546.53129999997</v>
      </c>
      <c r="Q134">
        <v>275508.25</v>
      </c>
      <c r="R134">
        <v>126983.3906</v>
      </c>
      <c r="S134">
        <v>491941.34379999997</v>
      </c>
      <c r="T134">
        <v>236834.3125</v>
      </c>
      <c r="U134">
        <v>0</v>
      </c>
      <c r="V134">
        <v>37424.796880000002</v>
      </c>
      <c r="W134">
        <v>18180.720700000002</v>
      </c>
      <c r="X134">
        <v>257896.9375</v>
      </c>
      <c r="Y134">
        <v>349317.53129999997</v>
      </c>
      <c r="Z134">
        <v>280981.21879999997</v>
      </c>
      <c r="AA134">
        <v>6</v>
      </c>
      <c r="AB134" t="s">
        <v>2414</v>
      </c>
      <c r="AC134" t="s">
        <v>2415</v>
      </c>
      <c r="AD134" t="s">
        <v>52</v>
      </c>
      <c r="AE134" t="s">
        <v>2416</v>
      </c>
      <c r="AF134" t="s">
        <v>2417</v>
      </c>
      <c r="AG134" t="s">
        <v>2418</v>
      </c>
      <c r="AH134">
        <v>0</v>
      </c>
      <c r="AI134">
        <v>0</v>
      </c>
      <c r="AJ134" t="s">
        <v>2419</v>
      </c>
      <c r="AK134" t="s">
        <v>2420</v>
      </c>
      <c r="AL134">
        <v>0</v>
      </c>
      <c r="AM134" t="s">
        <v>2421</v>
      </c>
      <c r="AN134" t="s">
        <v>2422</v>
      </c>
      <c r="AO134">
        <v>0.42493044299999999</v>
      </c>
      <c r="AP134" t="s">
        <v>2423</v>
      </c>
      <c r="AQ134" t="s">
        <v>2424</v>
      </c>
      <c r="AR134" s="1">
        <v>220000</v>
      </c>
      <c r="AS134" s="1">
        <v>268000</v>
      </c>
      <c r="AT134" t="s">
        <v>66</v>
      </c>
      <c r="AU134" t="s">
        <v>2425</v>
      </c>
      <c r="AV134" t="b">
        <v>0</v>
      </c>
      <c r="AW134">
        <v>133</v>
      </c>
      <c r="AX134" t="s">
        <v>66</v>
      </c>
      <c r="AY134" t="s">
        <v>66</v>
      </c>
      <c r="AZ134" t="s">
        <v>2426</v>
      </c>
    </row>
    <row r="135" spans="1:52" x14ac:dyDescent="0.25">
      <c r="A135">
        <v>585.3436279</v>
      </c>
      <c r="B135">
        <v>10.235633330000001</v>
      </c>
      <c r="C135">
        <v>385050.1875</v>
      </c>
      <c r="D135">
        <v>245329.4688</v>
      </c>
      <c r="E135">
        <v>69804.195309999996</v>
      </c>
      <c r="F135">
        <v>923114.875</v>
      </c>
      <c r="G135">
        <v>101013.75780000001</v>
      </c>
      <c r="H135">
        <v>389567.3125</v>
      </c>
      <c r="I135">
        <v>0</v>
      </c>
      <c r="J135">
        <v>0</v>
      </c>
      <c r="K135">
        <v>0</v>
      </c>
      <c r="L135">
        <v>381262.25</v>
      </c>
      <c r="M135">
        <v>83772.617190000004</v>
      </c>
      <c r="N135">
        <v>0</v>
      </c>
      <c r="O135">
        <v>621944.1875</v>
      </c>
      <c r="P135">
        <v>343177</v>
      </c>
      <c r="Q135">
        <v>215732.14060000001</v>
      </c>
      <c r="R135">
        <v>388672.59379999997</v>
      </c>
      <c r="S135">
        <v>137578.25</v>
      </c>
      <c r="T135">
        <v>80423.367190000004</v>
      </c>
      <c r="U135">
        <v>7959.3134769999997</v>
      </c>
      <c r="V135">
        <v>12166.047850000001</v>
      </c>
      <c r="W135">
        <v>95054.023440000004</v>
      </c>
      <c r="X135">
        <v>0</v>
      </c>
      <c r="Y135">
        <v>599497.875</v>
      </c>
      <c r="Z135">
        <v>131579.85939999999</v>
      </c>
      <c r="AA135">
        <v>4</v>
      </c>
      <c r="AB135" t="s">
        <v>5673</v>
      </c>
      <c r="AC135" t="s">
        <v>5674</v>
      </c>
      <c r="AD135" t="s">
        <v>1455</v>
      </c>
      <c r="AE135" t="s">
        <v>5675</v>
      </c>
      <c r="AF135" t="s">
        <v>5676</v>
      </c>
      <c r="AG135" t="s">
        <v>1472</v>
      </c>
      <c r="AH135" t="s">
        <v>3084</v>
      </c>
      <c r="AI135">
        <v>0</v>
      </c>
      <c r="AJ135" t="s">
        <v>1459</v>
      </c>
      <c r="AK135" t="s">
        <v>1474</v>
      </c>
      <c r="AL135" t="s">
        <v>5677</v>
      </c>
      <c r="AM135" t="s">
        <v>5678</v>
      </c>
      <c r="AN135" t="s">
        <v>5679</v>
      </c>
      <c r="AO135">
        <v>2.4352645370000001</v>
      </c>
      <c r="AP135" t="s">
        <v>5680</v>
      </c>
      <c r="AQ135" t="s">
        <v>5681</v>
      </c>
      <c r="AR135" s="1">
        <v>216000</v>
      </c>
      <c r="AS135" s="1">
        <v>274000</v>
      </c>
      <c r="AT135" t="s">
        <v>66</v>
      </c>
      <c r="AU135" t="s">
        <v>66</v>
      </c>
      <c r="AV135" t="b">
        <v>0</v>
      </c>
      <c r="AW135">
        <v>134</v>
      </c>
      <c r="AX135" t="s">
        <v>66</v>
      </c>
      <c r="AY135" t="s">
        <v>66</v>
      </c>
      <c r="AZ135" t="s">
        <v>66</v>
      </c>
    </row>
    <row r="136" spans="1:52" x14ac:dyDescent="0.25">
      <c r="A136">
        <v>376.10542809999998</v>
      </c>
      <c r="B136">
        <v>9.8425166669999999</v>
      </c>
      <c r="C136">
        <v>543011.9375</v>
      </c>
      <c r="D136">
        <v>595124.25</v>
      </c>
      <c r="E136">
        <v>54329.585939999997</v>
      </c>
      <c r="F136">
        <v>600478.9375</v>
      </c>
      <c r="G136">
        <v>106704.64840000001</v>
      </c>
      <c r="H136">
        <v>302153.71879999997</v>
      </c>
      <c r="I136">
        <v>33510.035159999999</v>
      </c>
      <c r="J136">
        <v>106096.75</v>
      </c>
      <c r="K136">
        <v>19103.302729999999</v>
      </c>
      <c r="L136">
        <v>390932.9375</v>
      </c>
      <c r="M136">
        <v>1532455.25</v>
      </c>
      <c r="N136">
        <v>4540.6000979999999</v>
      </c>
      <c r="O136">
        <v>369607.375</v>
      </c>
      <c r="P136">
        <v>211334.54689999999</v>
      </c>
      <c r="Q136">
        <v>41144.09375</v>
      </c>
      <c r="R136">
        <v>289082.5625</v>
      </c>
      <c r="S136">
        <v>213346.70310000001</v>
      </c>
      <c r="T136">
        <v>140829.07810000001</v>
      </c>
      <c r="U136">
        <v>0</v>
      </c>
      <c r="V136">
        <v>221223.17189999999</v>
      </c>
      <c r="W136">
        <v>256093.4375</v>
      </c>
      <c r="X136">
        <v>141119.98439999999</v>
      </c>
      <c r="Y136">
        <v>544559.375</v>
      </c>
      <c r="Z136">
        <v>156595.875</v>
      </c>
      <c r="AA136">
        <v>11</v>
      </c>
      <c r="AB136" t="s">
        <v>4350</v>
      </c>
      <c r="AC136" t="s">
        <v>4351</v>
      </c>
      <c r="AD136" t="s">
        <v>1317</v>
      </c>
      <c r="AE136" t="s">
        <v>4352</v>
      </c>
      <c r="AF136" t="s">
        <v>4353</v>
      </c>
      <c r="AG136" t="s">
        <v>4354</v>
      </c>
      <c r="AH136" t="s">
        <v>1731</v>
      </c>
      <c r="AI136">
        <v>0</v>
      </c>
      <c r="AJ136" t="s">
        <v>3174</v>
      </c>
      <c r="AK136" t="s">
        <v>4355</v>
      </c>
      <c r="AL136" t="s">
        <v>1136</v>
      </c>
      <c r="AM136" t="s">
        <v>4356</v>
      </c>
      <c r="AN136" t="s">
        <v>4357</v>
      </c>
      <c r="AO136">
        <v>0.88525585299999998</v>
      </c>
      <c r="AP136" t="s">
        <v>4358</v>
      </c>
      <c r="AQ136" t="s">
        <v>4359</v>
      </c>
      <c r="AR136" s="1">
        <v>213000</v>
      </c>
      <c r="AS136" s="1">
        <v>299000</v>
      </c>
      <c r="AT136" t="s">
        <v>66</v>
      </c>
      <c r="AU136" t="s">
        <v>66</v>
      </c>
      <c r="AV136" t="b">
        <v>0</v>
      </c>
      <c r="AW136">
        <v>135</v>
      </c>
      <c r="AX136" t="s">
        <v>66</v>
      </c>
      <c r="AY136" t="s">
        <v>66</v>
      </c>
      <c r="AZ136" t="s">
        <v>4360</v>
      </c>
    </row>
    <row r="137" spans="1:52" x14ac:dyDescent="0.25">
      <c r="A137">
        <v>409.40513099999998</v>
      </c>
      <c r="B137">
        <v>13.69163333</v>
      </c>
      <c r="C137">
        <v>238038.42189999999</v>
      </c>
      <c r="D137">
        <v>197410.17189999999</v>
      </c>
      <c r="E137">
        <v>211254.07810000001</v>
      </c>
      <c r="F137">
        <v>246964.5625</v>
      </c>
      <c r="G137">
        <v>256078.8125</v>
      </c>
      <c r="H137">
        <v>278929.90629999997</v>
      </c>
      <c r="I137">
        <v>217515.2188</v>
      </c>
      <c r="J137">
        <v>154735.5313</v>
      </c>
      <c r="K137">
        <v>213310.125</v>
      </c>
      <c r="L137">
        <v>207899.10939999999</v>
      </c>
      <c r="M137">
        <v>202394.48439999999</v>
      </c>
      <c r="N137">
        <v>159725.39060000001</v>
      </c>
      <c r="O137">
        <v>261387.9063</v>
      </c>
      <c r="P137">
        <v>153073.04689999999</v>
      </c>
      <c r="Q137">
        <v>199227.125</v>
      </c>
      <c r="R137">
        <v>223304.3438</v>
      </c>
      <c r="S137">
        <v>339909.4375</v>
      </c>
      <c r="T137">
        <v>318285.0625</v>
      </c>
      <c r="U137">
        <v>160821.0938</v>
      </c>
      <c r="V137">
        <v>170119.375</v>
      </c>
      <c r="W137">
        <v>394551.0625</v>
      </c>
      <c r="X137">
        <v>211981.875</v>
      </c>
      <c r="Y137">
        <v>171590.4063</v>
      </c>
      <c r="Z137">
        <v>233949.01560000001</v>
      </c>
      <c r="AA137">
        <v>21</v>
      </c>
      <c r="AB137" t="s">
        <v>4749</v>
      </c>
      <c r="AC137" t="s">
        <v>4750</v>
      </c>
      <c r="AD137" t="s">
        <v>1317</v>
      </c>
      <c r="AE137" t="s">
        <v>4751</v>
      </c>
      <c r="AF137" t="s">
        <v>4752</v>
      </c>
      <c r="AG137" t="s">
        <v>2194</v>
      </c>
      <c r="AH137">
        <v>0</v>
      </c>
      <c r="AI137">
        <v>0</v>
      </c>
      <c r="AJ137" t="s">
        <v>1136</v>
      </c>
      <c r="AK137" t="s">
        <v>1524</v>
      </c>
      <c r="AL137">
        <v>0</v>
      </c>
      <c r="AM137" t="s">
        <v>4753</v>
      </c>
      <c r="AN137" t="s">
        <v>4754</v>
      </c>
      <c r="AO137">
        <v>1.013766707</v>
      </c>
      <c r="AP137" t="s">
        <v>4755</v>
      </c>
      <c r="AQ137" t="s">
        <v>4756</v>
      </c>
      <c r="AR137" s="1">
        <v>213000</v>
      </c>
      <c r="AS137" s="1">
        <v>226000</v>
      </c>
      <c r="AT137" t="s">
        <v>66</v>
      </c>
      <c r="AU137" t="s">
        <v>66</v>
      </c>
      <c r="AV137" t="b">
        <v>0</v>
      </c>
      <c r="AW137">
        <v>136</v>
      </c>
      <c r="AX137" t="s">
        <v>66</v>
      </c>
      <c r="AY137" t="s">
        <v>66</v>
      </c>
      <c r="AZ137" t="s">
        <v>66</v>
      </c>
    </row>
    <row r="138" spans="1:52" x14ac:dyDescent="0.25">
      <c r="A138">
        <v>292.20322670000002</v>
      </c>
      <c r="B138">
        <v>12.03471667</v>
      </c>
      <c r="C138">
        <v>237414.10939999999</v>
      </c>
      <c r="D138">
        <v>99268.648440000004</v>
      </c>
      <c r="E138">
        <v>141043.2813</v>
      </c>
      <c r="F138">
        <v>611734.5</v>
      </c>
      <c r="G138">
        <v>266094.1875</v>
      </c>
      <c r="H138">
        <v>214780.9688</v>
      </c>
      <c r="I138">
        <v>44369.644529999998</v>
      </c>
      <c r="J138">
        <v>210252.70310000001</v>
      </c>
      <c r="K138">
        <v>278127.40629999997</v>
      </c>
      <c r="L138">
        <v>177953.6563</v>
      </c>
      <c r="M138">
        <v>300528.875</v>
      </c>
      <c r="N138">
        <v>225071.875</v>
      </c>
      <c r="O138">
        <v>327959.875</v>
      </c>
      <c r="P138">
        <v>112119.38280000001</v>
      </c>
      <c r="Q138">
        <v>127104.7656</v>
      </c>
      <c r="R138">
        <v>304841.84379999997</v>
      </c>
      <c r="S138">
        <v>129920.30469999999</v>
      </c>
      <c r="T138">
        <v>250638.4688</v>
      </c>
      <c r="U138">
        <v>114255.03909999999</v>
      </c>
      <c r="V138">
        <v>92659.546879999994</v>
      </c>
      <c r="W138">
        <v>53438.304689999997</v>
      </c>
      <c r="X138">
        <v>220755.7188</v>
      </c>
      <c r="Y138">
        <v>751150.5625</v>
      </c>
      <c r="Z138">
        <v>112745.7656</v>
      </c>
      <c r="AA138">
        <v>23</v>
      </c>
      <c r="AB138" t="s">
        <v>2745</v>
      </c>
      <c r="AC138" t="s">
        <v>2746</v>
      </c>
      <c r="AD138" t="s">
        <v>1455</v>
      </c>
      <c r="AE138" t="s">
        <v>2747</v>
      </c>
      <c r="AF138" t="s">
        <v>2748</v>
      </c>
      <c r="AG138" t="s">
        <v>2749</v>
      </c>
      <c r="AH138">
        <v>0</v>
      </c>
      <c r="AI138">
        <v>0</v>
      </c>
      <c r="AJ138" t="s">
        <v>1459</v>
      </c>
      <c r="AK138" t="s">
        <v>1474</v>
      </c>
      <c r="AL138">
        <v>0</v>
      </c>
      <c r="AM138" t="s">
        <v>2750</v>
      </c>
      <c r="AN138" t="s">
        <v>2751</v>
      </c>
      <c r="AO138">
        <v>0.62937434400000003</v>
      </c>
      <c r="AP138" t="s">
        <v>2752</v>
      </c>
      <c r="AQ138" t="s">
        <v>2753</v>
      </c>
      <c r="AR138" s="1">
        <v>213000</v>
      </c>
      <c r="AS138" s="1">
        <v>225000</v>
      </c>
      <c r="AT138" t="s">
        <v>66</v>
      </c>
      <c r="AU138" t="s">
        <v>66</v>
      </c>
      <c r="AV138" t="b">
        <v>0</v>
      </c>
      <c r="AW138">
        <v>137</v>
      </c>
      <c r="AX138" t="s">
        <v>66</v>
      </c>
      <c r="AY138" t="s">
        <v>66</v>
      </c>
      <c r="AZ138" t="s">
        <v>2754</v>
      </c>
    </row>
    <row r="139" spans="1:52" x14ac:dyDescent="0.25">
      <c r="A139">
        <v>501.17694089999998</v>
      </c>
      <c r="B139">
        <v>10.008216669999999</v>
      </c>
      <c r="C139">
        <v>331384.875</v>
      </c>
      <c r="D139">
        <v>191640.10939999999</v>
      </c>
      <c r="E139">
        <v>72227.320309999996</v>
      </c>
      <c r="F139">
        <v>1083935.125</v>
      </c>
      <c r="G139">
        <v>126406.5625</v>
      </c>
      <c r="H139">
        <v>1171953.875</v>
      </c>
      <c r="I139">
        <v>83807.492190000004</v>
      </c>
      <c r="J139">
        <v>8310.5341800000006</v>
      </c>
      <c r="K139">
        <v>15739.349609999999</v>
      </c>
      <c r="L139">
        <v>547342</v>
      </c>
      <c r="M139">
        <v>92630.796879999994</v>
      </c>
      <c r="N139">
        <v>12986.35547</v>
      </c>
      <c r="O139">
        <v>229081.25</v>
      </c>
      <c r="P139">
        <v>349808.34379999997</v>
      </c>
      <c r="Q139">
        <v>278613.34379999997</v>
      </c>
      <c r="R139">
        <v>129790.5781</v>
      </c>
      <c r="S139">
        <v>469564.21879999997</v>
      </c>
      <c r="T139">
        <v>129043.7031</v>
      </c>
      <c r="U139">
        <v>16091.43945</v>
      </c>
      <c r="V139">
        <v>403994.15629999997</v>
      </c>
      <c r="W139">
        <v>148929.85939999999</v>
      </c>
      <c r="X139">
        <v>545001</v>
      </c>
      <c r="Y139">
        <v>430486.625</v>
      </c>
      <c r="Z139">
        <v>737538.9375</v>
      </c>
      <c r="AA139">
        <v>6</v>
      </c>
      <c r="AB139" t="s">
        <v>5522</v>
      </c>
      <c r="AC139">
        <v>8.95344E-3</v>
      </c>
      <c r="AD139">
        <v>9.9503309999999998E-3</v>
      </c>
      <c r="AE139">
        <v>0.45890377100000002</v>
      </c>
      <c r="AF139">
        <v>56325</v>
      </c>
      <c r="AG139" t="s">
        <v>1203</v>
      </c>
      <c r="AH139" t="s">
        <v>369</v>
      </c>
      <c r="AI139">
        <v>0</v>
      </c>
      <c r="AJ139">
        <v>0</v>
      </c>
      <c r="AK139">
        <v>0</v>
      </c>
      <c r="AL139">
        <v>0</v>
      </c>
      <c r="AM139">
        <v>-3.0539292999999999E-2</v>
      </c>
      <c r="AN139">
        <v>0.92836447799999999</v>
      </c>
      <c r="AO139">
        <v>0.92836447799999999</v>
      </c>
      <c r="AP139" t="s">
        <v>5523</v>
      </c>
      <c r="AQ139" t="s">
        <v>5522</v>
      </c>
      <c r="AR139" s="1">
        <v>210000</v>
      </c>
      <c r="AS139" s="1">
        <v>317000</v>
      </c>
      <c r="AT139" t="s">
        <v>66</v>
      </c>
      <c r="AU139" t="s">
        <v>66</v>
      </c>
      <c r="AV139" t="b">
        <v>0</v>
      </c>
      <c r="AW139">
        <v>138</v>
      </c>
      <c r="AX139" t="s">
        <v>66</v>
      </c>
      <c r="AY139" t="s">
        <v>66</v>
      </c>
      <c r="AZ139" t="s">
        <v>66</v>
      </c>
    </row>
    <row r="140" spans="1:52" x14ac:dyDescent="0.25">
      <c r="A140">
        <v>484.07312009999998</v>
      </c>
      <c r="B140">
        <v>9.9616000000000007</v>
      </c>
      <c r="C140">
        <v>515766.09379999997</v>
      </c>
      <c r="D140">
        <v>315995.6875</v>
      </c>
      <c r="E140">
        <v>72355.859379999994</v>
      </c>
      <c r="F140">
        <v>882799.5</v>
      </c>
      <c r="G140">
        <v>113117.77340000001</v>
      </c>
      <c r="H140">
        <v>261086.17189999999</v>
      </c>
      <c r="I140">
        <v>49257.113279999998</v>
      </c>
      <c r="J140">
        <v>58958.28125</v>
      </c>
      <c r="K140">
        <v>25477.949219999999</v>
      </c>
      <c r="L140">
        <v>274634.625</v>
      </c>
      <c r="M140">
        <v>757315.125</v>
      </c>
      <c r="N140">
        <v>0</v>
      </c>
      <c r="O140">
        <v>264738.46879999997</v>
      </c>
      <c r="P140">
        <v>327196.15629999997</v>
      </c>
      <c r="Q140">
        <v>52863.453130000002</v>
      </c>
      <c r="R140">
        <v>192681.76560000001</v>
      </c>
      <c r="S140">
        <v>137154.29689999999</v>
      </c>
      <c r="T140">
        <v>46646.992189999997</v>
      </c>
      <c r="U140">
        <v>0</v>
      </c>
      <c r="V140">
        <v>60202.59375</v>
      </c>
      <c r="W140">
        <v>349614.96879999997</v>
      </c>
      <c r="X140">
        <v>225779.35939999999</v>
      </c>
      <c r="Y140">
        <v>465413.0625</v>
      </c>
      <c r="Z140">
        <v>194902.8125</v>
      </c>
      <c r="AA140">
        <v>4</v>
      </c>
      <c r="AB140" t="s">
        <v>5425</v>
      </c>
      <c r="AC140">
        <v>-0.143477944</v>
      </c>
      <c r="AD140">
        <v>9.9503309999999998E-3</v>
      </c>
      <c r="AE140">
        <v>0.86647238699999996</v>
      </c>
      <c r="AF140">
        <v>53115</v>
      </c>
      <c r="AG140" t="s">
        <v>1752</v>
      </c>
      <c r="AH140">
        <v>0</v>
      </c>
      <c r="AI140">
        <v>0</v>
      </c>
      <c r="AJ140">
        <v>0</v>
      </c>
      <c r="AK140">
        <v>0.5</v>
      </c>
      <c r="AL140">
        <v>0</v>
      </c>
      <c r="AM140">
        <v>-0.25388163600000002</v>
      </c>
      <c r="AN140">
        <v>1.1125907509999999</v>
      </c>
      <c r="AO140">
        <v>1.1125907509999999</v>
      </c>
      <c r="AP140" t="s">
        <v>5426</v>
      </c>
      <c r="AQ140" t="s">
        <v>5425</v>
      </c>
      <c r="AR140" s="1">
        <v>210000</v>
      </c>
      <c r="AS140" s="1">
        <v>257000</v>
      </c>
      <c r="AT140" t="s">
        <v>66</v>
      </c>
      <c r="AU140" t="s">
        <v>2275</v>
      </c>
      <c r="AV140" t="b">
        <v>1</v>
      </c>
      <c r="AW140">
        <v>139</v>
      </c>
      <c r="AX140" t="s">
        <v>66</v>
      </c>
      <c r="AY140" t="s">
        <v>66</v>
      </c>
      <c r="AZ140" t="s">
        <v>5427</v>
      </c>
    </row>
    <row r="141" spans="1:52" x14ac:dyDescent="0.25">
      <c r="A141">
        <v>223.0988261</v>
      </c>
      <c r="B141">
        <v>9.9616000000000007</v>
      </c>
      <c r="C141">
        <v>347479.71879999997</v>
      </c>
      <c r="D141">
        <v>283952.46879999997</v>
      </c>
      <c r="E141">
        <v>76831.195309999996</v>
      </c>
      <c r="F141">
        <v>870981.0625</v>
      </c>
      <c r="G141">
        <v>152755.6563</v>
      </c>
      <c r="H141">
        <v>283685.875</v>
      </c>
      <c r="I141">
        <v>44161.84375</v>
      </c>
      <c r="J141">
        <v>117512.5313</v>
      </c>
      <c r="K141">
        <v>39587.484380000002</v>
      </c>
      <c r="L141">
        <v>640462.125</v>
      </c>
      <c r="M141">
        <v>284254.46879999997</v>
      </c>
      <c r="N141">
        <v>45753.816409999999</v>
      </c>
      <c r="O141">
        <v>306726.53129999997</v>
      </c>
      <c r="P141">
        <v>172604.20310000001</v>
      </c>
      <c r="Q141">
        <v>103764.4844</v>
      </c>
      <c r="R141">
        <v>209290.9688</v>
      </c>
      <c r="S141">
        <v>219763.5625</v>
      </c>
      <c r="T141">
        <v>129743.5156</v>
      </c>
      <c r="U141">
        <v>34101.703130000002</v>
      </c>
      <c r="V141">
        <v>211174.01560000001</v>
      </c>
      <c r="W141">
        <v>304574.65629999997</v>
      </c>
      <c r="X141">
        <v>434252.53129999997</v>
      </c>
      <c r="Y141">
        <v>663725.3125</v>
      </c>
      <c r="Z141">
        <v>188930.4688</v>
      </c>
      <c r="AA141">
        <v>4</v>
      </c>
      <c r="AB141" t="s">
        <v>603</v>
      </c>
      <c r="AC141" t="s">
        <v>604</v>
      </c>
      <c r="AD141" t="s">
        <v>201</v>
      </c>
      <c r="AE141" t="s">
        <v>605</v>
      </c>
      <c r="AF141" t="s">
        <v>606</v>
      </c>
      <c r="AG141" t="s">
        <v>607</v>
      </c>
      <c r="AH141">
        <v>0</v>
      </c>
      <c r="AI141">
        <v>0</v>
      </c>
      <c r="AJ141" t="s">
        <v>206</v>
      </c>
      <c r="AK141" t="s">
        <v>608</v>
      </c>
      <c r="AL141" t="s">
        <v>208</v>
      </c>
      <c r="AM141" t="s">
        <v>609</v>
      </c>
      <c r="AN141" t="s">
        <v>610</v>
      </c>
      <c r="AO141">
        <v>1.2571353430000001</v>
      </c>
      <c r="AP141" t="s">
        <v>611</v>
      </c>
      <c r="AQ141" t="s">
        <v>612</v>
      </c>
      <c r="AR141" s="1">
        <v>210000</v>
      </c>
      <c r="AS141" s="1">
        <v>257000</v>
      </c>
      <c r="AT141" t="s">
        <v>66</v>
      </c>
      <c r="AU141" t="s">
        <v>66</v>
      </c>
      <c r="AV141" t="b">
        <v>0</v>
      </c>
      <c r="AW141">
        <v>140</v>
      </c>
      <c r="AX141" t="s">
        <v>66</v>
      </c>
      <c r="AY141" t="s">
        <v>66</v>
      </c>
      <c r="AZ141" t="s">
        <v>66</v>
      </c>
    </row>
    <row r="142" spans="1:52" x14ac:dyDescent="0.25">
      <c r="A142">
        <v>325.31141150000002</v>
      </c>
      <c r="B142">
        <v>12.895849999999999</v>
      </c>
      <c r="C142">
        <v>439717.96879999997</v>
      </c>
      <c r="D142">
        <v>171238.0625</v>
      </c>
      <c r="E142">
        <v>256008.67189999999</v>
      </c>
      <c r="F142">
        <v>283783.09379999997</v>
      </c>
      <c r="G142">
        <v>434890.9375</v>
      </c>
      <c r="H142">
        <v>206039.0625</v>
      </c>
      <c r="I142">
        <v>123773.30469999999</v>
      </c>
      <c r="J142">
        <v>191528.54689999999</v>
      </c>
      <c r="K142">
        <v>178183.85939999999</v>
      </c>
      <c r="L142">
        <v>159968.17189999999</v>
      </c>
      <c r="M142">
        <v>133823.9688</v>
      </c>
      <c r="N142">
        <v>135413.25</v>
      </c>
      <c r="O142">
        <v>280097.46879999997</v>
      </c>
      <c r="P142">
        <v>227439.54689999999</v>
      </c>
      <c r="Q142">
        <v>181630.9063</v>
      </c>
      <c r="R142">
        <v>225551.07810000001</v>
      </c>
      <c r="S142">
        <v>302992</v>
      </c>
      <c r="T142">
        <v>341338.96879999997</v>
      </c>
      <c r="U142">
        <v>217200.73439999999</v>
      </c>
      <c r="V142">
        <v>174062.17189999999</v>
      </c>
      <c r="W142">
        <v>185401.32810000001</v>
      </c>
      <c r="X142">
        <v>197545.4063</v>
      </c>
      <c r="Y142">
        <v>239472.32810000001</v>
      </c>
      <c r="Z142">
        <v>211137.92189999999</v>
      </c>
      <c r="AA142">
        <v>1</v>
      </c>
      <c r="AB142" t="s">
        <v>3461</v>
      </c>
      <c r="AC142" t="s">
        <v>3472</v>
      </c>
      <c r="AD142" t="s">
        <v>174</v>
      </c>
      <c r="AE142" t="s">
        <v>3473</v>
      </c>
      <c r="AF142" t="s">
        <v>3464</v>
      </c>
      <c r="AG142" t="s">
        <v>3465</v>
      </c>
      <c r="AH142">
        <v>0</v>
      </c>
      <c r="AI142">
        <v>0</v>
      </c>
      <c r="AJ142" t="s">
        <v>3466</v>
      </c>
      <c r="AK142">
        <v>0</v>
      </c>
      <c r="AL142">
        <v>0</v>
      </c>
      <c r="AM142" t="s">
        <v>3474</v>
      </c>
      <c r="AN142" t="s">
        <v>3475</v>
      </c>
      <c r="AO142">
        <v>1.0468991E-2</v>
      </c>
      <c r="AP142" t="s">
        <v>3469</v>
      </c>
      <c r="AQ142" t="s">
        <v>3470</v>
      </c>
      <c r="AR142" s="1">
        <v>209000</v>
      </c>
      <c r="AS142" s="1">
        <v>229000</v>
      </c>
      <c r="AT142" t="s">
        <v>66</v>
      </c>
      <c r="AU142" t="s">
        <v>66</v>
      </c>
      <c r="AV142" t="b">
        <v>0</v>
      </c>
      <c r="AW142">
        <v>141</v>
      </c>
      <c r="AX142" t="s">
        <v>66</v>
      </c>
      <c r="AY142" t="s">
        <v>66</v>
      </c>
      <c r="AZ142" t="s">
        <v>66</v>
      </c>
    </row>
    <row r="143" spans="1:52" x14ac:dyDescent="0.25">
      <c r="A143">
        <v>405.2225545</v>
      </c>
      <c r="B143">
        <v>11.13316667</v>
      </c>
      <c r="C143">
        <v>791806.625</v>
      </c>
      <c r="D143">
        <v>357741.25</v>
      </c>
      <c r="E143">
        <v>18530778</v>
      </c>
      <c r="F143">
        <v>457010.3125</v>
      </c>
      <c r="G143">
        <v>202145.8438</v>
      </c>
      <c r="H143">
        <v>626521.6875</v>
      </c>
      <c r="I143">
        <v>28730.09375</v>
      </c>
      <c r="J143">
        <v>147774.26560000001</v>
      </c>
      <c r="K143">
        <v>39404.042970000002</v>
      </c>
      <c r="L143">
        <v>136026.29689999999</v>
      </c>
      <c r="M143">
        <v>214754.76560000001</v>
      </c>
      <c r="N143">
        <v>32396.089840000001</v>
      </c>
      <c r="O143">
        <v>217469.39060000001</v>
      </c>
      <c r="P143">
        <v>94299.09375</v>
      </c>
      <c r="Q143">
        <v>339450.9375</v>
      </c>
      <c r="R143">
        <v>86856.070309999996</v>
      </c>
      <c r="S143">
        <v>202311.125</v>
      </c>
      <c r="T143">
        <v>123946.21090000001</v>
      </c>
      <c r="U143">
        <v>224791.26560000001</v>
      </c>
      <c r="V143">
        <v>249227.95310000001</v>
      </c>
      <c r="W143">
        <v>354818.59379999997</v>
      </c>
      <c r="X143">
        <v>85910.726559999996</v>
      </c>
      <c r="Y143">
        <v>812126.5625</v>
      </c>
      <c r="Z143">
        <v>47400.328130000002</v>
      </c>
      <c r="AA143">
        <v>3</v>
      </c>
      <c r="AB143" t="s">
        <v>4715</v>
      </c>
      <c r="AC143">
        <v>9.4139140000000007E-3</v>
      </c>
      <c r="AD143">
        <v>9.9503309999999998E-3</v>
      </c>
      <c r="AE143">
        <v>-9.1746865999999996E-2</v>
      </c>
      <c r="AF143">
        <v>15551</v>
      </c>
      <c r="AG143" t="s">
        <v>185</v>
      </c>
      <c r="AH143" t="s">
        <v>453</v>
      </c>
      <c r="AI143">
        <v>0</v>
      </c>
      <c r="AJ143">
        <v>0</v>
      </c>
      <c r="AK143">
        <v>1</v>
      </c>
      <c r="AL143">
        <v>1</v>
      </c>
      <c r="AM143">
        <v>-0.458751203</v>
      </c>
      <c r="AN143">
        <v>1.4495019309999999</v>
      </c>
      <c r="AO143">
        <v>1.4495019309999999</v>
      </c>
      <c r="AP143" t="s">
        <v>4716</v>
      </c>
      <c r="AQ143" t="s">
        <v>4715</v>
      </c>
      <c r="AR143" s="1">
        <v>209000</v>
      </c>
      <c r="AS143" s="1">
        <v>1020000</v>
      </c>
      <c r="AT143" t="s">
        <v>66</v>
      </c>
      <c r="AU143" t="s">
        <v>2672</v>
      </c>
      <c r="AV143" t="b">
        <v>0</v>
      </c>
      <c r="AW143">
        <v>142</v>
      </c>
      <c r="AX143" t="s">
        <v>66</v>
      </c>
      <c r="AY143" t="s">
        <v>66</v>
      </c>
      <c r="AZ143" t="s">
        <v>4717</v>
      </c>
    </row>
    <row r="144" spans="1:52" x14ac:dyDescent="0.25">
      <c r="A144">
        <v>357.19195560000003</v>
      </c>
      <c r="B144">
        <v>10.22236667</v>
      </c>
      <c r="C144">
        <v>256759</v>
      </c>
      <c r="D144">
        <v>54461.347659999999</v>
      </c>
      <c r="E144">
        <v>272197.875</v>
      </c>
      <c r="F144">
        <v>400738.6875</v>
      </c>
      <c r="G144">
        <v>119817.21090000001</v>
      </c>
      <c r="H144">
        <v>504326.3125</v>
      </c>
      <c r="I144">
        <v>12560.33691</v>
      </c>
      <c r="J144">
        <v>591004</v>
      </c>
      <c r="K144">
        <v>143316.32810000001</v>
      </c>
      <c r="L144">
        <v>197142.85939999999</v>
      </c>
      <c r="M144">
        <v>218161.67189999999</v>
      </c>
      <c r="N144">
        <v>11392.82422</v>
      </c>
      <c r="O144">
        <v>2084940.625</v>
      </c>
      <c r="P144">
        <v>175063.70310000001</v>
      </c>
      <c r="Q144">
        <v>77671.898440000004</v>
      </c>
      <c r="R144">
        <v>216711.125</v>
      </c>
      <c r="S144">
        <v>60104.847659999999</v>
      </c>
      <c r="T144">
        <v>332598.25</v>
      </c>
      <c r="U144">
        <v>4052.4685060000002</v>
      </c>
      <c r="V144">
        <v>61402.332029999998</v>
      </c>
      <c r="W144">
        <v>68276.992190000004</v>
      </c>
      <c r="X144">
        <v>266354.6875</v>
      </c>
      <c r="Y144">
        <v>239489.1875</v>
      </c>
      <c r="Z144">
        <v>558944.5</v>
      </c>
      <c r="AA144">
        <v>13</v>
      </c>
      <c r="AB144" t="s">
        <v>4084</v>
      </c>
      <c r="AC144" t="s">
        <v>4085</v>
      </c>
      <c r="AD144" t="s">
        <v>551</v>
      </c>
      <c r="AE144" t="s">
        <v>4086</v>
      </c>
      <c r="AF144" t="s">
        <v>4087</v>
      </c>
      <c r="AG144" t="s">
        <v>4088</v>
      </c>
      <c r="AH144" t="s">
        <v>4089</v>
      </c>
      <c r="AI144">
        <v>0</v>
      </c>
      <c r="AJ144" t="s">
        <v>3624</v>
      </c>
      <c r="AK144" t="s">
        <v>4090</v>
      </c>
      <c r="AL144" t="s">
        <v>4091</v>
      </c>
      <c r="AM144" t="s">
        <v>4092</v>
      </c>
      <c r="AN144" t="s">
        <v>4093</v>
      </c>
      <c r="AO144">
        <v>0.99332562899999999</v>
      </c>
      <c r="AP144" t="s">
        <v>4094</v>
      </c>
      <c r="AQ144" t="s">
        <v>4095</v>
      </c>
      <c r="AR144" s="1">
        <v>207000</v>
      </c>
      <c r="AS144" s="1">
        <v>289000</v>
      </c>
      <c r="AT144" t="s">
        <v>66</v>
      </c>
      <c r="AU144" t="s">
        <v>66</v>
      </c>
      <c r="AV144" t="b">
        <v>0</v>
      </c>
      <c r="AW144">
        <v>143</v>
      </c>
      <c r="AX144" t="s">
        <v>66</v>
      </c>
      <c r="AY144" t="s">
        <v>66</v>
      </c>
      <c r="AZ144" t="s">
        <v>66</v>
      </c>
    </row>
    <row r="145" spans="1:52" x14ac:dyDescent="0.25">
      <c r="A145">
        <v>377.28255209999998</v>
      </c>
      <c r="B145">
        <v>12.5402</v>
      </c>
      <c r="C145">
        <v>234885.29689999999</v>
      </c>
      <c r="D145">
        <v>312102.4375</v>
      </c>
      <c r="E145">
        <v>150528.79689999999</v>
      </c>
      <c r="F145">
        <v>260505.48439999999</v>
      </c>
      <c r="G145">
        <v>1296674.125</v>
      </c>
      <c r="H145">
        <v>909326.375</v>
      </c>
      <c r="I145">
        <v>204730.6563</v>
      </c>
      <c r="J145">
        <v>105873.7344</v>
      </c>
      <c r="K145">
        <v>33912.265630000002</v>
      </c>
      <c r="L145">
        <v>1120873.75</v>
      </c>
      <c r="M145">
        <v>35985.359380000002</v>
      </c>
      <c r="N145">
        <v>12776.410159999999</v>
      </c>
      <c r="O145">
        <v>142962.14060000001</v>
      </c>
      <c r="P145">
        <v>257824.125</v>
      </c>
      <c r="Q145">
        <v>145832.67189999999</v>
      </c>
      <c r="R145">
        <v>133898.76560000001</v>
      </c>
      <c r="S145">
        <v>1037660.375</v>
      </c>
      <c r="T145">
        <v>69602.992190000004</v>
      </c>
      <c r="U145">
        <v>0</v>
      </c>
      <c r="V145">
        <v>159829.7813</v>
      </c>
      <c r="W145">
        <v>70084.890629999994</v>
      </c>
      <c r="X145">
        <v>516036.03129999997</v>
      </c>
      <c r="Y145">
        <v>544272.875</v>
      </c>
      <c r="Z145">
        <v>257202.89060000001</v>
      </c>
      <c r="AA145">
        <v>5</v>
      </c>
      <c r="AB145" t="s">
        <v>4377</v>
      </c>
      <c r="AC145" t="s">
        <v>4378</v>
      </c>
      <c r="AD145" t="s">
        <v>94</v>
      </c>
      <c r="AE145" t="s">
        <v>4379</v>
      </c>
      <c r="AF145" t="s">
        <v>4380</v>
      </c>
      <c r="AG145" t="s">
        <v>4381</v>
      </c>
      <c r="AH145">
        <v>0</v>
      </c>
      <c r="AI145">
        <v>0</v>
      </c>
      <c r="AJ145" t="s">
        <v>4382</v>
      </c>
      <c r="AK145" t="s">
        <v>4383</v>
      </c>
      <c r="AL145">
        <v>0</v>
      </c>
      <c r="AM145" t="s">
        <v>4384</v>
      </c>
      <c r="AN145" t="s">
        <v>4385</v>
      </c>
      <c r="AO145">
        <v>0.86559602499999999</v>
      </c>
      <c r="AP145" t="s">
        <v>4386</v>
      </c>
      <c r="AQ145" t="s">
        <v>4387</v>
      </c>
      <c r="AR145" s="1">
        <v>205000</v>
      </c>
      <c r="AS145" s="1">
        <v>348000</v>
      </c>
      <c r="AT145" t="s">
        <v>4388</v>
      </c>
      <c r="AU145" t="s">
        <v>66</v>
      </c>
      <c r="AV145" t="b">
        <v>0</v>
      </c>
      <c r="AW145">
        <v>144</v>
      </c>
      <c r="AX145" t="s">
        <v>66</v>
      </c>
      <c r="AY145" t="s">
        <v>4389</v>
      </c>
      <c r="AZ145" t="s">
        <v>4390</v>
      </c>
    </row>
    <row r="146" spans="1:52" x14ac:dyDescent="0.25">
      <c r="A146">
        <v>262.08761600000003</v>
      </c>
      <c r="B146">
        <v>10.73983333</v>
      </c>
      <c r="C146">
        <v>446788.59379999997</v>
      </c>
      <c r="D146">
        <v>56908.054689999997</v>
      </c>
      <c r="E146">
        <v>165056.07810000001</v>
      </c>
      <c r="F146">
        <v>330235.625</v>
      </c>
      <c r="G146">
        <v>419996.6875</v>
      </c>
      <c r="H146">
        <v>1628489</v>
      </c>
      <c r="I146">
        <v>158322.54689999999</v>
      </c>
      <c r="J146">
        <v>158337.6875</v>
      </c>
      <c r="K146">
        <v>53884.617189999997</v>
      </c>
      <c r="L146">
        <v>229468.73439999999</v>
      </c>
      <c r="M146">
        <v>120782.69530000001</v>
      </c>
      <c r="N146">
        <v>156519.9688</v>
      </c>
      <c r="O146">
        <v>226211.25</v>
      </c>
      <c r="P146">
        <v>160675.2813</v>
      </c>
      <c r="Q146">
        <v>83494.109379999994</v>
      </c>
      <c r="R146">
        <v>44652.753909999999</v>
      </c>
      <c r="S146">
        <v>656689.875</v>
      </c>
      <c r="T146">
        <v>439273.84379999997</v>
      </c>
      <c r="U146">
        <v>1290633</v>
      </c>
      <c r="V146">
        <v>707213.125</v>
      </c>
      <c r="W146">
        <v>57297.75</v>
      </c>
      <c r="X146">
        <v>449407.8125</v>
      </c>
      <c r="Y146">
        <v>225547.9688</v>
      </c>
      <c r="Z146">
        <v>181374.4375</v>
      </c>
      <c r="AA146">
        <v>6</v>
      </c>
      <c r="AB146" t="s">
        <v>1801</v>
      </c>
      <c r="AC146" t="s">
        <v>1802</v>
      </c>
      <c r="AD146" t="s">
        <v>1803</v>
      </c>
      <c r="AE146" t="s">
        <v>1804</v>
      </c>
      <c r="AF146" t="s">
        <v>1805</v>
      </c>
      <c r="AG146" t="s">
        <v>1806</v>
      </c>
      <c r="AH146" t="s">
        <v>851</v>
      </c>
      <c r="AI146">
        <v>0</v>
      </c>
      <c r="AJ146" t="s">
        <v>1807</v>
      </c>
      <c r="AK146" t="s">
        <v>1808</v>
      </c>
      <c r="AL146" t="s">
        <v>1809</v>
      </c>
      <c r="AM146" t="s">
        <v>1810</v>
      </c>
      <c r="AN146" t="s">
        <v>1811</v>
      </c>
      <c r="AO146">
        <v>0.45013856499999999</v>
      </c>
      <c r="AP146" t="s">
        <v>1812</v>
      </c>
      <c r="AQ146" t="s">
        <v>1813</v>
      </c>
      <c r="AR146" s="1">
        <v>203000</v>
      </c>
      <c r="AS146" s="1">
        <v>352000</v>
      </c>
      <c r="AT146" t="s">
        <v>66</v>
      </c>
      <c r="AU146" t="s">
        <v>66</v>
      </c>
      <c r="AV146" t="b">
        <v>0</v>
      </c>
      <c r="AW146">
        <v>145</v>
      </c>
      <c r="AX146" t="s">
        <v>66</v>
      </c>
      <c r="AY146" t="s">
        <v>66</v>
      </c>
      <c r="AZ146" t="s">
        <v>66</v>
      </c>
    </row>
    <row r="147" spans="1:52" x14ac:dyDescent="0.25">
      <c r="A147">
        <v>313.27483109999997</v>
      </c>
      <c r="B147">
        <v>11.75116667</v>
      </c>
      <c r="C147">
        <v>180451.23439999999</v>
      </c>
      <c r="D147">
        <v>179491.6875</v>
      </c>
      <c r="E147">
        <v>231257.6875</v>
      </c>
      <c r="F147">
        <v>143051.2188</v>
      </c>
      <c r="G147">
        <v>231235.2188</v>
      </c>
      <c r="H147">
        <v>273539.4375</v>
      </c>
      <c r="I147">
        <v>146669.42189999999</v>
      </c>
      <c r="J147">
        <v>175755.125</v>
      </c>
      <c r="K147">
        <v>203508.54689999999</v>
      </c>
      <c r="L147">
        <v>138381.0313</v>
      </c>
      <c r="M147">
        <v>221074.625</v>
      </c>
      <c r="N147">
        <v>159537.35939999999</v>
      </c>
      <c r="O147">
        <v>149646.73439999999</v>
      </c>
      <c r="P147">
        <v>248766.9063</v>
      </c>
      <c r="Q147">
        <v>113678.44530000001</v>
      </c>
      <c r="R147">
        <v>207188.5625</v>
      </c>
      <c r="S147">
        <v>216830.26560000001</v>
      </c>
      <c r="T147">
        <v>321418.96879999997</v>
      </c>
      <c r="U147">
        <v>129426</v>
      </c>
      <c r="V147">
        <v>258739.5313</v>
      </c>
      <c r="W147">
        <v>195322.875</v>
      </c>
      <c r="X147">
        <v>234017.5</v>
      </c>
      <c r="Y147">
        <v>189205.20310000001</v>
      </c>
      <c r="Z147">
        <v>207173.625</v>
      </c>
      <c r="AA147">
        <v>18</v>
      </c>
      <c r="AB147" t="s">
        <v>3252</v>
      </c>
      <c r="AC147" t="s">
        <v>3253</v>
      </c>
      <c r="AD147" t="s">
        <v>399</v>
      </c>
      <c r="AE147" t="s">
        <v>3254</v>
      </c>
      <c r="AF147" t="s">
        <v>3255</v>
      </c>
      <c r="AG147" t="s">
        <v>1195</v>
      </c>
      <c r="AH147">
        <v>0</v>
      </c>
      <c r="AI147">
        <v>0</v>
      </c>
      <c r="AJ147" t="s">
        <v>2817</v>
      </c>
      <c r="AK147" t="s">
        <v>405</v>
      </c>
      <c r="AL147" t="s">
        <v>3256</v>
      </c>
      <c r="AM147" t="s">
        <v>3257</v>
      </c>
      <c r="AN147" t="s">
        <v>3258</v>
      </c>
      <c r="AO147">
        <v>2.9691059169999998</v>
      </c>
      <c r="AP147" t="s">
        <v>3259</v>
      </c>
      <c r="AQ147" t="s">
        <v>3260</v>
      </c>
      <c r="AR147" s="1">
        <v>199000</v>
      </c>
      <c r="AS147" s="1">
        <v>198000</v>
      </c>
      <c r="AT147" t="s">
        <v>66</v>
      </c>
      <c r="AU147" t="s">
        <v>66</v>
      </c>
      <c r="AV147" t="b">
        <v>0</v>
      </c>
      <c r="AW147">
        <v>146</v>
      </c>
      <c r="AX147" t="s">
        <v>66</v>
      </c>
      <c r="AY147" t="s">
        <v>66</v>
      </c>
      <c r="AZ147" t="s">
        <v>66</v>
      </c>
    </row>
    <row r="148" spans="1:52" x14ac:dyDescent="0.25">
      <c r="A148">
        <v>504.10584510000001</v>
      </c>
      <c r="B148">
        <v>9.9405166670000007</v>
      </c>
      <c r="C148">
        <v>302132.875</v>
      </c>
      <c r="D148">
        <v>302021.21879999997</v>
      </c>
      <c r="E148">
        <v>19213.027340000001</v>
      </c>
      <c r="F148">
        <v>1605274</v>
      </c>
      <c r="G148">
        <v>173337.5625</v>
      </c>
      <c r="H148">
        <v>352819.1875</v>
      </c>
      <c r="I148">
        <v>68194.375</v>
      </c>
      <c r="J148">
        <v>0</v>
      </c>
      <c r="K148">
        <v>0</v>
      </c>
      <c r="L148">
        <v>524584.625</v>
      </c>
      <c r="M148">
        <v>141561.20310000001</v>
      </c>
      <c r="N148">
        <v>0</v>
      </c>
      <c r="O148">
        <v>401408.875</v>
      </c>
      <c r="P148">
        <v>139552.60939999999</v>
      </c>
      <c r="Q148">
        <v>204991.6563</v>
      </c>
      <c r="R148">
        <v>142223.9375</v>
      </c>
      <c r="S148">
        <v>198552.4688</v>
      </c>
      <c r="T148">
        <v>145135.9063</v>
      </c>
      <c r="U148">
        <v>0</v>
      </c>
      <c r="V148">
        <v>0</v>
      </c>
      <c r="W148">
        <v>48650.164060000003</v>
      </c>
      <c r="X148">
        <v>523894.21879999997</v>
      </c>
      <c r="Y148">
        <v>294092.53129999997</v>
      </c>
      <c r="Z148">
        <v>162944.54689999999</v>
      </c>
      <c r="AA148">
        <v>4</v>
      </c>
      <c r="AB148" t="s">
        <v>5544</v>
      </c>
      <c r="AC148" t="s">
        <v>5545</v>
      </c>
      <c r="AD148" t="s">
        <v>1455</v>
      </c>
      <c r="AE148" t="s">
        <v>5546</v>
      </c>
      <c r="AF148" t="s">
        <v>5547</v>
      </c>
      <c r="AG148" t="s">
        <v>4828</v>
      </c>
      <c r="AH148" t="s">
        <v>3084</v>
      </c>
      <c r="AI148">
        <v>0</v>
      </c>
      <c r="AJ148" t="s">
        <v>1459</v>
      </c>
      <c r="AK148" t="s">
        <v>1460</v>
      </c>
      <c r="AL148" t="s">
        <v>5548</v>
      </c>
      <c r="AM148" t="s">
        <v>5549</v>
      </c>
      <c r="AN148" t="s">
        <v>5550</v>
      </c>
      <c r="AO148">
        <v>1.898751718</v>
      </c>
      <c r="AP148" t="s">
        <v>5551</v>
      </c>
      <c r="AQ148" t="s">
        <v>5552</v>
      </c>
      <c r="AR148" s="1">
        <v>199000</v>
      </c>
      <c r="AS148" s="1">
        <v>303000</v>
      </c>
      <c r="AT148" t="s">
        <v>66</v>
      </c>
      <c r="AU148" t="s">
        <v>4008</v>
      </c>
      <c r="AV148" t="b">
        <v>0</v>
      </c>
      <c r="AW148">
        <v>147</v>
      </c>
      <c r="AX148" t="s">
        <v>66</v>
      </c>
      <c r="AY148" t="s">
        <v>66</v>
      </c>
      <c r="AZ148" t="s">
        <v>5553</v>
      </c>
    </row>
    <row r="149" spans="1:52" x14ac:dyDescent="0.25">
      <c r="A149">
        <v>273.18921920000003</v>
      </c>
      <c r="B149">
        <v>12.03471667</v>
      </c>
      <c r="C149">
        <v>304122.28129999997</v>
      </c>
      <c r="D149">
        <v>104641.80469999999</v>
      </c>
      <c r="E149">
        <v>188288.20310000001</v>
      </c>
      <c r="F149">
        <v>951436.6875</v>
      </c>
      <c r="G149">
        <v>356114.875</v>
      </c>
      <c r="H149">
        <v>279526.71879999997</v>
      </c>
      <c r="I149">
        <v>64183.738279999998</v>
      </c>
      <c r="J149">
        <v>293325.21879999997</v>
      </c>
      <c r="K149">
        <v>375259.21879999997</v>
      </c>
      <c r="L149">
        <v>185586.4063</v>
      </c>
      <c r="M149">
        <v>381976.90629999997</v>
      </c>
      <c r="N149">
        <v>28996.09375</v>
      </c>
      <c r="O149">
        <v>448094.25</v>
      </c>
      <c r="P149">
        <v>160220.0938</v>
      </c>
      <c r="Q149">
        <v>174175.9688</v>
      </c>
      <c r="R149">
        <v>421275.53129999997</v>
      </c>
      <c r="S149">
        <v>205903.64060000001</v>
      </c>
      <c r="T149">
        <v>149768.1563</v>
      </c>
      <c r="U149">
        <v>160517.92189999999</v>
      </c>
      <c r="V149">
        <v>110244.67969999999</v>
      </c>
      <c r="W149">
        <v>60408.164060000003</v>
      </c>
      <c r="X149">
        <v>306594.78129999997</v>
      </c>
      <c r="Y149">
        <v>1108914.875</v>
      </c>
      <c r="Z149">
        <v>159414.2188</v>
      </c>
      <c r="AA149">
        <v>23</v>
      </c>
      <c r="AB149" t="s">
        <v>2151</v>
      </c>
      <c r="AC149" t="s">
        <v>2152</v>
      </c>
      <c r="AD149" t="s">
        <v>551</v>
      </c>
      <c r="AE149" t="s">
        <v>2153</v>
      </c>
      <c r="AF149" t="s">
        <v>2154</v>
      </c>
      <c r="AG149" t="s">
        <v>554</v>
      </c>
      <c r="AH149">
        <v>0</v>
      </c>
      <c r="AI149">
        <v>0</v>
      </c>
      <c r="AJ149" t="s">
        <v>1055</v>
      </c>
      <c r="AK149" t="s">
        <v>556</v>
      </c>
      <c r="AL149">
        <v>0</v>
      </c>
      <c r="AM149" t="s">
        <v>2155</v>
      </c>
      <c r="AN149" t="s">
        <v>2156</v>
      </c>
      <c r="AO149">
        <v>0.57423214</v>
      </c>
      <c r="AP149" t="s">
        <v>2157</v>
      </c>
      <c r="AQ149" t="s">
        <v>2158</v>
      </c>
      <c r="AR149" s="1">
        <v>197000</v>
      </c>
      <c r="AS149" s="1">
        <v>291000</v>
      </c>
      <c r="AT149" t="s">
        <v>2159</v>
      </c>
      <c r="AU149" t="s">
        <v>66</v>
      </c>
      <c r="AV149" t="b">
        <v>0</v>
      </c>
      <c r="AW149">
        <v>148</v>
      </c>
      <c r="AX149" t="s">
        <v>66</v>
      </c>
      <c r="AY149" t="s">
        <v>66</v>
      </c>
      <c r="AZ149" t="s">
        <v>2160</v>
      </c>
    </row>
    <row r="150" spans="1:52" x14ac:dyDescent="0.25">
      <c r="A150">
        <v>395.01345830000002</v>
      </c>
      <c r="B150">
        <v>10.961933330000001</v>
      </c>
      <c r="C150">
        <v>192174.0938</v>
      </c>
      <c r="D150">
        <v>177995.07810000001</v>
      </c>
      <c r="E150">
        <v>190772.85939999999</v>
      </c>
      <c r="F150">
        <v>172669.48439999999</v>
      </c>
      <c r="G150">
        <v>157341.875</v>
      </c>
      <c r="H150">
        <v>276120.15629999997</v>
      </c>
      <c r="I150">
        <v>184156.3125</v>
      </c>
      <c r="J150">
        <v>271041.46879999997</v>
      </c>
      <c r="K150">
        <v>231481.26560000001</v>
      </c>
      <c r="L150">
        <v>285400.40629999997</v>
      </c>
      <c r="M150">
        <v>219487.35939999999</v>
      </c>
      <c r="N150">
        <v>469429.21879999997</v>
      </c>
      <c r="O150">
        <v>196536.39060000001</v>
      </c>
      <c r="P150">
        <v>195049.2188</v>
      </c>
      <c r="Q150">
        <v>101987.10159999999</v>
      </c>
      <c r="R150">
        <v>207014.9375</v>
      </c>
      <c r="S150">
        <v>203161.1563</v>
      </c>
      <c r="T150">
        <v>312003.09379999997</v>
      </c>
      <c r="U150">
        <v>170430.23439999999</v>
      </c>
      <c r="V150">
        <v>286053.03129999997</v>
      </c>
      <c r="W150">
        <v>139253.7813</v>
      </c>
      <c r="X150">
        <v>149159.0938</v>
      </c>
      <c r="Y150">
        <v>283922.71879999997</v>
      </c>
      <c r="Z150">
        <v>196910.85939999999</v>
      </c>
      <c r="AA150">
        <v>12</v>
      </c>
      <c r="AB150" t="s">
        <v>4536</v>
      </c>
      <c r="AC150">
        <v>-1.1865700999999999E-2</v>
      </c>
      <c r="AD150">
        <v>9.9503309999999998E-3</v>
      </c>
      <c r="AE150">
        <v>0.90284653500000001</v>
      </c>
      <c r="AF150">
        <v>12579</v>
      </c>
      <c r="AG150" t="s">
        <v>185</v>
      </c>
      <c r="AH150" t="s">
        <v>453</v>
      </c>
      <c r="AI150">
        <v>0</v>
      </c>
      <c r="AJ150">
        <v>0</v>
      </c>
      <c r="AK150">
        <v>1</v>
      </c>
      <c r="AL150">
        <v>0</v>
      </c>
      <c r="AM150">
        <v>-0.35995664199999999</v>
      </c>
      <c r="AN150">
        <v>1.5428898929999999</v>
      </c>
      <c r="AO150">
        <v>1.5428898929999999</v>
      </c>
      <c r="AP150" t="s">
        <v>4537</v>
      </c>
      <c r="AQ150" t="s">
        <v>4536</v>
      </c>
      <c r="AR150" s="1">
        <v>197000</v>
      </c>
      <c r="AS150" s="1">
        <v>220000</v>
      </c>
      <c r="AT150" t="s">
        <v>4538</v>
      </c>
      <c r="AU150" t="s">
        <v>859</v>
      </c>
      <c r="AV150" t="b">
        <v>1</v>
      </c>
      <c r="AW150">
        <v>149</v>
      </c>
      <c r="AX150" t="s">
        <v>66</v>
      </c>
      <c r="AY150" t="s">
        <v>66</v>
      </c>
      <c r="AZ150" t="s">
        <v>66</v>
      </c>
    </row>
    <row r="151" spans="1:52" x14ac:dyDescent="0.25">
      <c r="A151">
        <v>411.2903341</v>
      </c>
      <c r="B151">
        <v>11.591333329999999</v>
      </c>
      <c r="C151">
        <v>24047.910159999999</v>
      </c>
      <c r="D151">
        <v>199920.3125</v>
      </c>
      <c r="E151">
        <v>2240.7416990000002</v>
      </c>
      <c r="F151">
        <v>200052.17189999999</v>
      </c>
      <c r="G151">
        <v>339776.75</v>
      </c>
      <c r="H151">
        <v>305071.34379999997</v>
      </c>
      <c r="I151">
        <v>209317.60939999999</v>
      </c>
      <c r="J151">
        <v>84665.28125</v>
      </c>
      <c r="K151">
        <v>87567.414059999996</v>
      </c>
      <c r="L151">
        <v>303948.75</v>
      </c>
      <c r="M151">
        <v>172002.125</v>
      </c>
      <c r="N151">
        <v>128622.2969</v>
      </c>
      <c r="O151">
        <v>175933.23439999999</v>
      </c>
      <c r="P151">
        <v>278126.84379999997</v>
      </c>
      <c r="Q151">
        <v>104948.77340000001</v>
      </c>
      <c r="R151">
        <v>188596.92189999999</v>
      </c>
      <c r="S151">
        <v>328976.84379999997</v>
      </c>
      <c r="T151">
        <v>266865.25</v>
      </c>
      <c r="U151">
        <v>120525.47659999999</v>
      </c>
      <c r="V151">
        <v>761655.375</v>
      </c>
      <c r="W151">
        <v>94519.65625</v>
      </c>
      <c r="X151">
        <v>68818.351559999996</v>
      </c>
      <c r="Y151">
        <v>201382.51560000001</v>
      </c>
      <c r="Z151">
        <v>216425.25</v>
      </c>
      <c r="AA151">
        <v>20</v>
      </c>
      <c r="AB151" t="s">
        <v>4772</v>
      </c>
      <c r="AC151" t="s">
        <v>4773</v>
      </c>
      <c r="AD151" t="s">
        <v>1317</v>
      </c>
      <c r="AE151" t="s">
        <v>4774</v>
      </c>
      <c r="AF151" t="s">
        <v>4775</v>
      </c>
      <c r="AG151" t="s">
        <v>2606</v>
      </c>
      <c r="AH151">
        <v>0</v>
      </c>
      <c r="AI151">
        <v>0</v>
      </c>
      <c r="AJ151" t="s">
        <v>1136</v>
      </c>
      <c r="AK151" t="s">
        <v>1136</v>
      </c>
      <c r="AL151" t="s">
        <v>4776</v>
      </c>
      <c r="AM151" t="s">
        <v>4777</v>
      </c>
      <c r="AN151" t="s">
        <v>4778</v>
      </c>
      <c r="AO151">
        <v>1.278670929</v>
      </c>
      <c r="AP151" t="s">
        <v>4779</v>
      </c>
      <c r="AQ151" t="s">
        <v>4780</v>
      </c>
      <c r="AR151" s="1">
        <v>194000</v>
      </c>
      <c r="AS151" s="1">
        <v>203000</v>
      </c>
      <c r="AT151" t="s">
        <v>66</v>
      </c>
      <c r="AU151" t="s">
        <v>66</v>
      </c>
      <c r="AV151" t="b">
        <v>0</v>
      </c>
      <c r="AW151">
        <v>150</v>
      </c>
      <c r="AX151" t="s">
        <v>66</v>
      </c>
      <c r="AY151" t="s">
        <v>66</v>
      </c>
      <c r="AZ151" t="s">
        <v>66</v>
      </c>
    </row>
    <row r="152" spans="1:52" x14ac:dyDescent="0.25">
      <c r="A152">
        <v>213.0920156</v>
      </c>
      <c r="B152">
        <v>8.3321500000000004</v>
      </c>
      <c r="C152">
        <v>200227.5313</v>
      </c>
      <c r="D152">
        <v>188755.29689999999</v>
      </c>
      <c r="E152">
        <v>228506.8438</v>
      </c>
      <c r="F152">
        <v>161178.2813</v>
      </c>
      <c r="G152">
        <v>195350.3438</v>
      </c>
      <c r="H152">
        <v>229684.60939999999</v>
      </c>
      <c r="I152">
        <v>170274.1875</v>
      </c>
      <c r="J152">
        <v>154800.23439999999</v>
      </c>
      <c r="K152">
        <v>223977.5625</v>
      </c>
      <c r="L152">
        <v>166136.82810000001</v>
      </c>
      <c r="M152">
        <v>190913.70310000001</v>
      </c>
      <c r="N152">
        <v>205350.7813</v>
      </c>
      <c r="O152">
        <v>182469.4375</v>
      </c>
      <c r="P152">
        <v>312955.3125</v>
      </c>
      <c r="Q152">
        <v>174663.6563</v>
      </c>
      <c r="R152">
        <v>195149.35939999999</v>
      </c>
      <c r="S152">
        <v>221338.35939999999</v>
      </c>
      <c r="T152">
        <v>333107.15629999997</v>
      </c>
      <c r="U152">
        <v>157434.2813</v>
      </c>
      <c r="V152">
        <v>235714</v>
      </c>
      <c r="W152">
        <v>158010.57810000001</v>
      </c>
      <c r="X152">
        <v>168808.20310000001</v>
      </c>
      <c r="Y152">
        <v>190490.1875</v>
      </c>
      <c r="Z152">
        <v>205877.75</v>
      </c>
      <c r="AA152">
        <v>18</v>
      </c>
      <c r="AB152" t="s">
        <v>371</v>
      </c>
      <c r="AC152" t="s">
        <v>372</v>
      </c>
      <c r="AD152" t="s">
        <v>373</v>
      </c>
      <c r="AE152" t="s">
        <v>374</v>
      </c>
      <c r="AF152" t="s">
        <v>375</v>
      </c>
      <c r="AG152" t="s">
        <v>376</v>
      </c>
      <c r="AH152" t="s">
        <v>377</v>
      </c>
      <c r="AI152">
        <v>0</v>
      </c>
      <c r="AJ152" t="s">
        <v>378</v>
      </c>
      <c r="AK152" t="s">
        <v>379</v>
      </c>
      <c r="AL152" t="s">
        <v>380</v>
      </c>
      <c r="AM152" t="s">
        <v>381</v>
      </c>
      <c r="AN152" t="s">
        <v>382</v>
      </c>
      <c r="AO152">
        <v>2.595677786</v>
      </c>
      <c r="AP152" t="s">
        <v>383</v>
      </c>
      <c r="AQ152" t="s">
        <v>384</v>
      </c>
      <c r="AR152" s="1">
        <v>193000</v>
      </c>
      <c r="AS152" s="1">
        <v>202000</v>
      </c>
      <c r="AT152" t="s">
        <v>66</v>
      </c>
      <c r="AU152" t="s">
        <v>66</v>
      </c>
      <c r="AV152" t="b">
        <v>0</v>
      </c>
      <c r="AW152">
        <v>151</v>
      </c>
      <c r="AX152" t="s">
        <v>66</v>
      </c>
      <c r="AY152" t="s">
        <v>66</v>
      </c>
      <c r="AZ152" t="s">
        <v>66</v>
      </c>
    </row>
    <row r="153" spans="1:52" x14ac:dyDescent="0.25">
      <c r="A153">
        <v>337.27500409999999</v>
      </c>
      <c r="B153">
        <v>10.956950000000001</v>
      </c>
      <c r="C153">
        <v>301492.46879999997</v>
      </c>
      <c r="D153">
        <v>123026</v>
      </c>
      <c r="E153">
        <v>316877.3125</v>
      </c>
      <c r="F153">
        <v>175774.45310000001</v>
      </c>
      <c r="G153">
        <v>189303.92189999999</v>
      </c>
      <c r="H153">
        <v>300310.84379999997</v>
      </c>
      <c r="I153">
        <v>317856.15629999997</v>
      </c>
      <c r="J153">
        <v>215458.48439999999</v>
      </c>
      <c r="K153">
        <v>235538.3438</v>
      </c>
      <c r="L153">
        <v>186788.29689999999</v>
      </c>
      <c r="M153">
        <v>281946.5</v>
      </c>
      <c r="N153">
        <v>113792.5625</v>
      </c>
      <c r="O153">
        <v>153387.3438</v>
      </c>
      <c r="P153">
        <v>262800.9375</v>
      </c>
      <c r="Q153">
        <v>123185.00780000001</v>
      </c>
      <c r="R153">
        <v>175289.48439999999</v>
      </c>
      <c r="S153">
        <v>173482.04689999999</v>
      </c>
      <c r="T153">
        <v>965337.8125</v>
      </c>
      <c r="U153">
        <v>64493.542970000002</v>
      </c>
      <c r="V153">
        <v>301862.125</v>
      </c>
      <c r="W153">
        <v>262800</v>
      </c>
      <c r="X153">
        <v>121299.0781</v>
      </c>
      <c r="Y153">
        <v>160649.1875</v>
      </c>
      <c r="Z153">
        <v>111160.94530000001</v>
      </c>
      <c r="AA153">
        <v>18</v>
      </c>
      <c r="AB153" t="s">
        <v>3755</v>
      </c>
      <c r="AC153" t="s">
        <v>3756</v>
      </c>
      <c r="AD153" t="s">
        <v>501</v>
      </c>
      <c r="AE153" t="s">
        <v>3757</v>
      </c>
      <c r="AF153" t="s">
        <v>3758</v>
      </c>
      <c r="AG153" t="s">
        <v>3759</v>
      </c>
      <c r="AH153" t="s">
        <v>3760</v>
      </c>
      <c r="AI153">
        <v>0</v>
      </c>
      <c r="AJ153" t="s">
        <v>3761</v>
      </c>
      <c r="AK153" t="s">
        <v>3761</v>
      </c>
      <c r="AL153" t="s">
        <v>3762</v>
      </c>
      <c r="AM153" t="s">
        <v>3763</v>
      </c>
      <c r="AN153" t="s">
        <v>3764</v>
      </c>
      <c r="AO153">
        <v>0.91945817900000004</v>
      </c>
      <c r="AP153" t="s">
        <v>3765</v>
      </c>
      <c r="AQ153" t="s">
        <v>3766</v>
      </c>
      <c r="AR153" s="1">
        <v>188000</v>
      </c>
      <c r="AS153" s="1">
        <v>235000</v>
      </c>
      <c r="AT153" t="s">
        <v>66</v>
      </c>
      <c r="AU153" t="s">
        <v>66</v>
      </c>
      <c r="AV153" t="b">
        <v>0</v>
      </c>
      <c r="AW153">
        <v>152</v>
      </c>
      <c r="AX153" t="s">
        <v>66</v>
      </c>
      <c r="AY153" t="s">
        <v>66</v>
      </c>
      <c r="AZ153" t="s">
        <v>66</v>
      </c>
    </row>
    <row r="154" spans="1:52" x14ac:dyDescent="0.25">
      <c r="A154">
        <v>313.23873900000001</v>
      </c>
      <c r="B154">
        <v>12.08711667</v>
      </c>
      <c r="C154">
        <v>163380.1563</v>
      </c>
      <c r="D154">
        <v>242088.75</v>
      </c>
      <c r="E154">
        <v>168516.0313</v>
      </c>
      <c r="F154">
        <v>184521.57810000001</v>
      </c>
      <c r="G154">
        <v>227020.82810000001</v>
      </c>
      <c r="H154">
        <v>341331.53129999997</v>
      </c>
      <c r="I154">
        <v>157886.01560000001</v>
      </c>
      <c r="J154">
        <v>93352.117190000004</v>
      </c>
      <c r="K154">
        <v>103611.39840000001</v>
      </c>
      <c r="L154">
        <v>422279.9375</v>
      </c>
      <c r="M154">
        <v>225394.375</v>
      </c>
      <c r="N154">
        <v>190655.98439999999</v>
      </c>
      <c r="O154">
        <v>219927.54689999999</v>
      </c>
      <c r="P154">
        <v>183298.39060000001</v>
      </c>
      <c r="Q154">
        <v>169287.64060000001</v>
      </c>
      <c r="R154">
        <v>185483.25</v>
      </c>
      <c r="S154">
        <v>294101.375</v>
      </c>
      <c r="T154">
        <v>509728.53129999997</v>
      </c>
      <c r="U154">
        <v>152022.7813</v>
      </c>
      <c r="V154">
        <v>205211.875</v>
      </c>
      <c r="W154">
        <v>117960.92969999999</v>
      </c>
      <c r="X154">
        <v>167802.7188</v>
      </c>
      <c r="Y154">
        <v>190109.42189999999</v>
      </c>
      <c r="Z154">
        <v>349210.375</v>
      </c>
      <c r="AA154">
        <v>18</v>
      </c>
      <c r="AB154" t="s">
        <v>3241</v>
      </c>
      <c r="AC154" t="s">
        <v>2415</v>
      </c>
      <c r="AD154" t="s">
        <v>3242</v>
      </c>
      <c r="AE154" t="s">
        <v>3243</v>
      </c>
      <c r="AF154" t="s">
        <v>3244</v>
      </c>
      <c r="AG154" t="s">
        <v>3245</v>
      </c>
      <c r="AH154">
        <v>0</v>
      </c>
      <c r="AI154">
        <v>0</v>
      </c>
      <c r="AJ154" t="s">
        <v>3246</v>
      </c>
      <c r="AK154" t="s">
        <v>3247</v>
      </c>
      <c r="AL154">
        <v>0</v>
      </c>
      <c r="AM154" t="s">
        <v>3248</v>
      </c>
      <c r="AN154" t="s">
        <v>3249</v>
      </c>
      <c r="AO154">
        <v>0.42416820100000002</v>
      </c>
      <c r="AP154" t="s">
        <v>3250</v>
      </c>
      <c r="AQ154" t="s">
        <v>3251</v>
      </c>
      <c r="AR154" s="1">
        <v>188000</v>
      </c>
      <c r="AS154" s="1">
        <v>219000</v>
      </c>
      <c r="AT154" t="s">
        <v>66</v>
      </c>
      <c r="AU154" t="s">
        <v>66</v>
      </c>
      <c r="AV154" t="b">
        <v>0</v>
      </c>
      <c r="AW154">
        <v>153</v>
      </c>
      <c r="AX154" t="s">
        <v>66</v>
      </c>
      <c r="AY154" t="s">
        <v>66</v>
      </c>
      <c r="AZ154" t="s">
        <v>66</v>
      </c>
    </row>
    <row r="155" spans="1:52" x14ac:dyDescent="0.25">
      <c r="A155">
        <v>343.22805790000001</v>
      </c>
      <c r="B155">
        <v>11.591950000000001</v>
      </c>
      <c r="C155">
        <v>166021.39060000001</v>
      </c>
      <c r="D155">
        <v>18082.117190000001</v>
      </c>
      <c r="E155">
        <v>182380</v>
      </c>
      <c r="F155">
        <v>156906.875</v>
      </c>
      <c r="G155">
        <v>190063.07810000001</v>
      </c>
      <c r="H155">
        <v>218119.29689999999</v>
      </c>
      <c r="I155">
        <v>201252.45310000001</v>
      </c>
      <c r="J155">
        <v>146056.26560000001</v>
      </c>
      <c r="K155">
        <v>164258.42189999999</v>
      </c>
      <c r="L155">
        <v>172820.75</v>
      </c>
      <c r="M155">
        <v>199748.125</v>
      </c>
      <c r="N155">
        <v>173693.125</v>
      </c>
      <c r="O155">
        <v>156229.1563</v>
      </c>
      <c r="P155">
        <v>294176.5625</v>
      </c>
      <c r="Q155">
        <v>135328.10939999999</v>
      </c>
      <c r="R155">
        <v>213122</v>
      </c>
      <c r="S155">
        <v>339625.4375</v>
      </c>
      <c r="T155">
        <v>222536.07810000001</v>
      </c>
      <c r="U155">
        <v>202085.85939999999</v>
      </c>
      <c r="V155">
        <v>213735.7188</v>
      </c>
      <c r="W155">
        <v>150940.9063</v>
      </c>
      <c r="X155">
        <v>849468.4375</v>
      </c>
      <c r="Y155">
        <v>140859.8125</v>
      </c>
      <c r="Z155">
        <v>234366.7813</v>
      </c>
      <c r="AA155">
        <v>22</v>
      </c>
      <c r="AB155" t="s">
        <v>3864</v>
      </c>
      <c r="AC155" t="s">
        <v>3865</v>
      </c>
      <c r="AD155" t="s">
        <v>474</v>
      </c>
      <c r="AE155" t="s">
        <v>3866</v>
      </c>
      <c r="AF155" t="s">
        <v>3867</v>
      </c>
      <c r="AG155" t="s">
        <v>3498</v>
      </c>
      <c r="AH155" t="s">
        <v>443</v>
      </c>
      <c r="AI155">
        <v>0</v>
      </c>
      <c r="AJ155" t="s">
        <v>3414</v>
      </c>
      <c r="AK155" t="s">
        <v>479</v>
      </c>
      <c r="AL155" t="s">
        <v>3868</v>
      </c>
      <c r="AM155" t="s">
        <v>3869</v>
      </c>
      <c r="AN155" t="s">
        <v>3870</v>
      </c>
      <c r="AO155">
        <v>2.138965351</v>
      </c>
      <c r="AP155" t="s">
        <v>3871</v>
      </c>
      <c r="AQ155" t="s">
        <v>3872</v>
      </c>
      <c r="AR155" s="1">
        <v>186000</v>
      </c>
      <c r="AS155" s="1">
        <v>214000</v>
      </c>
      <c r="AT155" t="s">
        <v>66</v>
      </c>
      <c r="AU155" t="s">
        <v>66</v>
      </c>
      <c r="AV155" t="b">
        <v>0</v>
      </c>
      <c r="AW155">
        <v>154</v>
      </c>
      <c r="AX155" t="s">
        <v>66</v>
      </c>
      <c r="AY155" t="s">
        <v>66</v>
      </c>
      <c r="AZ155" t="s">
        <v>66</v>
      </c>
    </row>
    <row r="156" spans="1:52" x14ac:dyDescent="0.25">
      <c r="A156">
        <v>355.32190960000003</v>
      </c>
      <c r="B156">
        <v>12.36868333</v>
      </c>
      <c r="C156">
        <v>186607.17189999999</v>
      </c>
      <c r="D156">
        <v>190160.4063</v>
      </c>
      <c r="E156">
        <v>154013.5313</v>
      </c>
      <c r="F156">
        <v>174386.67189999999</v>
      </c>
      <c r="G156">
        <v>197845.85939999999</v>
      </c>
      <c r="H156">
        <v>275280.78129999997</v>
      </c>
      <c r="I156">
        <v>139355.89060000001</v>
      </c>
      <c r="J156">
        <v>157981.85939999999</v>
      </c>
      <c r="K156">
        <v>199905.1875</v>
      </c>
      <c r="L156">
        <v>130181.53909999999</v>
      </c>
      <c r="M156">
        <v>249763.76560000001</v>
      </c>
      <c r="N156">
        <v>184318.17189999999</v>
      </c>
      <c r="O156">
        <v>210908.76560000001</v>
      </c>
      <c r="P156">
        <v>161992.23439999999</v>
      </c>
      <c r="Q156">
        <v>116838.5469</v>
      </c>
      <c r="R156">
        <v>78395.65625</v>
      </c>
      <c r="S156">
        <v>207303.3438</v>
      </c>
      <c r="T156">
        <v>293954.9375</v>
      </c>
      <c r="U156">
        <v>119957.0469</v>
      </c>
      <c r="V156">
        <v>211463.1563</v>
      </c>
      <c r="W156">
        <v>169364.14060000001</v>
      </c>
      <c r="X156">
        <v>201851.2188</v>
      </c>
      <c r="Y156">
        <v>184842.04689999999</v>
      </c>
      <c r="Z156">
        <v>224568.4688</v>
      </c>
      <c r="AA156">
        <v>18</v>
      </c>
      <c r="AB156" t="s">
        <v>4054</v>
      </c>
      <c r="AC156" t="s">
        <v>3950</v>
      </c>
      <c r="AD156" t="s">
        <v>639</v>
      </c>
      <c r="AE156" t="s">
        <v>4055</v>
      </c>
      <c r="AF156" t="s">
        <v>4056</v>
      </c>
      <c r="AG156" t="s">
        <v>3912</v>
      </c>
      <c r="AH156">
        <v>0</v>
      </c>
      <c r="AI156">
        <v>0</v>
      </c>
      <c r="AJ156" t="s">
        <v>4057</v>
      </c>
      <c r="AK156" t="s">
        <v>3913</v>
      </c>
      <c r="AL156">
        <v>0</v>
      </c>
      <c r="AM156" t="s">
        <v>4058</v>
      </c>
      <c r="AN156" t="s">
        <v>4059</v>
      </c>
      <c r="AO156">
        <v>0.98107227100000005</v>
      </c>
      <c r="AP156" t="s">
        <v>4060</v>
      </c>
      <c r="AQ156" t="s">
        <v>4061</v>
      </c>
      <c r="AR156" s="1">
        <v>186000</v>
      </c>
      <c r="AS156" s="1">
        <v>184000</v>
      </c>
      <c r="AT156" t="s">
        <v>66</v>
      </c>
      <c r="AU156" t="s">
        <v>66</v>
      </c>
      <c r="AV156" t="b">
        <v>0</v>
      </c>
      <c r="AW156">
        <v>155</v>
      </c>
      <c r="AX156" t="s">
        <v>66</v>
      </c>
      <c r="AY156" t="s">
        <v>66</v>
      </c>
      <c r="AZ156" t="s">
        <v>66</v>
      </c>
    </row>
    <row r="157" spans="1:52" x14ac:dyDescent="0.25">
      <c r="A157">
        <v>418.7922974</v>
      </c>
      <c r="B157">
        <v>11.3788</v>
      </c>
      <c r="C157">
        <v>0</v>
      </c>
      <c r="D157">
        <v>0</v>
      </c>
      <c r="E157">
        <v>0</v>
      </c>
      <c r="F157">
        <v>149309.04689999999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221000.3125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10234.25684</v>
      </c>
      <c r="V157">
        <v>0</v>
      </c>
      <c r="W157">
        <v>0</v>
      </c>
      <c r="X157">
        <v>226568.375</v>
      </c>
      <c r="Y157">
        <v>0</v>
      </c>
      <c r="Z157">
        <v>0</v>
      </c>
      <c r="AA157">
        <v>22</v>
      </c>
      <c r="AB157" t="s">
        <v>4890</v>
      </c>
      <c r="AC157">
        <v>-9.5632456000000005E-2</v>
      </c>
      <c r="AD157">
        <v>9.9503309999999998E-3</v>
      </c>
      <c r="AE157">
        <v>-8.5682124999999998E-2</v>
      </c>
      <c r="AF157">
        <v>22650</v>
      </c>
      <c r="AG157" t="s">
        <v>4891</v>
      </c>
      <c r="AH157">
        <v>0</v>
      </c>
      <c r="AI157">
        <v>0.5</v>
      </c>
      <c r="AJ157">
        <v>0</v>
      </c>
      <c r="AK157">
        <v>0.5</v>
      </c>
      <c r="AL157">
        <v>1</v>
      </c>
      <c r="AM157">
        <v>-5.2661390000000004E-3</v>
      </c>
      <c r="AN157">
        <v>2.9090517359999999</v>
      </c>
      <c r="AO157">
        <v>2.9090517359999999</v>
      </c>
      <c r="AP157" t="s">
        <v>4892</v>
      </c>
      <c r="AQ157" t="s">
        <v>4890</v>
      </c>
      <c r="AR157" s="1">
        <v>185000</v>
      </c>
      <c r="AS157" s="1">
        <v>152000</v>
      </c>
      <c r="AT157" t="s">
        <v>66</v>
      </c>
      <c r="AU157" t="s">
        <v>66</v>
      </c>
      <c r="AV157" t="b">
        <v>0</v>
      </c>
      <c r="AW157">
        <v>156</v>
      </c>
      <c r="AX157" t="s">
        <v>66</v>
      </c>
      <c r="AY157" t="s">
        <v>66</v>
      </c>
      <c r="AZ157" t="s">
        <v>66</v>
      </c>
    </row>
    <row r="158" spans="1:52" x14ac:dyDescent="0.25">
      <c r="A158">
        <v>360.12047319999999</v>
      </c>
      <c r="B158">
        <v>8.6278000000000006</v>
      </c>
      <c r="C158">
        <v>0</v>
      </c>
      <c r="D158">
        <v>367030.59379999997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2683.7182619999999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</v>
      </c>
      <c r="AB158" t="s">
        <v>4113</v>
      </c>
      <c r="AC158" t="s">
        <v>4114</v>
      </c>
      <c r="AD158" t="s">
        <v>4115</v>
      </c>
      <c r="AE158" t="s">
        <v>4116</v>
      </c>
      <c r="AF158" t="s">
        <v>4117</v>
      </c>
      <c r="AG158" t="s">
        <v>4118</v>
      </c>
      <c r="AH158" t="s">
        <v>2690</v>
      </c>
      <c r="AI158">
        <v>0</v>
      </c>
      <c r="AJ158" t="s">
        <v>2691</v>
      </c>
      <c r="AK158" t="s">
        <v>1474</v>
      </c>
      <c r="AL158" t="s">
        <v>1459</v>
      </c>
      <c r="AM158" t="s">
        <v>4119</v>
      </c>
      <c r="AN158" t="s">
        <v>4120</v>
      </c>
      <c r="AO158">
        <v>0.34033954399999999</v>
      </c>
      <c r="AP158" t="s">
        <v>4121</v>
      </c>
      <c r="AQ158" t="s">
        <v>4122</v>
      </c>
      <c r="AR158" s="1">
        <v>185000</v>
      </c>
      <c r="AS158" s="1">
        <v>185000</v>
      </c>
      <c r="AT158" t="s">
        <v>66</v>
      </c>
      <c r="AU158" t="s">
        <v>1868</v>
      </c>
      <c r="AV158" t="b">
        <v>0</v>
      </c>
      <c r="AW158">
        <v>157</v>
      </c>
      <c r="AX158" t="s">
        <v>66</v>
      </c>
      <c r="AY158" t="s">
        <v>66</v>
      </c>
      <c r="AZ158" t="s">
        <v>4123</v>
      </c>
    </row>
    <row r="159" spans="1:52" x14ac:dyDescent="0.25">
      <c r="A159">
        <v>215.98173009999999</v>
      </c>
      <c r="B159">
        <v>7.0766999999999998</v>
      </c>
      <c r="C159">
        <v>253351.64060000001</v>
      </c>
      <c r="D159">
        <v>210971.4375</v>
      </c>
      <c r="E159">
        <v>96677.375</v>
      </c>
      <c r="F159">
        <v>642305.6875</v>
      </c>
      <c r="G159">
        <v>104039.44530000001</v>
      </c>
      <c r="H159">
        <v>234073.125</v>
      </c>
      <c r="I159">
        <v>46395.890630000002</v>
      </c>
      <c r="J159">
        <v>94306.703129999994</v>
      </c>
      <c r="K159">
        <v>112721.8594</v>
      </c>
      <c r="L159">
        <v>274039.125</v>
      </c>
      <c r="M159">
        <v>508394.78129999997</v>
      </c>
      <c r="N159">
        <v>39093.0625</v>
      </c>
      <c r="O159">
        <v>299426</v>
      </c>
      <c r="P159">
        <v>190573.5313</v>
      </c>
      <c r="Q159">
        <v>104805.5781</v>
      </c>
      <c r="R159">
        <v>316734.5</v>
      </c>
      <c r="S159">
        <v>130673.49219999999</v>
      </c>
      <c r="T159">
        <v>83081.992190000004</v>
      </c>
      <c r="U159">
        <v>0</v>
      </c>
      <c r="V159">
        <v>184700.39060000001</v>
      </c>
      <c r="W159">
        <v>228712.5625</v>
      </c>
      <c r="X159">
        <v>139941.5938</v>
      </c>
      <c r="Y159">
        <v>574859.25</v>
      </c>
      <c r="Z159">
        <v>52109.558590000001</v>
      </c>
      <c r="AA159">
        <v>4</v>
      </c>
      <c r="AB159" t="s">
        <v>437</v>
      </c>
      <c r="AC159" t="s">
        <v>438</v>
      </c>
      <c r="AD159" t="s">
        <v>439</v>
      </c>
      <c r="AE159" t="s">
        <v>440</v>
      </c>
      <c r="AF159" t="s">
        <v>441</v>
      </c>
      <c r="AG159" t="s">
        <v>442</v>
      </c>
      <c r="AH159" t="s">
        <v>443</v>
      </c>
      <c r="AI159">
        <v>0</v>
      </c>
      <c r="AJ159" t="s">
        <v>444</v>
      </c>
      <c r="AK159" t="s">
        <v>445</v>
      </c>
      <c r="AL159" t="s">
        <v>446</v>
      </c>
      <c r="AM159" t="s">
        <v>447</v>
      </c>
      <c r="AN159" t="s">
        <v>448</v>
      </c>
      <c r="AO159">
        <v>0.27995532099999998</v>
      </c>
      <c r="AP159" t="s">
        <v>449</v>
      </c>
      <c r="AQ159" t="s">
        <v>450</v>
      </c>
      <c r="AR159" s="1">
        <v>185000</v>
      </c>
      <c r="AS159" s="1">
        <v>214000</v>
      </c>
      <c r="AT159" t="s">
        <v>451</v>
      </c>
      <c r="AU159" t="s">
        <v>214</v>
      </c>
      <c r="AV159" t="b">
        <v>1</v>
      </c>
      <c r="AW159">
        <v>158</v>
      </c>
      <c r="AX159" t="s">
        <v>66</v>
      </c>
      <c r="AY159" t="s">
        <v>66</v>
      </c>
      <c r="AZ159" t="s">
        <v>451</v>
      </c>
    </row>
    <row r="160" spans="1:52" x14ac:dyDescent="0.25">
      <c r="A160">
        <v>367.32174680000003</v>
      </c>
      <c r="B160">
        <v>11.4405</v>
      </c>
      <c r="C160">
        <v>176019.0938</v>
      </c>
      <c r="D160">
        <v>196857.3125</v>
      </c>
      <c r="E160">
        <v>146536.1875</v>
      </c>
      <c r="F160">
        <v>183413.85939999999</v>
      </c>
      <c r="G160">
        <v>182508.29689999999</v>
      </c>
      <c r="H160">
        <v>269452.6875</v>
      </c>
      <c r="I160">
        <v>171080.8125</v>
      </c>
      <c r="J160">
        <v>132952.4063</v>
      </c>
      <c r="K160">
        <v>108784.5625</v>
      </c>
      <c r="L160">
        <v>182419.6563</v>
      </c>
      <c r="M160">
        <v>197083</v>
      </c>
      <c r="N160">
        <v>211754.17189999999</v>
      </c>
      <c r="O160">
        <v>148839.5625</v>
      </c>
      <c r="P160">
        <v>166532.98439999999</v>
      </c>
      <c r="Q160">
        <v>179246.14060000001</v>
      </c>
      <c r="R160">
        <v>192105.85939999999</v>
      </c>
      <c r="S160">
        <v>224014.6563</v>
      </c>
      <c r="T160">
        <v>634854.4375</v>
      </c>
      <c r="U160">
        <v>153250.7813</v>
      </c>
      <c r="V160">
        <v>228971.01560000001</v>
      </c>
      <c r="W160">
        <v>153335.5</v>
      </c>
      <c r="X160">
        <v>171176.875</v>
      </c>
      <c r="Y160">
        <v>168154</v>
      </c>
      <c r="Z160">
        <v>207509.60939999999</v>
      </c>
      <c r="AA160">
        <v>18</v>
      </c>
      <c r="AB160" t="s">
        <v>4229</v>
      </c>
      <c r="AC160" t="s">
        <v>4230</v>
      </c>
      <c r="AD160" t="s">
        <v>1317</v>
      </c>
      <c r="AE160" t="s">
        <v>4231</v>
      </c>
      <c r="AF160" t="s">
        <v>4232</v>
      </c>
      <c r="AG160" t="s">
        <v>3074</v>
      </c>
      <c r="AH160">
        <v>0</v>
      </c>
      <c r="AI160">
        <v>0</v>
      </c>
      <c r="AJ160" t="s">
        <v>1136</v>
      </c>
      <c r="AK160" t="s">
        <v>1524</v>
      </c>
      <c r="AL160">
        <v>0</v>
      </c>
      <c r="AM160" t="s">
        <v>4233</v>
      </c>
      <c r="AN160" t="s">
        <v>4234</v>
      </c>
      <c r="AO160">
        <v>0.66949482299999996</v>
      </c>
      <c r="AP160" t="s">
        <v>4235</v>
      </c>
      <c r="AQ160" t="s">
        <v>4236</v>
      </c>
      <c r="AR160" s="1">
        <v>181000</v>
      </c>
      <c r="AS160" s="1">
        <v>199000</v>
      </c>
      <c r="AT160" t="s">
        <v>66</v>
      </c>
      <c r="AU160" t="s">
        <v>66</v>
      </c>
      <c r="AV160" t="b">
        <v>0</v>
      </c>
      <c r="AW160">
        <v>159</v>
      </c>
      <c r="AX160" t="s">
        <v>66</v>
      </c>
      <c r="AY160" t="s">
        <v>66</v>
      </c>
      <c r="AZ160" t="s">
        <v>66</v>
      </c>
    </row>
    <row r="161" spans="1:52" x14ac:dyDescent="0.25">
      <c r="A161">
        <v>254.24908959999999</v>
      </c>
      <c r="B161">
        <v>11.333133330000001</v>
      </c>
      <c r="C161">
        <v>218777.8438</v>
      </c>
      <c r="D161">
        <v>117830.91409999999</v>
      </c>
      <c r="E161">
        <v>96018.296879999994</v>
      </c>
      <c r="F161">
        <v>314312.25</v>
      </c>
      <c r="G161">
        <v>169357.26560000001</v>
      </c>
      <c r="H161">
        <v>790074.3125</v>
      </c>
      <c r="I161">
        <v>251387.29689999999</v>
      </c>
      <c r="J161">
        <v>4703.0034180000002</v>
      </c>
      <c r="K161">
        <v>34571.179689999997</v>
      </c>
      <c r="L161">
        <v>622139.375</v>
      </c>
      <c r="M161">
        <v>118363.88280000001</v>
      </c>
      <c r="N161">
        <v>0</v>
      </c>
      <c r="O161">
        <v>167073.9688</v>
      </c>
      <c r="P161">
        <v>351365.78129999997</v>
      </c>
      <c r="Q161">
        <v>294098.40629999997</v>
      </c>
      <c r="R161">
        <v>148101.2188</v>
      </c>
      <c r="S161">
        <v>376627.9375</v>
      </c>
      <c r="T161">
        <v>341601.40629999997</v>
      </c>
      <c r="U161">
        <v>12724.93262</v>
      </c>
      <c r="V161">
        <v>13873.16309</v>
      </c>
      <c r="W161">
        <v>9804.6289059999999</v>
      </c>
      <c r="X161">
        <v>180037.85939999999</v>
      </c>
      <c r="Y161">
        <v>368172.8125</v>
      </c>
      <c r="Z161">
        <v>469919.15629999997</v>
      </c>
      <c r="AA161">
        <v>6</v>
      </c>
      <c r="AB161" t="s">
        <v>1532</v>
      </c>
      <c r="AC161" t="s">
        <v>1229</v>
      </c>
      <c r="AD161" t="s">
        <v>94</v>
      </c>
      <c r="AE161" t="s">
        <v>1533</v>
      </c>
      <c r="AF161" t="s">
        <v>1534</v>
      </c>
      <c r="AG161" t="s">
        <v>1535</v>
      </c>
      <c r="AH161">
        <v>0</v>
      </c>
      <c r="AI161">
        <v>0</v>
      </c>
      <c r="AJ161" t="s">
        <v>1233</v>
      </c>
      <c r="AK161" t="s">
        <v>1234</v>
      </c>
      <c r="AL161">
        <v>0</v>
      </c>
      <c r="AM161" t="s">
        <v>1536</v>
      </c>
      <c r="AN161" t="s">
        <v>1537</v>
      </c>
      <c r="AO161">
        <v>2.7345400000000001E-3</v>
      </c>
      <c r="AP161" t="s">
        <v>1538</v>
      </c>
      <c r="AQ161" t="s">
        <v>1539</v>
      </c>
      <c r="AR161" s="1">
        <v>180000</v>
      </c>
      <c r="AS161" s="1">
        <v>238000</v>
      </c>
      <c r="AT161" t="s">
        <v>66</v>
      </c>
      <c r="AU161" t="s">
        <v>66</v>
      </c>
      <c r="AV161" t="b">
        <v>0</v>
      </c>
      <c r="AW161">
        <v>160</v>
      </c>
      <c r="AX161" t="s">
        <v>66</v>
      </c>
      <c r="AY161" t="s">
        <v>66</v>
      </c>
      <c r="AZ161" t="s">
        <v>1540</v>
      </c>
    </row>
    <row r="162" spans="1:52" x14ac:dyDescent="0.25">
      <c r="A162">
        <v>313.07178750000003</v>
      </c>
      <c r="B162">
        <v>7.9310999999999998</v>
      </c>
      <c r="C162">
        <v>237422.48439999999</v>
      </c>
      <c r="D162">
        <v>308138.78129999997</v>
      </c>
      <c r="E162">
        <v>2492.2165530000002</v>
      </c>
      <c r="F162">
        <v>1188387.5</v>
      </c>
      <c r="G162">
        <v>38372.777340000001</v>
      </c>
      <c r="H162">
        <v>368065.78129999997</v>
      </c>
      <c r="I162">
        <v>4269.4189450000003</v>
      </c>
      <c r="J162">
        <v>22094.433590000001</v>
      </c>
      <c r="K162">
        <v>17914.216799999998</v>
      </c>
      <c r="L162">
        <v>449918.65629999997</v>
      </c>
      <c r="M162">
        <v>54361.136720000002</v>
      </c>
      <c r="N162">
        <v>0</v>
      </c>
      <c r="O162">
        <v>306340.125</v>
      </c>
      <c r="P162">
        <v>56506.503909999999</v>
      </c>
      <c r="Q162">
        <v>174575.3125</v>
      </c>
      <c r="R162">
        <v>203859.0938</v>
      </c>
      <c r="S162">
        <v>193877.8438</v>
      </c>
      <c r="T162">
        <v>2164756.5</v>
      </c>
      <c r="U162">
        <v>5429.5874020000001</v>
      </c>
      <c r="V162">
        <v>28961.677729999999</v>
      </c>
      <c r="W162">
        <v>48394.542970000002</v>
      </c>
      <c r="X162">
        <v>313164.46879999997</v>
      </c>
      <c r="Y162">
        <v>404047.15629999997</v>
      </c>
      <c r="Z162">
        <v>174742.0313</v>
      </c>
      <c r="AA162">
        <v>18</v>
      </c>
      <c r="AB162" t="s">
        <v>3201</v>
      </c>
      <c r="AC162" t="s">
        <v>3212</v>
      </c>
      <c r="AD162" t="s">
        <v>399</v>
      </c>
      <c r="AE162" t="s">
        <v>3213</v>
      </c>
      <c r="AF162" t="s">
        <v>3214</v>
      </c>
      <c r="AG162" t="s">
        <v>3205</v>
      </c>
      <c r="AH162" t="s">
        <v>3215</v>
      </c>
      <c r="AI162">
        <v>0</v>
      </c>
      <c r="AJ162" t="s">
        <v>404</v>
      </c>
      <c r="AK162" t="s">
        <v>404</v>
      </c>
      <c r="AL162" t="s">
        <v>3216</v>
      </c>
      <c r="AM162" t="s">
        <v>3217</v>
      </c>
      <c r="AN162" t="s">
        <v>3218</v>
      </c>
      <c r="AO162">
        <v>0.60791768599999996</v>
      </c>
      <c r="AP162" t="s">
        <v>3219</v>
      </c>
      <c r="AQ162" t="s">
        <v>3211</v>
      </c>
      <c r="AR162" s="1">
        <v>175000</v>
      </c>
      <c r="AS162" s="1">
        <v>294000</v>
      </c>
      <c r="AT162" t="s">
        <v>66</v>
      </c>
      <c r="AU162" t="s">
        <v>66</v>
      </c>
      <c r="AV162" t="b">
        <v>0</v>
      </c>
      <c r="AW162">
        <v>161</v>
      </c>
      <c r="AX162" t="s">
        <v>66</v>
      </c>
      <c r="AY162" t="s">
        <v>66</v>
      </c>
      <c r="AZ162" t="s">
        <v>66</v>
      </c>
    </row>
    <row r="163" spans="1:52" x14ac:dyDescent="0.25">
      <c r="A163">
        <v>313.07164510000001</v>
      </c>
      <c r="B163">
        <v>9.9405166670000007</v>
      </c>
      <c r="C163">
        <v>237422.48439999999</v>
      </c>
      <c r="D163">
        <v>308138.78129999997</v>
      </c>
      <c r="E163">
        <v>30103.23242</v>
      </c>
      <c r="F163">
        <v>1188387.5</v>
      </c>
      <c r="G163">
        <v>85590.726559999996</v>
      </c>
      <c r="H163">
        <v>368065.78129999997</v>
      </c>
      <c r="I163">
        <v>36635.8125</v>
      </c>
      <c r="J163">
        <v>0</v>
      </c>
      <c r="K163">
        <v>3160.4291990000002</v>
      </c>
      <c r="L163">
        <v>449918.65629999997</v>
      </c>
      <c r="M163">
        <v>96094.742190000004</v>
      </c>
      <c r="N163">
        <v>0</v>
      </c>
      <c r="O163">
        <v>306340.125</v>
      </c>
      <c r="P163">
        <v>138270.5625</v>
      </c>
      <c r="Q163">
        <v>174575.3125</v>
      </c>
      <c r="R163">
        <v>203859.0938</v>
      </c>
      <c r="S163">
        <v>193877.8438</v>
      </c>
      <c r="T163">
        <v>158561.51560000001</v>
      </c>
      <c r="U163">
        <v>0</v>
      </c>
      <c r="V163">
        <v>9282.6621090000008</v>
      </c>
      <c r="W163">
        <v>37523.917970000002</v>
      </c>
      <c r="X163">
        <v>313164.46879999997</v>
      </c>
      <c r="Y163">
        <v>404047.15629999997</v>
      </c>
      <c r="Z163">
        <v>24924.632809999999</v>
      </c>
      <c r="AA163">
        <v>4</v>
      </c>
      <c r="AB163" t="s">
        <v>3201</v>
      </c>
      <c r="AC163" t="s">
        <v>3202</v>
      </c>
      <c r="AD163" t="s">
        <v>399</v>
      </c>
      <c r="AE163" t="s">
        <v>3203</v>
      </c>
      <c r="AF163" t="s">
        <v>3204</v>
      </c>
      <c r="AG163" t="s">
        <v>3205</v>
      </c>
      <c r="AH163" t="s">
        <v>3206</v>
      </c>
      <c r="AI163" t="s">
        <v>404</v>
      </c>
      <c r="AJ163" t="s">
        <v>404</v>
      </c>
      <c r="AK163" t="s">
        <v>404</v>
      </c>
      <c r="AL163" t="s">
        <v>3207</v>
      </c>
      <c r="AM163" t="s">
        <v>3208</v>
      </c>
      <c r="AN163" t="s">
        <v>3209</v>
      </c>
      <c r="AO163">
        <v>0.26297399399999999</v>
      </c>
      <c r="AP163" t="s">
        <v>3210</v>
      </c>
      <c r="AQ163" t="s">
        <v>3211</v>
      </c>
      <c r="AR163" s="1">
        <v>175000</v>
      </c>
      <c r="AS163" s="1">
        <v>227000</v>
      </c>
      <c r="AT163" t="s">
        <v>66</v>
      </c>
      <c r="AU163" t="s">
        <v>66</v>
      </c>
      <c r="AV163" t="b">
        <v>0</v>
      </c>
      <c r="AW163">
        <v>162</v>
      </c>
      <c r="AX163" t="s">
        <v>66</v>
      </c>
      <c r="AY163" t="s">
        <v>66</v>
      </c>
      <c r="AZ163" t="s">
        <v>66</v>
      </c>
    </row>
    <row r="164" spans="1:52" x14ac:dyDescent="0.25">
      <c r="A164">
        <v>580.133016</v>
      </c>
      <c r="B164">
        <v>9.7708666669999999</v>
      </c>
      <c r="C164">
        <v>163177.64060000001</v>
      </c>
      <c r="D164">
        <v>235124.0938</v>
      </c>
      <c r="E164">
        <v>35172.5</v>
      </c>
      <c r="F164">
        <v>1008956.063</v>
      </c>
      <c r="G164">
        <v>95105.117190000004</v>
      </c>
      <c r="H164">
        <v>420496.125</v>
      </c>
      <c r="I164">
        <v>36050.839840000001</v>
      </c>
      <c r="J164">
        <v>0</v>
      </c>
      <c r="K164">
        <v>2582.1057129999999</v>
      </c>
      <c r="L164">
        <v>208225.0313</v>
      </c>
      <c r="M164">
        <v>146536.92189999999</v>
      </c>
      <c r="N164">
        <v>0</v>
      </c>
      <c r="O164">
        <v>280095.03129999997</v>
      </c>
      <c r="P164">
        <v>134646.2813</v>
      </c>
      <c r="Q164">
        <v>119795.8125</v>
      </c>
      <c r="R164">
        <v>107217.6719</v>
      </c>
      <c r="S164">
        <v>1294556.75</v>
      </c>
      <c r="T164">
        <v>276985.21879999997</v>
      </c>
      <c r="U164">
        <v>0</v>
      </c>
      <c r="V164">
        <v>0</v>
      </c>
      <c r="W164">
        <v>20965.115229999999</v>
      </c>
      <c r="X164">
        <v>245209.8125</v>
      </c>
      <c r="Y164">
        <v>369335.40629999997</v>
      </c>
      <c r="Z164">
        <v>184201.04689999999</v>
      </c>
      <c r="AA164">
        <v>17</v>
      </c>
      <c r="AB164" t="s">
        <v>5662</v>
      </c>
      <c r="AC164" t="s">
        <v>5663</v>
      </c>
      <c r="AD164" t="s">
        <v>5664</v>
      </c>
      <c r="AE164" t="s">
        <v>5665</v>
      </c>
      <c r="AF164" t="s">
        <v>5666</v>
      </c>
      <c r="AG164" t="s">
        <v>5667</v>
      </c>
      <c r="AH164">
        <v>0</v>
      </c>
      <c r="AI164">
        <v>0</v>
      </c>
      <c r="AJ164" t="s">
        <v>1136</v>
      </c>
      <c r="AK164" t="s">
        <v>1333</v>
      </c>
      <c r="AL164" t="s">
        <v>1136</v>
      </c>
      <c r="AM164" t="s">
        <v>5668</v>
      </c>
      <c r="AN164" t="s">
        <v>5669</v>
      </c>
      <c r="AO164">
        <v>1.2386605369999999</v>
      </c>
      <c r="AP164" t="s">
        <v>5670</v>
      </c>
      <c r="AQ164" t="s">
        <v>5671</v>
      </c>
      <c r="AR164" s="1">
        <v>174000</v>
      </c>
      <c r="AS164" s="1">
        <v>269000</v>
      </c>
      <c r="AT164" t="s">
        <v>5672</v>
      </c>
      <c r="AU164" t="s">
        <v>859</v>
      </c>
      <c r="AV164" t="b">
        <v>1</v>
      </c>
      <c r="AW164">
        <v>163</v>
      </c>
      <c r="AX164" t="s">
        <v>66</v>
      </c>
      <c r="AY164" t="s">
        <v>66</v>
      </c>
      <c r="AZ164" t="s">
        <v>66</v>
      </c>
    </row>
    <row r="165" spans="1:52" x14ac:dyDescent="0.25">
      <c r="A165">
        <v>261.14979039999997</v>
      </c>
      <c r="B165">
        <v>11.28926667</v>
      </c>
      <c r="C165">
        <v>141916.5313</v>
      </c>
      <c r="D165">
        <v>180260.01560000001</v>
      </c>
      <c r="E165">
        <v>170716.1563</v>
      </c>
      <c r="F165">
        <v>333497.75</v>
      </c>
      <c r="G165">
        <v>243789.20310000001</v>
      </c>
      <c r="H165">
        <v>538602.1875</v>
      </c>
      <c r="I165">
        <v>114485.6563</v>
      </c>
      <c r="J165">
        <v>78241.554690000004</v>
      </c>
      <c r="K165">
        <v>77843.640629999994</v>
      </c>
      <c r="L165">
        <v>249876.4688</v>
      </c>
      <c r="M165">
        <v>90428.390629999994</v>
      </c>
      <c r="N165">
        <v>181770.0625</v>
      </c>
      <c r="O165">
        <v>480363.8125</v>
      </c>
      <c r="P165">
        <v>101340.36719999999</v>
      </c>
      <c r="Q165">
        <v>155955.01560000001</v>
      </c>
      <c r="R165">
        <v>270769.5625</v>
      </c>
      <c r="S165">
        <v>87635.78125</v>
      </c>
      <c r="T165">
        <v>482753.28129999997</v>
      </c>
      <c r="U165">
        <v>75420.90625</v>
      </c>
      <c r="V165">
        <v>1961431.25</v>
      </c>
      <c r="W165">
        <v>99502.351559999996</v>
      </c>
      <c r="X165">
        <v>354192.90629999997</v>
      </c>
      <c r="Y165">
        <v>123138.7188</v>
      </c>
      <c r="Z165">
        <v>176411.9688</v>
      </c>
      <c r="AA165">
        <v>20</v>
      </c>
      <c r="AB165" t="s">
        <v>1767</v>
      </c>
      <c r="AC165" t="s">
        <v>1768</v>
      </c>
      <c r="AD165" t="s">
        <v>52</v>
      </c>
      <c r="AE165" t="s">
        <v>1769</v>
      </c>
      <c r="AF165" t="s">
        <v>1770</v>
      </c>
      <c r="AG165" t="s">
        <v>1771</v>
      </c>
      <c r="AH165" t="s">
        <v>56</v>
      </c>
      <c r="AI165">
        <v>0</v>
      </c>
      <c r="AJ165" t="s">
        <v>1772</v>
      </c>
      <c r="AK165" t="s">
        <v>1773</v>
      </c>
      <c r="AL165" t="s">
        <v>1774</v>
      </c>
      <c r="AM165" t="s">
        <v>1775</v>
      </c>
      <c r="AN165" t="s">
        <v>1776</v>
      </c>
      <c r="AO165">
        <v>2.4835576609999999</v>
      </c>
      <c r="AP165" t="s">
        <v>1777</v>
      </c>
      <c r="AQ165" t="s">
        <v>1778</v>
      </c>
      <c r="AR165" s="1">
        <v>174000</v>
      </c>
      <c r="AS165" s="1">
        <v>282000</v>
      </c>
      <c r="AT165" t="s">
        <v>66</v>
      </c>
      <c r="AU165" t="s">
        <v>66</v>
      </c>
      <c r="AV165" t="b">
        <v>0</v>
      </c>
      <c r="AW165">
        <v>164</v>
      </c>
      <c r="AX165" t="s">
        <v>66</v>
      </c>
      <c r="AY165" t="s">
        <v>66</v>
      </c>
      <c r="AZ165" t="s">
        <v>66</v>
      </c>
    </row>
    <row r="166" spans="1:52" x14ac:dyDescent="0.25">
      <c r="A166">
        <v>373.05642699999999</v>
      </c>
      <c r="B166">
        <v>9.9405166670000007</v>
      </c>
      <c r="C166">
        <v>209087.75</v>
      </c>
      <c r="D166">
        <v>221154.8125</v>
      </c>
      <c r="E166">
        <v>20989.882809999999</v>
      </c>
      <c r="F166">
        <v>715486</v>
      </c>
      <c r="G166">
        <v>78992.671879999994</v>
      </c>
      <c r="H166">
        <v>246656.04689999999</v>
      </c>
      <c r="I166">
        <v>39530.074220000002</v>
      </c>
      <c r="J166">
        <v>0</v>
      </c>
      <c r="K166">
        <v>0</v>
      </c>
      <c r="L166">
        <v>258068.6563</v>
      </c>
      <c r="M166">
        <v>117305.33590000001</v>
      </c>
      <c r="N166">
        <v>0</v>
      </c>
      <c r="O166">
        <v>163023.1875</v>
      </c>
      <c r="P166">
        <v>173178.73439999999</v>
      </c>
      <c r="Q166">
        <v>85966.390629999994</v>
      </c>
      <c r="R166">
        <v>173010.0625</v>
      </c>
      <c r="S166">
        <v>183648.2188</v>
      </c>
      <c r="T166">
        <v>86770.28125</v>
      </c>
      <c r="U166">
        <v>0</v>
      </c>
      <c r="V166">
        <v>10503.40625</v>
      </c>
      <c r="W166">
        <v>22506.507809999999</v>
      </c>
      <c r="X166">
        <v>263742.78129999997</v>
      </c>
      <c r="Y166">
        <v>318105.9375</v>
      </c>
      <c r="Z166">
        <v>188789.45310000001</v>
      </c>
      <c r="AA166">
        <v>4</v>
      </c>
      <c r="AB166" t="s">
        <v>4329</v>
      </c>
      <c r="AC166">
        <v>-9.1388809999999997E-3</v>
      </c>
      <c r="AD166">
        <v>9.9503309999999998E-3</v>
      </c>
      <c r="AE166">
        <v>6.7478117000000004E-2</v>
      </c>
      <c r="AF166">
        <v>12333</v>
      </c>
      <c r="AG166" t="s">
        <v>185</v>
      </c>
      <c r="AH166" t="s">
        <v>369</v>
      </c>
      <c r="AI166">
        <v>0</v>
      </c>
      <c r="AJ166">
        <v>0</v>
      </c>
      <c r="AK166">
        <v>1</v>
      </c>
      <c r="AL166">
        <v>0.35147094899999998</v>
      </c>
      <c r="AM166">
        <v>-0.29181770400000001</v>
      </c>
      <c r="AN166">
        <v>1.6271313620000001</v>
      </c>
      <c r="AO166">
        <v>1.6271313620000001</v>
      </c>
      <c r="AP166" t="s">
        <v>4330</v>
      </c>
      <c r="AQ166" t="s">
        <v>4329</v>
      </c>
      <c r="AR166" s="1">
        <v>173000</v>
      </c>
      <c r="AS166" s="1">
        <v>179000</v>
      </c>
      <c r="AT166" t="s">
        <v>66</v>
      </c>
      <c r="AU166" t="s">
        <v>66</v>
      </c>
      <c r="AV166" t="b">
        <v>0</v>
      </c>
      <c r="AW166">
        <v>165</v>
      </c>
      <c r="AX166" t="s">
        <v>66</v>
      </c>
      <c r="AY166" t="s">
        <v>66</v>
      </c>
      <c r="AZ166" t="s">
        <v>66</v>
      </c>
    </row>
    <row r="167" spans="1:52" x14ac:dyDescent="0.25">
      <c r="A167">
        <v>251.97546389999999</v>
      </c>
      <c r="B167">
        <v>9.7274499999999993</v>
      </c>
      <c r="C167">
        <v>1712035.125</v>
      </c>
      <c r="D167">
        <v>113238.03909999999</v>
      </c>
      <c r="E167">
        <v>161840.10939999999</v>
      </c>
      <c r="F167">
        <v>1752605.875</v>
      </c>
      <c r="G167">
        <v>165514.4688</v>
      </c>
      <c r="H167">
        <v>3199831.25</v>
      </c>
      <c r="I167">
        <v>37259.722659999999</v>
      </c>
      <c r="J167">
        <v>50392.445310000003</v>
      </c>
      <c r="K167">
        <v>74180.1875</v>
      </c>
      <c r="L167">
        <v>170962.4688</v>
      </c>
      <c r="M167">
        <v>355485.59379999997</v>
      </c>
      <c r="N167">
        <v>20736.359380000002</v>
      </c>
      <c r="O167">
        <v>396681.125</v>
      </c>
      <c r="P167">
        <v>179279.0313</v>
      </c>
      <c r="Q167">
        <v>191356.70310000001</v>
      </c>
      <c r="R167">
        <v>230732.70310000001</v>
      </c>
      <c r="S167">
        <v>137541.375</v>
      </c>
      <c r="T167">
        <v>88258.140629999994</v>
      </c>
      <c r="U167">
        <v>0</v>
      </c>
      <c r="V167">
        <v>288286.28129999997</v>
      </c>
      <c r="W167">
        <v>76210.515629999994</v>
      </c>
      <c r="X167">
        <v>1914169.5</v>
      </c>
      <c r="Y167">
        <v>194261.70310000001</v>
      </c>
      <c r="Z167">
        <v>64261.828130000002</v>
      </c>
      <c r="AA167">
        <v>6</v>
      </c>
      <c r="AB167" t="s">
        <v>1453</v>
      </c>
      <c r="AC167" t="s">
        <v>1454</v>
      </c>
      <c r="AD167" t="s">
        <v>1455</v>
      </c>
      <c r="AE167" t="s">
        <v>1456</v>
      </c>
      <c r="AF167" t="s">
        <v>1457</v>
      </c>
      <c r="AG167" t="s">
        <v>1458</v>
      </c>
      <c r="AH167">
        <v>0</v>
      </c>
      <c r="AI167">
        <v>0</v>
      </c>
      <c r="AJ167" t="s">
        <v>1459</v>
      </c>
      <c r="AK167" t="s">
        <v>1460</v>
      </c>
      <c r="AL167">
        <v>0</v>
      </c>
      <c r="AM167" t="s">
        <v>1461</v>
      </c>
      <c r="AN167" t="s">
        <v>1462</v>
      </c>
      <c r="AO167">
        <v>0.65449988000000003</v>
      </c>
      <c r="AP167" t="s">
        <v>1463</v>
      </c>
      <c r="AQ167" t="s">
        <v>1464</v>
      </c>
      <c r="AR167" s="1">
        <v>171000</v>
      </c>
      <c r="AS167" s="1">
        <v>503000</v>
      </c>
      <c r="AT167" t="s">
        <v>66</v>
      </c>
      <c r="AU167" t="s">
        <v>66</v>
      </c>
      <c r="AV167" t="b">
        <v>0</v>
      </c>
      <c r="AW167">
        <v>166</v>
      </c>
      <c r="AX167" t="s">
        <v>66</v>
      </c>
      <c r="AY167" t="s">
        <v>1465</v>
      </c>
      <c r="AZ167" t="s">
        <v>1466</v>
      </c>
    </row>
    <row r="168" spans="1:52" x14ac:dyDescent="0.25">
      <c r="A168">
        <v>298.27497360000001</v>
      </c>
      <c r="B168">
        <v>11.37518333</v>
      </c>
      <c r="C168">
        <v>111733.1563</v>
      </c>
      <c r="D168">
        <v>93178.851559999996</v>
      </c>
      <c r="E168">
        <v>12417.62305</v>
      </c>
      <c r="F168">
        <v>418282.75</v>
      </c>
      <c r="G168">
        <v>186679.3438</v>
      </c>
      <c r="H168">
        <v>6668528</v>
      </c>
      <c r="I168">
        <v>178363.35939999999</v>
      </c>
      <c r="J168">
        <v>15594.94434</v>
      </c>
      <c r="K168">
        <v>6618.7724609999996</v>
      </c>
      <c r="L168">
        <v>1458359.625</v>
      </c>
      <c r="M168">
        <v>0</v>
      </c>
      <c r="N168">
        <v>24982.832030000001</v>
      </c>
      <c r="O168">
        <v>100135.4844</v>
      </c>
      <c r="P168">
        <v>112092.5</v>
      </c>
      <c r="Q168">
        <v>168862.92189999999</v>
      </c>
      <c r="R168">
        <v>16900.636719999999</v>
      </c>
      <c r="S168">
        <v>703413.0625</v>
      </c>
      <c r="T168">
        <v>514656.21879999997</v>
      </c>
      <c r="U168">
        <v>7916.0458980000003</v>
      </c>
      <c r="V168">
        <v>0</v>
      </c>
      <c r="W168">
        <v>0</v>
      </c>
      <c r="X168">
        <v>352773.4375</v>
      </c>
      <c r="Y168">
        <v>189601.95310000001</v>
      </c>
      <c r="Z168">
        <v>586393.5625</v>
      </c>
      <c r="AA168">
        <v>6</v>
      </c>
      <c r="AB168" t="s">
        <v>2850</v>
      </c>
      <c r="AC168" t="s">
        <v>2851</v>
      </c>
      <c r="AD168" t="s">
        <v>52</v>
      </c>
      <c r="AE168" t="s">
        <v>2852</v>
      </c>
      <c r="AF168" t="s">
        <v>2853</v>
      </c>
      <c r="AG168" t="s">
        <v>2854</v>
      </c>
      <c r="AH168">
        <v>0</v>
      </c>
      <c r="AI168">
        <v>0</v>
      </c>
      <c r="AJ168" t="s">
        <v>1772</v>
      </c>
      <c r="AK168" t="s">
        <v>2855</v>
      </c>
      <c r="AL168">
        <v>0</v>
      </c>
      <c r="AM168" t="s">
        <v>2856</v>
      </c>
      <c r="AN168" t="s">
        <v>2857</v>
      </c>
      <c r="AO168">
        <v>1.0149967980000001</v>
      </c>
      <c r="AP168" t="s">
        <v>2858</v>
      </c>
      <c r="AQ168" t="s">
        <v>2859</v>
      </c>
      <c r="AR168" s="1">
        <v>169000</v>
      </c>
      <c r="AS168" s="1">
        <v>568000</v>
      </c>
      <c r="AT168" t="s">
        <v>66</v>
      </c>
      <c r="AU168" t="s">
        <v>66</v>
      </c>
      <c r="AV168" t="b">
        <v>0</v>
      </c>
      <c r="AW168">
        <v>167</v>
      </c>
      <c r="AX168" t="s">
        <v>66</v>
      </c>
      <c r="AY168" t="s">
        <v>66</v>
      </c>
      <c r="AZ168" t="s">
        <v>66</v>
      </c>
    </row>
    <row r="169" spans="1:52" x14ac:dyDescent="0.25">
      <c r="A169">
        <v>256.22833250000002</v>
      </c>
      <c r="B169">
        <v>9.9860833329999998</v>
      </c>
      <c r="C169">
        <v>0</v>
      </c>
      <c r="D169">
        <v>0</v>
      </c>
      <c r="E169">
        <v>0</v>
      </c>
      <c r="F169">
        <v>117556.4219</v>
      </c>
      <c r="G169">
        <v>169537.35939999999</v>
      </c>
      <c r="H169">
        <v>167517.42189999999</v>
      </c>
      <c r="I169">
        <v>221446.4688</v>
      </c>
      <c r="J169">
        <v>0</v>
      </c>
      <c r="K169">
        <v>0</v>
      </c>
      <c r="L169">
        <v>127956.5313</v>
      </c>
      <c r="M169">
        <v>42423.507810000003</v>
      </c>
      <c r="N169">
        <v>0</v>
      </c>
      <c r="O169">
        <v>411910.9375</v>
      </c>
      <c r="P169">
        <v>0</v>
      </c>
      <c r="Q169">
        <v>82420.179690000004</v>
      </c>
      <c r="R169">
        <v>262190.75</v>
      </c>
      <c r="S169">
        <v>0</v>
      </c>
      <c r="T169">
        <v>263565.65629999997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13</v>
      </c>
      <c r="AB169" t="s">
        <v>1598</v>
      </c>
      <c r="AC169" t="s">
        <v>1599</v>
      </c>
      <c r="AD169" t="s">
        <v>373</v>
      </c>
      <c r="AE169" t="s">
        <v>1600</v>
      </c>
      <c r="AF169" t="s">
        <v>1601</v>
      </c>
      <c r="AG169" t="s">
        <v>1602</v>
      </c>
      <c r="AH169">
        <v>0</v>
      </c>
      <c r="AI169">
        <v>0</v>
      </c>
      <c r="AJ169" t="s">
        <v>931</v>
      </c>
      <c r="AK169" t="s">
        <v>1603</v>
      </c>
      <c r="AL169">
        <v>0</v>
      </c>
      <c r="AM169" t="s">
        <v>1604</v>
      </c>
      <c r="AN169" t="s">
        <v>1605</v>
      </c>
      <c r="AO169">
        <v>1.006796888</v>
      </c>
      <c r="AP169" t="s">
        <v>1606</v>
      </c>
      <c r="AQ169" t="s">
        <v>1607</v>
      </c>
      <c r="AR169" s="1">
        <v>169000</v>
      </c>
      <c r="AS169" s="1">
        <v>187000</v>
      </c>
      <c r="AT169" t="s">
        <v>66</v>
      </c>
      <c r="AU169" t="s">
        <v>66</v>
      </c>
      <c r="AV169" t="b">
        <v>0</v>
      </c>
      <c r="AW169">
        <v>168</v>
      </c>
      <c r="AX169" t="s">
        <v>66</v>
      </c>
      <c r="AY169" t="s">
        <v>66</v>
      </c>
      <c r="AZ169" t="s">
        <v>66</v>
      </c>
    </row>
    <row r="170" spans="1:52" x14ac:dyDescent="0.25">
      <c r="A170">
        <v>483.70886230000002</v>
      </c>
      <c r="B170">
        <v>11.292</v>
      </c>
      <c r="C170">
        <v>0</v>
      </c>
      <c r="D170">
        <v>0</v>
      </c>
      <c r="E170">
        <v>0</v>
      </c>
      <c r="F170">
        <v>167858.7188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141298.14060000001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180480.14060000001</v>
      </c>
      <c r="Y170">
        <v>0</v>
      </c>
      <c r="Z170">
        <v>0</v>
      </c>
      <c r="AA170">
        <v>22</v>
      </c>
      <c r="AB170" t="s">
        <v>5417</v>
      </c>
      <c r="AC170" t="s">
        <v>5418</v>
      </c>
      <c r="AD170" t="s">
        <v>1455</v>
      </c>
      <c r="AE170" t="s">
        <v>5419</v>
      </c>
      <c r="AF170" t="s">
        <v>5420</v>
      </c>
      <c r="AG170" t="s">
        <v>1472</v>
      </c>
      <c r="AH170">
        <v>0</v>
      </c>
      <c r="AI170">
        <v>0</v>
      </c>
      <c r="AJ170" t="s">
        <v>2786</v>
      </c>
      <c r="AK170" t="s">
        <v>1474</v>
      </c>
      <c r="AL170" t="s">
        <v>3834</v>
      </c>
      <c r="AM170" t="s">
        <v>5421</v>
      </c>
      <c r="AN170" t="s">
        <v>5422</v>
      </c>
      <c r="AO170">
        <v>0.78590831900000002</v>
      </c>
      <c r="AP170" t="s">
        <v>5423</v>
      </c>
      <c r="AQ170" t="s">
        <v>5424</v>
      </c>
      <c r="AR170" s="1">
        <v>168000</v>
      </c>
      <c r="AS170" s="1">
        <v>163000</v>
      </c>
      <c r="AT170" t="s">
        <v>66</v>
      </c>
      <c r="AU170" t="s">
        <v>66</v>
      </c>
      <c r="AV170" t="b">
        <v>0</v>
      </c>
      <c r="AW170">
        <v>169</v>
      </c>
      <c r="AX170" t="s">
        <v>66</v>
      </c>
      <c r="AY170" t="s">
        <v>66</v>
      </c>
      <c r="AZ170" t="s">
        <v>66</v>
      </c>
    </row>
    <row r="171" spans="1:52" x14ac:dyDescent="0.25">
      <c r="A171">
        <v>455.35286459999998</v>
      </c>
      <c r="B171">
        <v>11.42266667</v>
      </c>
      <c r="C171">
        <v>186383.95310000001</v>
      </c>
      <c r="D171">
        <v>109679.5625</v>
      </c>
      <c r="E171">
        <v>168103.79689999999</v>
      </c>
      <c r="F171">
        <v>308516.71879999997</v>
      </c>
      <c r="G171">
        <v>296541.09379999997</v>
      </c>
      <c r="H171">
        <v>452217.6875</v>
      </c>
      <c r="I171">
        <v>66547.429690000004</v>
      </c>
      <c r="J171">
        <v>39221.546880000002</v>
      </c>
      <c r="K171">
        <v>18771.51367</v>
      </c>
      <c r="L171">
        <v>1146041.75</v>
      </c>
      <c r="M171">
        <v>108553.07030000001</v>
      </c>
      <c r="N171">
        <v>63823.25</v>
      </c>
      <c r="O171">
        <v>112169.72659999999</v>
      </c>
      <c r="P171">
        <v>786979.875</v>
      </c>
      <c r="Q171">
        <v>69819.304690000004</v>
      </c>
      <c r="R171">
        <v>219063.1563</v>
      </c>
      <c r="S171">
        <v>1005246.063</v>
      </c>
      <c r="T171">
        <v>860482.75</v>
      </c>
      <c r="U171">
        <v>10837.079100000001</v>
      </c>
      <c r="V171">
        <v>90702.328129999994</v>
      </c>
      <c r="W171">
        <v>220804.9688</v>
      </c>
      <c r="X171">
        <v>141730.76560000001</v>
      </c>
      <c r="Y171">
        <v>165477.25</v>
      </c>
      <c r="Z171">
        <v>296013.625</v>
      </c>
      <c r="AA171">
        <v>10</v>
      </c>
      <c r="AB171" t="s">
        <v>5252</v>
      </c>
      <c r="AC171" t="s">
        <v>5253</v>
      </c>
      <c r="AD171" t="s">
        <v>5254</v>
      </c>
      <c r="AE171" t="s">
        <v>5255</v>
      </c>
      <c r="AF171" t="s">
        <v>5256</v>
      </c>
      <c r="AG171" t="s">
        <v>5257</v>
      </c>
      <c r="AH171">
        <v>0</v>
      </c>
      <c r="AI171">
        <v>0</v>
      </c>
      <c r="AJ171" t="s">
        <v>2216</v>
      </c>
      <c r="AK171" t="s">
        <v>5258</v>
      </c>
      <c r="AL171">
        <v>0</v>
      </c>
      <c r="AM171" t="s">
        <v>5259</v>
      </c>
      <c r="AN171" t="s">
        <v>5260</v>
      </c>
      <c r="AO171">
        <v>0.73234661899999998</v>
      </c>
      <c r="AP171" t="s">
        <v>5105</v>
      </c>
      <c r="AQ171" t="s">
        <v>5106</v>
      </c>
      <c r="AR171" s="1">
        <v>167000</v>
      </c>
      <c r="AS171" s="1">
        <v>289000</v>
      </c>
      <c r="AT171" t="s">
        <v>66</v>
      </c>
      <c r="AU171" t="s">
        <v>66</v>
      </c>
      <c r="AV171" t="b">
        <v>0</v>
      </c>
      <c r="AW171">
        <v>170</v>
      </c>
      <c r="AX171" t="s">
        <v>66</v>
      </c>
      <c r="AY171" t="s">
        <v>66</v>
      </c>
      <c r="AZ171" t="s">
        <v>66</v>
      </c>
    </row>
    <row r="172" spans="1:52" x14ac:dyDescent="0.25">
      <c r="A172">
        <v>455.28056839999999</v>
      </c>
      <c r="B172">
        <v>13.14838333</v>
      </c>
      <c r="C172">
        <v>143711.70310000001</v>
      </c>
      <c r="D172">
        <v>213580.89060000001</v>
      </c>
      <c r="E172">
        <v>122607.89840000001</v>
      </c>
      <c r="F172">
        <v>172441.8438</v>
      </c>
      <c r="G172">
        <v>166825.45310000001</v>
      </c>
      <c r="H172">
        <v>269376.40629999997</v>
      </c>
      <c r="I172">
        <v>166410.67189999999</v>
      </c>
      <c r="J172">
        <v>136357.5625</v>
      </c>
      <c r="K172">
        <v>123895.9531</v>
      </c>
      <c r="L172">
        <v>187315.5938</v>
      </c>
      <c r="M172">
        <v>158368.5938</v>
      </c>
      <c r="N172">
        <v>194618.67189999999</v>
      </c>
      <c r="O172">
        <v>150057.5938</v>
      </c>
      <c r="P172">
        <v>219053.64060000001</v>
      </c>
      <c r="Q172">
        <v>149266.70310000001</v>
      </c>
      <c r="R172">
        <v>156533.89060000001</v>
      </c>
      <c r="S172">
        <v>234334.5625</v>
      </c>
      <c r="T172">
        <v>265202.90629999997</v>
      </c>
      <c r="U172">
        <v>180081.89060000001</v>
      </c>
      <c r="V172">
        <v>204446.70310000001</v>
      </c>
      <c r="W172">
        <v>131253.0625</v>
      </c>
      <c r="X172">
        <v>155452.57810000001</v>
      </c>
      <c r="Y172">
        <v>145650.7813</v>
      </c>
      <c r="Z172">
        <v>202425.64060000001</v>
      </c>
      <c r="AA172">
        <v>6</v>
      </c>
      <c r="AB172" t="s">
        <v>5250</v>
      </c>
      <c r="AC172">
        <v>8.206016E-3</v>
      </c>
      <c r="AD172">
        <v>9.9503309999999998E-3</v>
      </c>
      <c r="AE172">
        <v>0.73244206099999998</v>
      </c>
      <c r="AF172">
        <v>13755</v>
      </c>
      <c r="AG172" t="s">
        <v>4154</v>
      </c>
      <c r="AH172" t="s">
        <v>369</v>
      </c>
      <c r="AI172">
        <v>0</v>
      </c>
      <c r="AJ172">
        <v>0</v>
      </c>
      <c r="AK172">
        <v>0</v>
      </c>
      <c r="AL172">
        <v>0.45913887199999998</v>
      </c>
      <c r="AM172">
        <v>-1.6262946330000001</v>
      </c>
      <c r="AN172">
        <v>0.52442517200000005</v>
      </c>
      <c r="AO172">
        <v>0.52442517200000005</v>
      </c>
      <c r="AP172" t="s">
        <v>5251</v>
      </c>
      <c r="AQ172" t="s">
        <v>5250</v>
      </c>
      <c r="AR172" s="1">
        <v>167000</v>
      </c>
      <c r="AS172" s="1">
        <v>177000</v>
      </c>
      <c r="AT172" t="s">
        <v>66</v>
      </c>
      <c r="AU172" t="s">
        <v>66</v>
      </c>
      <c r="AV172" t="b">
        <v>0</v>
      </c>
      <c r="AW172">
        <v>171</v>
      </c>
      <c r="AX172" t="s">
        <v>66</v>
      </c>
      <c r="AY172" t="s">
        <v>66</v>
      </c>
      <c r="AZ172" t="s">
        <v>66</v>
      </c>
    </row>
    <row r="173" spans="1:52" x14ac:dyDescent="0.25">
      <c r="A173">
        <v>279.19652300000001</v>
      </c>
      <c r="B173">
        <v>9.574216667</v>
      </c>
      <c r="C173">
        <v>284103.28129999997</v>
      </c>
      <c r="D173">
        <v>84333.679690000004</v>
      </c>
      <c r="E173">
        <v>95399.84375</v>
      </c>
      <c r="F173">
        <v>489242.21879999997</v>
      </c>
      <c r="G173">
        <v>556813.3125</v>
      </c>
      <c r="H173">
        <v>364716.90629999997</v>
      </c>
      <c r="I173">
        <v>210520.625</v>
      </c>
      <c r="J173">
        <v>65299.933590000001</v>
      </c>
      <c r="K173">
        <v>54089.929689999997</v>
      </c>
      <c r="L173">
        <v>234122.25</v>
      </c>
      <c r="M173">
        <v>220431.875</v>
      </c>
      <c r="N173">
        <v>52028.136720000002</v>
      </c>
      <c r="O173">
        <v>293919.09379999997</v>
      </c>
      <c r="P173">
        <v>149141.35939999999</v>
      </c>
      <c r="Q173">
        <v>133239.20310000001</v>
      </c>
      <c r="R173">
        <v>448196.125</v>
      </c>
      <c r="S173">
        <v>887571.5</v>
      </c>
      <c r="T173">
        <v>309067.21879999997</v>
      </c>
      <c r="U173">
        <v>59915.09375</v>
      </c>
      <c r="V173">
        <v>79738.867190000004</v>
      </c>
      <c r="W173">
        <v>69230.382809999996</v>
      </c>
      <c r="X173">
        <v>183134.0938</v>
      </c>
      <c r="Y173">
        <v>137275.35939999999</v>
      </c>
      <c r="Z173">
        <v>114820</v>
      </c>
      <c r="AA173">
        <v>17</v>
      </c>
      <c r="AB173" t="s">
        <v>2308</v>
      </c>
      <c r="AC173" t="s">
        <v>2309</v>
      </c>
      <c r="AD173" t="s">
        <v>2310</v>
      </c>
      <c r="AE173" t="s">
        <v>2311</v>
      </c>
      <c r="AF173" t="s">
        <v>2312</v>
      </c>
      <c r="AG173" t="s">
        <v>2313</v>
      </c>
      <c r="AH173" t="s">
        <v>2314</v>
      </c>
      <c r="AI173">
        <v>0</v>
      </c>
      <c r="AJ173" t="s">
        <v>2315</v>
      </c>
      <c r="AK173" t="s">
        <v>2316</v>
      </c>
      <c r="AL173" t="s">
        <v>2317</v>
      </c>
      <c r="AM173" t="s">
        <v>2318</v>
      </c>
      <c r="AN173" t="s">
        <v>2319</v>
      </c>
      <c r="AO173">
        <v>1.3916889750000001</v>
      </c>
      <c r="AP173" t="s">
        <v>2320</v>
      </c>
      <c r="AQ173" t="s">
        <v>2321</v>
      </c>
      <c r="AR173" s="1">
        <v>166000</v>
      </c>
      <c r="AS173" s="1">
        <v>232000</v>
      </c>
      <c r="AT173" t="s">
        <v>66</v>
      </c>
      <c r="AU173" t="s">
        <v>66</v>
      </c>
      <c r="AV173" t="b">
        <v>0</v>
      </c>
      <c r="AW173">
        <v>172</v>
      </c>
      <c r="AX173" t="s">
        <v>66</v>
      </c>
      <c r="AY173" t="s">
        <v>66</v>
      </c>
      <c r="AZ173" t="s">
        <v>66</v>
      </c>
    </row>
    <row r="174" spans="1:52" x14ac:dyDescent="0.25">
      <c r="A174">
        <v>379.32190960000003</v>
      </c>
      <c r="B174">
        <v>11.64663333</v>
      </c>
      <c r="C174">
        <v>168043.48439999999</v>
      </c>
      <c r="D174">
        <v>187898.2188</v>
      </c>
      <c r="E174">
        <v>156317.70310000001</v>
      </c>
      <c r="F174">
        <v>147857.70310000001</v>
      </c>
      <c r="G174">
        <v>198583.29689999999</v>
      </c>
      <c r="H174">
        <v>195863.73439999999</v>
      </c>
      <c r="I174">
        <v>155229.54689999999</v>
      </c>
      <c r="J174">
        <v>149681.45310000001</v>
      </c>
      <c r="K174">
        <v>134599.0938</v>
      </c>
      <c r="L174">
        <v>135206.9688</v>
      </c>
      <c r="M174">
        <v>193750.9688</v>
      </c>
      <c r="N174">
        <v>157769.73439999999</v>
      </c>
      <c r="O174">
        <v>217387.3125</v>
      </c>
      <c r="P174">
        <v>169694.64060000001</v>
      </c>
      <c r="Q174">
        <v>161429.375</v>
      </c>
      <c r="R174">
        <v>151984.01560000001</v>
      </c>
      <c r="S174">
        <v>230448.60939999999</v>
      </c>
      <c r="T174">
        <v>445780.21879999997</v>
      </c>
      <c r="U174">
        <v>135935.73439999999</v>
      </c>
      <c r="V174">
        <v>161643.35939999999</v>
      </c>
      <c r="W174">
        <v>76570.765629999994</v>
      </c>
      <c r="X174">
        <v>189339.54689999999</v>
      </c>
      <c r="Y174">
        <v>178183.5938</v>
      </c>
      <c r="Z174">
        <v>198137.0313</v>
      </c>
      <c r="AA174">
        <v>18</v>
      </c>
      <c r="AB174" t="s">
        <v>4391</v>
      </c>
      <c r="AC174" t="s">
        <v>4392</v>
      </c>
      <c r="AD174" t="s">
        <v>52</v>
      </c>
      <c r="AE174" t="s">
        <v>4393</v>
      </c>
      <c r="AF174" t="s">
        <v>4394</v>
      </c>
      <c r="AG174" t="s">
        <v>4395</v>
      </c>
      <c r="AH174" t="s">
        <v>4396</v>
      </c>
      <c r="AI174">
        <v>0</v>
      </c>
      <c r="AJ174" t="s">
        <v>1772</v>
      </c>
      <c r="AK174" t="s">
        <v>1772</v>
      </c>
      <c r="AL174" t="s">
        <v>4397</v>
      </c>
      <c r="AM174" t="s">
        <v>4398</v>
      </c>
      <c r="AN174" t="s">
        <v>4399</v>
      </c>
      <c r="AO174">
        <v>1.7953482190000001</v>
      </c>
      <c r="AP174" t="s">
        <v>4400</v>
      </c>
      <c r="AQ174" t="s">
        <v>4401</v>
      </c>
      <c r="AR174" s="1">
        <v>165000</v>
      </c>
      <c r="AS174" s="1">
        <v>179000</v>
      </c>
      <c r="AT174" t="s">
        <v>66</v>
      </c>
      <c r="AU174" t="s">
        <v>66</v>
      </c>
      <c r="AV174" t="b">
        <v>0</v>
      </c>
      <c r="AW174">
        <v>173</v>
      </c>
      <c r="AX174" t="s">
        <v>66</v>
      </c>
      <c r="AY174" t="s">
        <v>66</v>
      </c>
      <c r="AZ174" t="s">
        <v>66</v>
      </c>
    </row>
    <row r="175" spans="1:52" x14ac:dyDescent="0.25">
      <c r="A175">
        <v>410.35063680000002</v>
      </c>
      <c r="B175">
        <v>12.72468333</v>
      </c>
      <c r="C175">
        <v>164896.39060000001</v>
      </c>
      <c r="D175">
        <v>100362.47659999999</v>
      </c>
      <c r="E175">
        <v>118020.55469999999</v>
      </c>
      <c r="F175">
        <v>226077.73439999999</v>
      </c>
      <c r="G175">
        <v>233000.17189999999</v>
      </c>
      <c r="H175">
        <v>560342</v>
      </c>
      <c r="I175">
        <v>79046.460940000004</v>
      </c>
      <c r="J175">
        <v>6798.1196289999998</v>
      </c>
      <c r="K175">
        <v>0</v>
      </c>
      <c r="L175">
        <v>507888.71879999997</v>
      </c>
      <c r="M175">
        <v>48285.632810000003</v>
      </c>
      <c r="N175">
        <v>40569.824220000002</v>
      </c>
      <c r="O175">
        <v>223641.64060000001</v>
      </c>
      <c r="P175">
        <v>380515.8125</v>
      </c>
      <c r="Q175">
        <v>131519.60939999999</v>
      </c>
      <c r="R175">
        <v>312578.59379999997</v>
      </c>
      <c r="S175">
        <v>294067.0625</v>
      </c>
      <c r="T175">
        <v>233139.8125</v>
      </c>
      <c r="U175">
        <v>0</v>
      </c>
      <c r="V175">
        <v>28867.060549999998</v>
      </c>
      <c r="W175">
        <v>49250.722659999999</v>
      </c>
      <c r="X175">
        <v>160066.07810000001</v>
      </c>
      <c r="Y175">
        <v>163535.9688</v>
      </c>
      <c r="Z175">
        <v>594248.625</v>
      </c>
      <c r="AA175">
        <v>24</v>
      </c>
      <c r="AB175" t="s">
        <v>4757</v>
      </c>
      <c r="AC175" t="s">
        <v>4758</v>
      </c>
      <c r="AD175" t="s">
        <v>4759</v>
      </c>
      <c r="AE175" t="s">
        <v>4760</v>
      </c>
      <c r="AF175" t="s">
        <v>4761</v>
      </c>
      <c r="AG175" t="s">
        <v>4762</v>
      </c>
      <c r="AH175">
        <v>0</v>
      </c>
      <c r="AI175">
        <v>0</v>
      </c>
      <c r="AJ175" t="s">
        <v>1732</v>
      </c>
      <c r="AK175" t="s">
        <v>4763</v>
      </c>
      <c r="AL175" t="s">
        <v>1524</v>
      </c>
      <c r="AM175" t="s">
        <v>4764</v>
      </c>
      <c r="AN175" t="s">
        <v>4765</v>
      </c>
      <c r="AO175">
        <v>2.982469053</v>
      </c>
      <c r="AP175" t="s">
        <v>4766</v>
      </c>
      <c r="AQ175" t="s">
        <v>4767</v>
      </c>
      <c r="AR175" s="1">
        <v>164000</v>
      </c>
      <c r="AS175" s="1">
        <v>212000</v>
      </c>
      <c r="AT175" t="s">
        <v>66</v>
      </c>
      <c r="AU175" t="s">
        <v>66</v>
      </c>
      <c r="AV175" t="b">
        <v>0</v>
      </c>
      <c r="AW175">
        <v>174</v>
      </c>
      <c r="AX175" t="s">
        <v>66</v>
      </c>
      <c r="AY175" t="s">
        <v>66</v>
      </c>
      <c r="AZ175" t="s">
        <v>66</v>
      </c>
    </row>
    <row r="176" spans="1:52" x14ac:dyDescent="0.25">
      <c r="A176">
        <v>264.12413529999998</v>
      </c>
      <c r="B176">
        <v>9.6183833330000006</v>
      </c>
      <c r="C176">
        <v>127991.6094</v>
      </c>
      <c r="D176">
        <v>84936.203129999994</v>
      </c>
      <c r="E176">
        <v>98925.65625</v>
      </c>
      <c r="F176">
        <v>203012.20310000001</v>
      </c>
      <c r="G176">
        <v>118574.58590000001</v>
      </c>
      <c r="H176">
        <v>890793.125</v>
      </c>
      <c r="I176">
        <v>38539.480470000002</v>
      </c>
      <c r="J176">
        <v>28768.443360000001</v>
      </c>
      <c r="K176">
        <v>34372.363279999998</v>
      </c>
      <c r="L176">
        <v>329220.75</v>
      </c>
      <c r="M176">
        <v>802423.9375</v>
      </c>
      <c r="N176">
        <v>189692.67189999999</v>
      </c>
      <c r="O176">
        <v>62612.539060000003</v>
      </c>
      <c r="P176">
        <v>461523.25</v>
      </c>
      <c r="Q176">
        <v>345832.0625</v>
      </c>
      <c r="R176">
        <v>614458.6875</v>
      </c>
      <c r="S176">
        <v>1810071.125</v>
      </c>
      <c r="T176">
        <v>33286.09375</v>
      </c>
      <c r="U176">
        <v>456054.53129999997</v>
      </c>
      <c r="V176">
        <v>162241.82810000001</v>
      </c>
      <c r="W176">
        <v>112347.10159999999</v>
      </c>
      <c r="X176">
        <v>164876.8125</v>
      </c>
      <c r="Y176">
        <v>64791.636720000002</v>
      </c>
      <c r="Z176">
        <v>172892.1875</v>
      </c>
      <c r="AA176">
        <v>17</v>
      </c>
      <c r="AB176" t="s">
        <v>1870</v>
      </c>
      <c r="AC176" t="s">
        <v>1871</v>
      </c>
      <c r="AD176" t="s">
        <v>1872</v>
      </c>
      <c r="AE176" t="s">
        <v>1873</v>
      </c>
      <c r="AF176" t="s">
        <v>1874</v>
      </c>
      <c r="AG176" t="s">
        <v>1875</v>
      </c>
      <c r="AH176" t="s">
        <v>1876</v>
      </c>
      <c r="AI176">
        <v>0</v>
      </c>
      <c r="AJ176" t="s">
        <v>1877</v>
      </c>
      <c r="AK176" t="s">
        <v>1878</v>
      </c>
      <c r="AL176" t="s">
        <v>1879</v>
      </c>
      <c r="AM176" t="s">
        <v>1880</v>
      </c>
      <c r="AN176" t="s">
        <v>1881</v>
      </c>
      <c r="AO176">
        <v>1.6334524939999999</v>
      </c>
      <c r="AP176" t="s">
        <v>1882</v>
      </c>
      <c r="AQ176" t="s">
        <v>1883</v>
      </c>
      <c r="AR176" s="1">
        <v>164000</v>
      </c>
      <c r="AS176" s="1">
        <v>309000</v>
      </c>
      <c r="AT176" t="s">
        <v>66</v>
      </c>
      <c r="AU176" t="s">
        <v>1884</v>
      </c>
      <c r="AV176" t="b">
        <v>0</v>
      </c>
      <c r="AW176">
        <v>175</v>
      </c>
      <c r="AX176" t="s">
        <v>66</v>
      </c>
      <c r="AY176" t="s">
        <v>66</v>
      </c>
      <c r="AZ176" t="s">
        <v>1885</v>
      </c>
    </row>
    <row r="177" spans="1:52" x14ac:dyDescent="0.25">
      <c r="A177">
        <v>223.20662429999999</v>
      </c>
      <c r="B177">
        <v>11.117850000000001</v>
      </c>
      <c r="C177">
        <v>116563.74219999999</v>
      </c>
      <c r="D177">
        <v>172479.7188</v>
      </c>
      <c r="E177">
        <v>249126.9063</v>
      </c>
      <c r="F177">
        <v>250755.60939999999</v>
      </c>
      <c r="G177">
        <v>114494.63280000001</v>
      </c>
      <c r="H177">
        <v>265026.9375</v>
      </c>
      <c r="I177">
        <v>352308.125</v>
      </c>
      <c r="J177">
        <v>236872.8438</v>
      </c>
      <c r="K177">
        <v>128554.5</v>
      </c>
      <c r="L177">
        <v>99999.210940000004</v>
      </c>
      <c r="M177">
        <v>156092.67189999999</v>
      </c>
      <c r="N177">
        <v>103728.27340000001</v>
      </c>
      <c r="O177">
        <v>151788.17189999999</v>
      </c>
      <c r="P177">
        <v>254826.5</v>
      </c>
      <c r="Q177">
        <v>220687.4688</v>
      </c>
      <c r="R177">
        <v>219623.125</v>
      </c>
      <c r="S177">
        <v>129548.25780000001</v>
      </c>
      <c r="T177">
        <v>218505.39060000001</v>
      </c>
      <c r="U177">
        <v>169916.29689999999</v>
      </c>
      <c r="V177">
        <v>373057</v>
      </c>
      <c r="W177">
        <v>132025.82810000001</v>
      </c>
      <c r="X177">
        <v>133300.73439999999</v>
      </c>
      <c r="Y177">
        <v>132502.6563</v>
      </c>
      <c r="Z177">
        <v>141972.2188</v>
      </c>
      <c r="AA177">
        <v>20</v>
      </c>
      <c r="AB177" t="s">
        <v>626</v>
      </c>
      <c r="AC177" t="s">
        <v>232</v>
      </c>
      <c r="AD177" t="s">
        <v>627</v>
      </c>
      <c r="AE177" t="s">
        <v>628</v>
      </c>
      <c r="AF177" t="s">
        <v>629</v>
      </c>
      <c r="AG177" t="s">
        <v>630</v>
      </c>
      <c r="AH177">
        <v>0</v>
      </c>
      <c r="AI177">
        <v>0</v>
      </c>
      <c r="AJ177" t="s">
        <v>631</v>
      </c>
      <c r="AK177" t="s">
        <v>632</v>
      </c>
      <c r="AL177">
        <v>0</v>
      </c>
      <c r="AM177" t="s">
        <v>633</v>
      </c>
      <c r="AN177" t="s">
        <v>634</v>
      </c>
      <c r="AO177">
        <v>0.94543000499999996</v>
      </c>
      <c r="AP177" t="s">
        <v>635</v>
      </c>
      <c r="AQ177" t="s">
        <v>636</v>
      </c>
      <c r="AR177" s="1">
        <v>163000</v>
      </c>
      <c r="AS177" s="1">
        <v>188000</v>
      </c>
      <c r="AT177" t="s">
        <v>66</v>
      </c>
      <c r="AU177" t="s">
        <v>66</v>
      </c>
      <c r="AV177" t="b">
        <v>0</v>
      </c>
      <c r="AW177">
        <v>176</v>
      </c>
      <c r="AX177" t="s">
        <v>66</v>
      </c>
      <c r="AY177" t="s">
        <v>66</v>
      </c>
      <c r="AZ177" t="s">
        <v>66</v>
      </c>
    </row>
    <row r="178" spans="1:52" x14ac:dyDescent="0.25">
      <c r="A178">
        <v>639.52103680000005</v>
      </c>
      <c r="B178">
        <v>14.94853333</v>
      </c>
      <c r="C178">
        <v>534161.0625</v>
      </c>
      <c r="D178">
        <v>93973.304690000004</v>
      </c>
      <c r="E178">
        <v>228284.29689999999</v>
      </c>
      <c r="F178">
        <v>374868</v>
      </c>
      <c r="G178">
        <v>202061.42189999999</v>
      </c>
      <c r="H178">
        <v>467203.375</v>
      </c>
      <c r="I178">
        <v>66115.515629999994</v>
      </c>
      <c r="J178">
        <v>435301.53129999997</v>
      </c>
      <c r="K178">
        <v>43430.855470000002</v>
      </c>
      <c r="L178">
        <v>272724.46879999997</v>
      </c>
      <c r="M178">
        <v>315360.71879999997</v>
      </c>
      <c r="N178">
        <v>93062.359379999994</v>
      </c>
      <c r="O178">
        <v>308711.125</v>
      </c>
      <c r="P178">
        <v>68768.367190000004</v>
      </c>
      <c r="Q178">
        <v>115832.83590000001</v>
      </c>
      <c r="R178">
        <v>373518.4375</v>
      </c>
      <c r="S178">
        <v>160501.04689999999</v>
      </c>
      <c r="T178">
        <v>2363894.75</v>
      </c>
      <c r="U178">
        <v>0</v>
      </c>
      <c r="V178">
        <v>134765.82810000001</v>
      </c>
      <c r="W178">
        <v>30548.521479999999</v>
      </c>
      <c r="X178">
        <v>142683.7813</v>
      </c>
      <c r="Y178">
        <v>115399.27340000001</v>
      </c>
      <c r="Z178">
        <v>51026.128909999999</v>
      </c>
      <c r="AA178">
        <v>18</v>
      </c>
      <c r="AB178" t="s">
        <v>5791</v>
      </c>
      <c r="AC178">
        <v>7.1134699999999998E-4</v>
      </c>
      <c r="AD178">
        <v>9.9503309999999998E-3</v>
      </c>
      <c r="AE178">
        <v>1.0661678000000001E-2</v>
      </c>
      <c r="AF178">
        <v>39235</v>
      </c>
      <c r="AG178" t="s">
        <v>185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-2.3113755E-2</v>
      </c>
      <c r="AN178">
        <v>0.98754792400000002</v>
      </c>
      <c r="AO178">
        <v>0.98754792400000002</v>
      </c>
      <c r="AP178" t="s">
        <v>5792</v>
      </c>
      <c r="AQ178" t="s">
        <v>5791</v>
      </c>
      <c r="AR178" s="1">
        <v>161000</v>
      </c>
      <c r="AS178" s="1">
        <v>304000</v>
      </c>
      <c r="AT178" t="s">
        <v>66</v>
      </c>
      <c r="AU178" t="s">
        <v>66</v>
      </c>
      <c r="AV178" t="b">
        <v>0</v>
      </c>
      <c r="AW178">
        <v>177</v>
      </c>
      <c r="AX178" t="s">
        <v>66</v>
      </c>
      <c r="AY178" t="s">
        <v>66</v>
      </c>
      <c r="AZ178" t="s">
        <v>66</v>
      </c>
    </row>
    <row r="179" spans="1:52" x14ac:dyDescent="0.25">
      <c r="A179">
        <v>217.08705140000001</v>
      </c>
      <c r="B179">
        <v>8.2423000000000002</v>
      </c>
      <c r="C179">
        <v>99914.523440000004</v>
      </c>
      <c r="D179">
        <v>172466.9688</v>
      </c>
      <c r="E179">
        <v>120163.72659999999</v>
      </c>
      <c r="F179">
        <v>132061.76560000001</v>
      </c>
      <c r="G179">
        <v>171543.57810000001</v>
      </c>
      <c r="H179">
        <v>223012.01560000001</v>
      </c>
      <c r="I179">
        <v>154506.9375</v>
      </c>
      <c r="J179">
        <v>115160.3594</v>
      </c>
      <c r="K179">
        <v>134968.75</v>
      </c>
      <c r="L179">
        <v>242103.9688</v>
      </c>
      <c r="M179">
        <v>151481.5313</v>
      </c>
      <c r="N179">
        <v>123762.375</v>
      </c>
      <c r="O179">
        <v>163894.07810000001</v>
      </c>
      <c r="P179">
        <v>168221.5</v>
      </c>
      <c r="Q179">
        <v>137807.0313</v>
      </c>
      <c r="R179">
        <v>167208.10939999999</v>
      </c>
      <c r="S179">
        <v>177114.25</v>
      </c>
      <c r="T179">
        <v>209439.35939999999</v>
      </c>
      <c r="U179">
        <v>176243.6875</v>
      </c>
      <c r="V179">
        <v>195275.5313</v>
      </c>
      <c r="W179">
        <v>102306.3281</v>
      </c>
      <c r="X179">
        <v>150102.6563</v>
      </c>
      <c r="Y179">
        <v>127949.5781</v>
      </c>
      <c r="Z179">
        <v>179399.25</v>
      </c>
      <c r="AA179">
        <v>10</v>
      </c>
      <c r="AB179" t="s">
        <v>499</v>
      </c>
      <c r="AC179" t="s">
        <v>500</v>
      </c>
      <c r="AD179" t="s">
        <v>501</v>
      </c>
      <c r="AE179" t="s">
        <v>502</v>
      </c>
      <c r="AF179" t="s">
        <v>503</v>
      </c>
      <c r="AG179" t="s">
        <v>504</v>
      </c>
      <c r="AH179" t="s">
        <v>505</v>
      </c>
      <c r="AI179">
        <v>0</v>
      </c>
      <c r="AJ179" t="s">
        <v>506</v>
      </c>
      <c r="AK179" t="s">
        <v>507</v>
      </c>
      <c r="AL179" t="s">
        <v>508</v>
      </c>
      <c r="AM179" t="s">
        <v>509</v>
      </c>
      <c r="AN179" t="s">
        <v>510</v>
      </c>
      <c r="AO179">
        <v>1.7505012879999999</v>
      </c>
      <c r="AP179" t="s">
        <v>511</v>
      </c>
      <c r="AQ179" t="s">
        <v>512</v>
      </c>
      <c r="AR179" s="1">
        <v>159000</v>
      </c>
      <c r="AS179" s="1">
        <v>158000</v>
      </c>
      <c r="AT179" t="s">
        <v>66</v>
      </c>
      <c r="AU179" t="s">
        <v>66</v>
      </c>
      <c r="AV179" t="b">
        <v>0</v>
      </c>
      <c r="AW179">
        <v>178</v>
      </c>
      <c r="AX179" t="s">
        <v>66</v>
      </c>
      <c r="AY179" t="s">
        <v>66</v>
      </c>
      <c r="AZ179" t="s">
        <v>66</v>
      </c>
    </row>
    <row r="180" spans="1:52" x14ac:dyDescent="0.25">
      <c r="A180">
        <v>425.34240720000003</v>
      </c>
      <c r="B180">
        <v>12.624700000000001</v>
      </c>
      <c r="C180">
        <v>178960.82810000001</v>
      </c>
      <c r="D180">
        <v>195822.29689999999</v>
      </c>
      <c r="E180">
        <v>153939.7188</v>
      </c>
      <c r="F180">
        <v>226561.5625</v>
      </c>
      <c r="G180">
        <v>153283.92189999999</v>
      </c>
      <c r="H180">
        <v>497360.28129999997</v>
      </c>
      <c r="I180">
        <v>56607.179689999997</v>
      </c>
      <c r="J180">
        <v>53429.335939999997</v>
      </c>
      <c r="K180">
        <v>33142.363279999998</v>
      </c>
      <c r="L180">
        <v>335576.125</v>
      </c>
      <c r="M180">
        <v>101697.22659999999</v>
      </c>
      <c r="N180">
        <v>59775.828130000002</v>
      </c>
      <c r="O180">
        <v>254015</v>
      </c>
      <c r="P180">
        <v>273456.78129999997</v>
      </c>
      <c r="Q180">
        <v>108270.85159999999</v>
      </c>
      <c r="R180">
        <v>338256.5</v>
      </c>
      <c r="S180">
        <v>212880.0938</v>
      </c>
      <c r="T180">
        <v>264416.03129999997</v>
      </c>
      <c r="U180">
        <v>24158.220700000002</v>
      </c>
      <c r="V180">
        <v>64042.960939999997</v>
      </c>
      <c r="W180">
        <v>137097.25</v>
      </c>
      <c r="X180">
        <v>160103.5313</v>
      </c>
      <c r="Y180">
        <v>285683.21879999997</v>
      </c>
      <c r="Z180">
        <v>126428.0781</v>
      </c>
      <c r="AA180">
        <v>6</v>
      </c>
      <c r="AB180" t="s">
        <v>4973</v>
      </c>
      <c r="AC180" t="s">
        <v>4974</v>
      </c>
      <c r="AD180" t="s">
        <v>1317</v>
      </c>
      <c r="AE180" t="s">
        <v>4975</v>
      </c>
      <c r="AF180" t="s">
        <v>4976</v>
      </c>
      <c r="AG180" t="s">
        <v>2606</v>
      </c>
      <c r="AH180" t="s">
        <v>3160</v>
      </c>
      <c r="AI180">
        <v>0</v>
      </c>
      <c r="AJ180" t="s">
        <v>1136</v>
      </c>
      <c r="AK180">
        <v>0</v>
      </c>
      <c r="AL180" t="s">
        <v>4977</v>
      </c>
      <c r="AM180" t="s">
        <v>4978</v>
      </c>
      <c r="AN180" t="s">
        <v>4979</v>
      </c>
      <c r="AO180">
        <v>0.72415814899999997</v>
      </c>
      <c r="AP180" t="s">
        <v>4980</v>
      </c>
      <c r="AQ180" t="s">
        <v>4981</v>
      </c>
      <c r="AR180" s="1">
        <v>157000</v>
      </c>
      <c r="AS180" s="1">
        <v>179000</v>
      </c>
      <c r="AT180" t="s">
        <v>66</v>
      </c>
      <c r="AU180" t="s">
        <v>66</v>
      </c>
      <c r="AV180" t="b">
        <v>0</v>
      </c>
      <c r="AW180">
        <v>179</v>
      </c>
      <c r="AX180" t="s">
        <v>66</v>
      </c>
      <c r="AY180" t="s">
        <v>66</v>
      </c>
      <c r="AZ180" t="s">
        <v>66</v>
      </c>
    </row>
    <row r="181" spans="1:52" x14ac:dyDescent="0.25">
      <c r="A181">
        <v>259.17034910000001</v>
      </c>
      <c r="B181">
        <v>9.9878</v>
      </c>
      <c r="C181">
        <v>149869.7813</v>
      </c>
      <c r="D181">
        <v>127542.53909999999</v>
      </c>
      <c r="E181">
        <v>116408.46090000001</v>
      </c>
      <c r="F181">
        <v>114559.30469999999</v>
      </c>
      <c r="G181">
        <v>205282.29689999999</v>
      </c>
      <c r="H181">
        <v>181463.125</v>
      </c>
      <c r="I181">
        <v>166887.8125</v>
      </c>
      <c r="J181">
        <v>110453.7188</v>
      </c>
      <c r="K181">
        <v>148138.25</v>
      </c>
      <c r="L181">
        <v>154340.8438</v>
      </c>
      <c r="M181">
        <v>162647.3438</v>
      </c>
      <c r="N181">
        <v>162757.39060000001</v>
      </c>
      <c r="O181">
        <v>184552.0625</v>
      </c>
      <c r="P181">
        <v>173889.95310000001</v>
      </c>
      <c r="Q181">
        <v>90265.257809999996</v>
      </c>
      <c r="R181">
        <v>200006.8438</v>
      </c>
      <c r="S181">
        <v>238912.67189999999</v>
      </c>
      <c r="T181">
        <v>164929.26560000001</v>
      </c>
      <c r="U181">
        <v>116900.67969999999</v>
      </c>
      <c r="V181">
        <v>176574.25</v>
      </c>
      <c r="W181">
        <v>112367.0313</v>
      </c>
      <c r="X181">
        <v>129703.3594</v>
      </c>
      <c r="Y181">
        <v>128095.6875</v>
      </c>
      <c r="Z181">
        <v>145020.0938</v>
      </c>
      <c r="AA181">
        <v>17</v>
      </c>
      <c r="AB181" t="s">
        <v>1714</v>
      </c>
      <c r="AC181" t="s">
        <v>1715</v>
      </c>
      <c r="AD181" t="s">
        <v>343</v>
      </c>
      <c r="AE181" t="s">
        <v>1716</v>
      </c>
      <c r="AF181" t="s">
        <v>1717</v>
      </c>
      <c r="AG181" t="s">
        <v>1718</v>
      </c>
      <c r="AH181">
        <v>0</v>
      </c>
      <c r="AI181">
        <v>0</v>
      </c>
      <c r="AJ181" t="s">
        <v>1719</v>
      </c>
      <c r="AK181" t="s">
        <v>1720</v>
      </c>
      <c r="AL181">
        <v>0</v>
      </c>
      <c r="AM181" t="s">
        <v>1721</v>
      </c>
      <c r="AN181" t="s">
        <v>1722</v>
      </c>
      <c r="AO181">
        <v>0.99760382700000005</v>
      </c>
      <c r="AP181" t="s">
        <v>1723</v>
      </c>
      <c r="AQ181" t="s">
        <v>1724</v>
      </c>
      <c r="AR181" s="1">
        <v>152000</v>
      </c>
      <c r="AS181" s="1">
        <v>153000</v>
      </c>
      <c r="AT181" t="s">
        <v>66</v>
      </c>
      <c r="AU181" t="s">
        <v>66</v>
      </c>
      <c r="AV181" t="b">
        <v>0</v>
      </c>
      <c r="AW181">
        <v>180</v>
      </c>
      <c r="AX181" t="s">
        <v>66</v>
      </c>
      <c r="AY181" t="s">
        <v>66</v>
      </c>
      <c r="AZ181" t="s">
        <v>66</v>
      </c>
    </row>
    <row r="182" spans="1:52" x14ac:dyDescent="0.25">
      <c r="A182">
        <v>211.06107080000001</v>
      </c>
      <c r="B182">
        <v>10.22236667</v>
      </c>
      <c r="C182">
        <v>299908.6875</v>
      </c>
      <c r="D182">
        <v>62372.949220000002</v>
      </c>
      <c r="E182">
        <v>294978.34379999997</v>
      </c>
      <c r="F182">
        <v>436624.21879999997</v>
      </c>
      <c r="G182">
        <v>32313.876950000002</v>
      </c>
      <c r="H182">
        <v>455268.84379999997</v>
      </c>
      <c r="I182">
        <v>11162.25195</v>
      </c>
      <c r="J182">
        <v>409777.5625</v>
      </c>
      <c r="K182">
        <v>120364.4219</v>
      </c>
      <c r="L182">
        <v>133657.3125</v>
      </c>
      <c r="M182">
        <v>181176.6875</v>
      </c>
      <c r="N182">
        <v>8649.5683590000008</v>
      </c>
      <c r="O182">
        <v>2153233.25</v>
      </c>
      <c r="P182">
        <v>132365.48439999999</v>
      </c>
      <c r="Q182">
        <v>73967.648440000004</v>
      </c>
      <c r="R182">
        <v>177389.75</v>
      </c>
      <c r="S182">
        <v>86384.921879999994</v>
      </c>
      <c r="T182">
        <v>237439.7188</v>
      </c>
      <c r="U182">
        <v>8809.9267579999996</v>
      </c>
      <c r="V182">
        <v>50181.296880000002</v>
      </c>
      <c r="W182">
        <v>61020.800779999998</v>
      </c>
      <c r="X182">
        <v>244844.2813</v>
      </c>
      <c r="Y182">
        <v>220344.10939999999</v>
      </c>
      <c r="Z182">
        <v>167507.4063</v>
      </c>
      <c r="AA182">
        <v>13</v>
      </c>
      <c r="AB182" t="s">
        <v>327</v>
      </c>
      <c r="AC182" t="s">
        <v>328</v>
      </c>
      <c r="AD182" t="s">
        <v>329</v>
      </c>
      <c r="AE182" t="s">
        <v>330</v>
      </c>
      <c r="AF182" t="s">
        <v>331</v>
      </c>
      <c r="AG182" t="s">
        <v>332</v>
      </c>
      <c r="AH182" t="s">
        <v>333</v>
      </c>
      <c r="AI182">
        <v>0</v>
      </c>
      <c r="AJ182" t="s">
        <v>334</v>
      </c>
      <c r="AK182" t="s">
        <v>335</v>
      </c>
      <c r="AL182" t="s">
        <v>336</v>
      </c>
      <c r="AM182" t="s">
        <v>337</v>
      </c>
      <c r="AN182" t="s">
        <v>338</v>
      </c>
      <c r="AO182">
        <v>2.012693563</v>
      </c>
      <c r="AP182" t="s">
        <v>339</v>
      </c>
      <c r="AQ182" t="s">
        <v>340</v>
      </c>
      <c r="AR182" s="1">
        <v>151000</v>
      </c>
      <c r="AS182" s="1">
        <v>252000</v>
      </c>
      <c r="AT182" t="s">
        <v>66</v>
      </c>
      <c r="AU182" t="s">
        <v>66</v>
      </c>
      <c r="AV182" t="b">
        <v>0</v>
      </c>
      <c r="AW182">
        <v>181</v>
      </c>
      <c r="AX182" t="s">
        <v>66</v>
      </c>
      <c r="AY182" t="s">
        <v>66</v>
      </c>
      <c r="AZ182" t="s">
        <v>66</v>
      </c>
    </row>
    <row r="183" spans="1:52" x14ac:dyDescent="0.25">
      <c r="A183">
        <v>484.58529659999999</v>
      </c>
      <c r="B183">
        <v>13.567783329999999</v>
      </c>
      <c r="C183">
        <v>68048.789059999996</v>
      </c>
      <c r="D183">
        <v>34170.058590000001</v>
      </c>
      <c r="E183">
        <v>91510.117190000004</v>
      </c>
      <c r="F183">
        <v>260787.9375</v>
      </c>
      <c r="G183">
        <v>450745.15629999997</v>
      </c>
      <c r="H183">
        <v>869146.25</v>
      </c>
      <c r="I183">
        <v>38124.9375</v>
      </c>
      <c r="J183">
        <v>88601.242190000004</v>
      </c>
      <c r="K183">
        <v>19297.859380000002</v>
      </c>
      <c r="L183">
        <v>171935.0313</v>
      </c>
      <c r="M183">
        <v>207944.85939999999</v>
      </c>
      <c r="N183">
        <v>513085.5</v>
      </c>
      <c r="O183">
        <v>146430.6875</v>
      </c>
      <c r="P183">
        <v>139119.95310000001</v>
      </c>
      <c r="Q183">
        <v>3292849.5</v>
      </c>
      <c r="R183">
        <v>56990.476560000003</v>
      </c>
      <c r="S183">
        <v>166431.79689999999</v>
      </c>
      <c r="T183">
        <v>393708.53129999997</v>
      </c>
      <c r="U183">
        <v>776464.1875</v>
      </c>
      <c r="V183">
        <v>154357.42189999999</v>
      </c>
      <c r="W183">
        <v>77029.65625</v>
      </c>
      <c r="X183">
        <v>530637.625</v>
      </c>
      <c r="Y183">
        <v>113146.19530000001</v>
      </c>
      <c r="Z183">
        <v>99647.914059999996</v>
      </c>
      <c r="AA183">
        <v>15</v>
      </c>
      <c r="AB183" t="s">
        <v>5438</v>
      </c>
      <c r="AC183">
        <v>6.8145890000000002E-3</v>
      </c>
      <c r="AD183">
        <v>9.9503309999999998E-3</v>
      </c>
      <c r="AE183">
        <v>1.01676492</v>
      </c>
      <c r="AF183">
        <v>5695</v>
      </c>
      <c r="AG183" t="s">
        <v>185</v>
      </c>
      <c r="AH183" t="s">
        <v>369</v>
      </c>
      <c r="AI183">
        <v>0.5</v>
      </c>
      <c r="AJ183">
        <v>0</v>
      </c>
      <c r="AK183">
        <v>1</v>
      </c>
      <c r="AL183">
        <v>1</v>
      </c>
      <c r="AM183">
        <v>-4.3338539760000003</v>
      </c>
      <c r="AN183">
        <v>0.68291094299999999</v>
      </c>
      <c r="AO183">
        <v>0.68291094299999999</v>
      </c>
      <c r="AP183" t="s">
        <v>5439</v>
      </c>
      <c r="AQ183" t="s">
        <v>5438</v>
      </c>
      <c r="AR183" s="1">
        <v>150000</v>
      </c>
      <c r="AS183" s="1">
        <v>365000</v>
      </c>
      <c r="AT183" t="s">
        <v>5440</v>
      </c>
      <c r="AU183" t="s">
        <v>5441</v>
      </c>
      <c r="AV183" t="b">
        <v>0</v>
      </c>
      <c r="AW183">
        <v>182</v>
      </c>
      <c r="AX183" t="s">
        <v>66</v>
      </c>
      <c r="AY183" t="s">
        <v>66</v>
      </c>
      <c r="AZ183" t="s">
        <v>66</v>
      </c>
    </row>
    <row r="184" spans="1:52" x14ac:dyDescent="0.25">
      <c r="A184">
        <v>665.26540120000004</v>
      </c>
      <c r="B184">
        <v>10.4185</v>
      </c>
      <c r="C184">
        <v>111252.32030000001</v>
      </c>
      <c r="D184">
        <v>157178.4688</v>
      </c>
      <c r="E184">
        <v>142791.04689999999</v>
      </c>
      <c r="F184">
        <v>151150.48439999999</v>
      </c>
      <c r="G184">
        <v>170019.39060000001</v>
      </c>
      <c r="H184">
        <v>242509.3438</v>
      </c>
      <c r="I184">
        <v>138060.29689999999</v>
      </c>
      <c r="J184">
        <v>124475.46090000001</v>
      </c>
      <c r="K184">
        <v>161927.4375</v>
      </c>
      <c r="L184">
        <v>235810.9063</v>
      </c>
      <c r="M184">
        <v>187407.89060000001</v>
      </c>
      <c r="N184">
        <v>132105.0938</v>
      </c>
      <c r="O184">
        <v>147601</v>
      </c>
      <c r="P184">
        <v>152834.6563</v>
      </c>
      <c r="Q184">
        <v>87632.765629999994</v>
      </c>
      <c r="R184">
        <v>198488.125</v>
      </c>
      <c r="S184">
        <v>202678.0938</v>
      </c>
      <c r="T184">
        <v>215392.5313</v>
      </c>
      <c r="U184">
        <v>76136.414059999996</v>
      </c>
      <c r="V184">
        <v>172757.9375</v>
      </c>
      <c r="W184">
        <v>116467.82030000001</v>
      </c>
      <c r="X184">
        <v>146831.82810000001</v>
      </c>
      <c r="Y184">
        <v>141114.70310000001</v>
      </c>
      <c r="Z184">
        <v>149351.39060000001</v>
      </c>
      <c r="AA184">
        <v>6</v>
      </c>
      <c r="AB184" t="s">
        <v>5830</v>
      </c>
      <c r="AC184">
        <v>-9.7346455999999998E-2</v>
      </c>
      <c r="AD184">
        <v>9.9503309999999998E-3</v>
      </c>
      <c r="AE184">
        <v>-8.7396125000000005E-2</v>
      </c>
      <c r="AF184">
        <v>54743</v>
      </c>
      <c r="AG184" t="s">
        <v>185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-0.88785564400000005</v>
      </c>
      <c r="AN184">
        <v>2.4748230999999999E-2</v>
      </c>
      <c r="AO184">
        <v>2.4748230999999999E-2</v>
      </c>
      <c r="AP184" t="s">
        <v>5831</v>
      </c>
      <c r="AQ184" t="s">
        <v>5830</v>
      </c>
      <c r="AR184" s="1">
        <v>150000</v>
      </c>
      <c r="AS184" s="1">
        <v>157000</v>
      </c>
      <c r="AT184" t="s">
        <v>66</v>
      </c>
      <c r="AU184" t="s">
        <v>66</v>
      </c>
      <c r="AV184" t="b">
        <v>0</v>
      </c>
      <c r="AW184">
        <v>183</v>
      </c>
      <c r="AX184" t="s">
        <v>66</v>
      </c>
      <c r="AY184" t="s">
        <v>66</v>
      </c>
      <c r="AZ184" t="s">
        <v>5832</v>
      </c>
    </row>
    <row r="185" spans="1:52" x14ac:dyDescent="0.25">
      <c r="A185">
        <v>357.1920776</v>
      </c>
      <c r="B185">
        <v>10.2179</v>
      </c>
      <c r="C185">
        <v>42587.40625</v>
      </c>
      <c r="D185">
        <v>54461.347659999999</v>
      </c>
      <c r="E185">
        <v>272197.875</v>
      </c>
      <c r="F185">
        <v>153955.0313</v>
      </c>
      <c r="G185">
        <v>34520.691409999999</v>
      </c>
      <c r="H185">
        <v>504326.3125</v>
      </c>
      <c r="I185">
        <v>12560.33691</v>
      </c>
      <c r="J185">
        <v>591004</v>
      </c>
      <c r="K185">
        <v>143316.32810000001</v>
      </c>
      <c r="L185">
        <v>197142.85939999999</v>
      </c>
      <c r="M185">
        <v>218161.67189999999</v>
      </c>
      <c r="N185">
        <v>11392.82422</v>
      </c>
      <c r="O185">
        <v>115764.61719999999</v>
      </c>
      <c r="P185">
        <v>175063.70310000001</v>
      </c>
      <c r="Q185">
        <v>77671.898440000004</v>
      </c>
      <c r="R185">
        <v>216711.125</v>
      </c>
      <c r="S185">
        <v>60104.847659999999</v>
      </c>
      <c r="T185">
        <v>332598.25</v>
      </c>
      <c r="U185">
        <v>4052.4685060000002</v>
      </c>
      <c r="V185">
        <v>61402.332029999998</v>
      </c>
      <c r="W185">
        <v>68276.992190000004</v>
      </c>
      <c r="X185">
        <v>266354.6875</v>
      </c>
      <c r="Y185">
        <v>239489.1875</v>
      </c>
      <c r="Z185">
        <v>204729.6875</v>
      </c>
      <c r="AA185">
        <v>8</v>
      </c>
      <c r="AB185" t="s">
        <v>4084</v>
      </c>
      <c r="AC185" t="s">
        <v>4096</v>
      </c>
      <c r="AD185" t="s">
        <v>551</v>
      </c>
      <c r="AE185" t="s">
        <v>4097</v>
      </c>
      <c r="AF185" t="s">
        <v>4087</v>
      </c>
      <c r="AG185" t="s">
        <v>4088</v>
      </c>
      <c r="AH185" t="s">
        <v>4089</v>
      </c>
      <c r="AI185">
        <v>0</v>
      </c>
      <c r="AJ185" t="s">
        <v>3624</v>
      </c>
      <c r="AK185" t="s">
        <v>4090</v>
      </c>
      <c r="AL185" t="s">
        <v>4098</v>
      </c>
      <c r="AM185" t="s">
        <v>4099</v>
      </c>
      <c r="AN185" t="s">
        <v>4100</v>
      </c>
      <c r="AO185">
        <v>0.59189042999999997</v>
      </c>
      <c r="AP185" t="s">
        <v>4101</v>
      </c>
      <c r="AQ185" t="s">
        <v>4102</v>
      </c>
      <c r="AR185" s="1">
        <v>149000</v>
      </c>
      <c r="AS185" s="1">
        <v>169000</v>
      </c>
      <c r="AT185" t="s">
        <v>66</v>
      </c>
      <c r="AU185" t="s">
        <v>66</v>
      </c>
      <c r="AV185" t="b">
        <v>0</v>
      </c>
      <c r="AW185">
        <v>184</v>
      </c>
      <c r="AX185" t="s">
        <v>66</v>
      </c>
      <c r="AY185" t="s">
        <v>66</v>
      </c>
      <c r="AZ185" t="s">
        <v>66</v>
      </c>
    </row>
    <row r="186" spans="1:52" x14ac:dyDescent="0.25">
      <c r="A186">
        <v>225.04045099999999</v>
      </c>
      <c r="B186">
        <v>9.9825499999999998</v>
      </c>
      <c r="C186">
        <v>180593.5</v>
      </c>
      <c r="D186">
        <v>297201.625</v>
      </c>
      <c r="E186">
        <v>32762.591799999998</v>
      </c>
      <c r="F186">
        <v>953919</v>
      </c>
      <c r="G186">
        <v>72851.3125</v>
      </c>
      <c r="H186">
        <v>374677.8125</v>
      </c>
      <c r="I186">
        <v>38399.960939999997</v>
      </c>
      <c r="J186">
        <v>0</v>
      </c>
      <c r="K186">
        <v>2126.4609380000002</v>
      </c>
      <c r="L186">
        <v>317295.1875</v>
      </c>
      <c r="M186">
        <v>115434.46090000001</v>
      </c>
      <c r="N186">
        <v>2464.2290039999998</v>
      </c>
      <c r="O186">
        <v>191151.73439999999</v>
      </c>
      <c r="P186">
        <v>162064.23439999999</v>
      </c>
      <c r="Q186">
        <v>144090.48439999999</v>
      </c>
      <c r="R186">
        <v>118414.6406</v>
      </c>
      <c r="S186">
        <v>199304.92189999999</v>
      </c>
      <c r="T186">
        <v>101548.9063</v>
      </c>
      <c r="U186">
        <v>4315.4741210000002</v>
      </c>
      <c r="V186">
        <v>5300.2153319999998</v>
      </c>
      <c r="W186">
        <v>15277.840819999999</v>
      </c>
      <c r="X186">
        <v>270378.25</v>
      </c>
      <c r="Y186">
        <v>370053.5</v>
      </c>
      <c r="Z186">
        <v>236927.7813</v>
      </c>
      <c r="AA186">
        <v>4</v>
      </c>
      <c r="AB186" t="s">
        <v>654</v>
      </c>
      <c r="AC186" t="s">
        <v>655</v>
      </c>
      <c r="AD186" t="s">
        <v>69</v>
      </c>
      <c r="AE186" t="s">
        <v>656</v>
      </c>
      <c r="AF186" t="s">
        <v>657</v>
      </c>
      <c r="AG186" t="s">
        <v>658</v>
      </c>
      <c r="AH186" t="s">
        <v>659</v>
      </c>
      <c r="AI186">
        <v>0</v>
      </c>
      <c r="AJ186" t="s">
        <v>660</v>
      </c>
      <c r="AK186" t="s">
        <v>661</v>
      </c>
      <c r="AL186" t="s">
        <v>662</v>
      </c>
      <c r="AM186" t="s">
        <v>663</v>
      </c>
      <c r="AN186" t="s">
        <v>664</v>
      </c>
      <c r="AO186">
        <v>2.0957177819999999</v>
      </c>
      <c r="AP186" t="s">
        <v>665</v>
      </c>
      <c r="AQ186" t="s">
        <v>666</v>
      </c>
      <c r="AR186" s="1">
        <v>144000</v>
      </c>
      <c r="AS186" s="1">
        <v>183000</v>
      </c>
      <c r="AT186" t="s">
        <v>66</v>
      </c>
      <c r="AU186" t="s">
        <v>66</v>
      </c>
      <c r="AV186" t="b">
        <v>0</v>
      </c>
      <c r="AW186">
        <v>185</v>
      </c>
      <c r="AX186" t="s">
        <v>66</v>
      </c>
      <c r="AY186" t="s">
        <v>66</v>
      </c>
      <c r="AZ186" t="s">
        <v>66</v>
      </c>
    </row>
    <row r="187" spans="1:52" x14ac:dyDescent="0.25">
      <c r="A187">
        <v>489.11895750000002</v>
      </c>
      <c r="B187">
        <v>9.9616000000000007</v>
      </c>
      <c r="C187">
        <v>203027.0625</v>
      </c>
      <c r="D187">
        <v>231457.5</v>
      </c>
      <c r="E187">
        <v>18825.765630000002</v>
      </c>
      <c r="F187">
        <v>490144.71879999997</v>
      </c>
      <c r="G187">
        <v>80567.289059999996</v>
      </c>
      <c r="H187">
        <v>192275.60939999999</v>
      </c>
      <c r="I187">
        <v>25797.779299999998</v>
      </c>
      <c r="J187">
        <v>0</v>
      </c>
      <c r="K187">
        <v>0</v>
      </c>
      <c r="L187">
        <v>232246.98439999999</v>
      </c>
      <c r="M187">
        <v>80048.132809999996</v>
      </c>
      <c r="N187">
        <v>2703.9008789999998</v>
      </c>
      <c r="O187">
        <v>208585.35939999999</v>
      </c>
      <c r="P187">
        <v>60377.457029999998</v>
      </c>
      <c r="Q187">
        <v>109791.99219999999</v>
      </c>
      <c r="R187">
        <v>143897.5313</v>
      </c>
      <c r="S187">
        <v>158092.79689999999</v>
      </c>
      <c r="T187">
        <v>93272.046879999994</v>
      </c>
      <c r="U187">
        <v>0</v>
      </c>
      <c r="V187">
        <v>0</v>
      </c>
      <c r="W187">
        <v>0</v>
      </c>
      <c r="X187">
        <v>254474.57810000001</v>
      </c>
      <c r="Y187">
        <v>262429.34379999997</v>
      </c>
      <c r="Z187">
        <v>135902.17189999999</v>
      </c>
      <c r="AA187">
        <v>4</v>
      </c>
      <c r="AB187" t="s">
        <v>5445</v>
      </c>
      <c r="AC187" t="s">
        <v>5446</v>
      </c>
      <c r="AD187" t="s">
        <v>5447</v>
      </c>
      <c r="AE187" t="s">
        <v>5448</v>
      </c>
      <c r="AF187" t="s">
        <v>5449</v>
      </c>
      <c r="AG187" t="s">
        <v>5450</v>
      </c>
      <c r="AH187" t="s">
        <v>1681</v>
      </c>
      <c r="AI187">
        <v>0</v>
      </c>
      <c r="AJ187" t="s">
        <v>1160</v>
      </c>
      <c r="AK187" t="s">
        <v>644</v>
      </c>
      <c r="AL187" t="s">
        <v>643</v>
      </c>
      <c r="AM187" t="s">
        <v>5451</v>
      </c>
      <c r="AN187" t="s">
        <v>5452</v>
      </c>
      <c r="AO187">
        <v>1.632729938</v>
      </c>
      <c r="AP187" t="s">
        <v>5453</v>
      </c>
      <c r="AQ187" t="s">
        <v>5454</v>
      </c>
      <c r="AR187" s="1">
        <v>144000</v>
      </c>
      <c r="AS187" s="1">
        <v>157000</v>
      </c>
      <c r="AT187" t="s">
        <v>66</v>
      </c>
      <c r="AU187" t="s">
        <v>66</v>
      </c>
      <c r="AV187" t="b">
        <v>0</v>
      </c>
      <c r="AW187">
        <v>186</v>
      </c>
      <c r="AX187" t="s">
        <v>66</v>
      </c>
      <c r="AY187" t="s">
        <v>66</v>
      </c>
      <c r="AZ187" t="s">
        <v>66</v>
      </c>
    </row>
    <row r="188" spans="1:52" x14ac:dyDescent="0.25">
      <c r="A188">
        <v>459.32677210000003</v>
      </c>
      <c r="B188">
        <v>11.96345</v>
      </c>
      <c r="C188">
        <v>321820.1875</v>
      </c>
      <c r="D188">
        <v>20274.90625</v>
      </c>
      <c r="E188">
        <v>54642.839840000001</v>
      </c>
      <c r="F188">
        <v>1211767.75</v>
      </c>
      <c r="G188">
        <v>87741.601559999996</v>
      </c>
      <c r="H188">
        <v>198157.625</v>
      </c>
      <c r="I188">
        <v>80575.234379999994</v>
      </c>
      <c r="J188">
        <v>1327531.875</v>
      </c>
      <c r="K188">
        <v>1091705</v>
      </c>
      <c r="L188">
        <v>98831.859379999994</v>
      </c>
      <c r="M188">
        <v>411873.90629999997</v>
      </c>
      <c r="N188">
        <v>578951</v>
      </c>
      <c r="O188">
        <v>75946.234379999994</v>
      </c>
      <c r="P188">
        <v>197630</v>
      </c>
      <c r="Q188">
        <v>133660.6875</v>
      </c>
      <c r="R188">
        <v>267615.9375</v>
      </c>
      <c r="S188">
        <v>25074.664059999999</v>
      </c>
      <c r="T188">
        <v>769343.4375</v>
      </c>
      <c r="U188">
        <v>74983.78125</v>
      </c>
      <c r="V188">
        <v>152722.48439999999</v>
      </c>
      <c r="W188">
        <v>19611.916020000001</v>
      </c>
      <c r="X188">
        <v>31421.89258</v>
      </c>
      <c r="Y188">
        <v>154805.75</v>
      </c>
      <c r="Z188">
        <v>51835.199220000002</v>
      </c>
      <c r="AA188">
        <v>8</v>
      </c>
      <c r="AB188" t="s">
        <v>5281</v>
      </c>
      <c r="AC188">
        <v>9.1019250000000003E-3</v>
      </c>
      <c r="AD188">
        <v>9.9503309999999998E-3</v>
      </c>
      <c r="AE188">
        <v>0.44762368499999999</v>
      </c>
      <c r="AF188">
        <v>23125</v>
      </c>
      <c r="AG188" t="s">
        <v>185</v>
      </c>
      <c r="AH188">
        <v>0</v>
      </c>
      <c r="AI188">
        <v>0</v>
      </c>
      <c r="AJ188">
        <v>0</v>
      </c>
      <c r="AK188">
        <v>0</v>
      </c>
      <c r="AL188">
        <v>0.99871706699999996</v>
      </c>
      <c r="AM188">
        <v>-0.265230207</v>
      </c>
      <c r="AN188">
        <v>2.1798276109999999</v>
      </c>
      <c r="AO188">
        <v>2.1798276109999999</v>
      </c>
      <c r="AP188" t="s">
        <v>5282</v>
      </c>
      <c r="AQ188" t="s">
        <v>5281</v>
      </c>
      <c r="AR188" s="1">
        <v>143000</v>
      </c>
      <c r="AS188" s="1">
        <v>310000</v>
      </c>
      <c r="AT188" t="s">
        <v>66</v>
      </c>
      <c r="AU188" t="s">
        <v>66</v>
      </c>
      <c r="AV188" t="b">
        <v>0</v>
      </c>
      <c r="AW188">
        <v>187</v>
      </c>
      <c r="AX188" t="s">
        <v>66</v>
      </c>
      <c r="AY188" t="s">
        <v>66</v>
      </c>
      <c r="AZ188" t="s">
        <v>66</v>
      </c>
    </row>
    <row r="189" spans="1:52" x14ac:dyDescent="0.25">
      <c r="A189">
        <v>484.37289429999998</v>
      </c>
      <c r="B189">
        <v>12.93013333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142955.9375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18</v>
      </c>
      <c r="AB189" t="s">
        <v>5428</v>
      </c>
      <c r="AC189" t="s">
        <v>5429</v>
      </c>
      <c r="AD189" t="s">
        <v>1317</v>
      </c>
      <c r="AE189" t="s">
        <v>5430</v>
      </c>
      <c r="AF189" t="s">
        <v>5431</v>
      </c>
      <c r="AG189" t="s">
        <v>5432</v>
      </c>
      <c r="AH189">
        <v>0</v>
      </c>
      <c r="AI189">
        <v>0</v>
      </c>
      <c r="AJ189" t="s">
        <v>1321</v>
      </c>
      <c r="AK189" t="s">
        <v>1333</v>
      </c>
      <c r="AL189" t="s">
        <v>5433</v>
      </c>
      <c r="AM189" t="s">
        <v>5434</v>
      </c>
      <c r="AN189" t="s">
        <v>5435</v>
      </c>
      <c r="AO189">
        <v>2.0970747830000001</v>
      </c>
      <c r="AP189" t="s">
        <v>5436</v>
      </c>
      <c r="AQ189" t="s">
        <v>5437</v>
      </c>
      <c r="AR189" s="1">
        <v>143000</v>
      </c>
      <c r="AS189" s="1">
        <v>143000</v>
      </c>
      <c r="AT189" t="s">
        <v>66</v>
      </c>
      <c r="AU189" t="s">
        <v>66</v>
      </c>
      <c r="AV189" t="b">
        <v>0</v>
      </c>
      <c r="AW189">
        <v>188</v>
      </c>
      <c r="AX189" t="s">
        <v>66</v>
      </c>
      <c r="AY189" t="s">
        <v>66</v>
      </c>
      <c r="AZ189" t="s">
        <v>66</v>
      </c>
    </row>
    <row r="190" spans="1:52" x14ac:dyDescent="0.25">
      <c r="A190">
        <v>423.32688400000001</v>
      </c>
      <c r="B190">
        <v>12.51731667</v>
      </c>
      <c r="C190">
        <v>141112.5313</v>
      </c>
      <c r="D190">
        <v>177072.375</v>
      </c>
      <c r="E190">
        <v>117469.99219999999</v>
      </c>
      <c r="F190">
        <v>146059.23439999999</v>
      </c>
      <c r="G190">
        <v>128024.03909999999</v>
      </c>
      <c r="H190">
        <v>315256.03129999997</v>
      </c>
      <c r="I190">
        <v>110091.7031</v>
      </c>
      <c r="J190">
        <v>68082.148440000004</v>
      </c>
      <c r="K190">
        <v>70633.164059999996</v>
      </c>
      <c r="L190">
        <v>177434.39060000001</v>
      </c>
      <c r="M190">
        <v>96649.65625</v>
      </c>
      <c r="N190">
        <v>103821.22659999999</v>
      </c>
      <c r="O190">
        <v>142014.17189999999</v>
      </c>
      <c r="P190">
        <v>179017.5313</v>
      </c>
      <c r="Q190">
        <v>129733.125</v>
      </c>
      <c r="R190">
        <v>156626.2813</v>
      </c>
      <c r="S190">
        <v>144038.51560000001</v>
      </c>
      <c r="T190">
        <v>159139.42189999999</v>
      </c>
      <c r="U190">
        <v>65776.632809999996</v>
      </c>
      <c r="V190">
        <v>142784.375</v>
      </c>
      <c r="W190">
        <v>106783.07030000001</v>
      </c>
      <c r="X190">
        <v>271861.5625</v>
      </c>
      <c r="Y190">
        <v>162521.85939999999</v>
      </c>
      <c r="Z190">
        <v>200157.89060000001</v>
      </c>
      <c r="AA190">
        <v>6</v>
      </c>
      <c r="AB190" t="s">
        <v>4930</v>
      </c>
      <c r="AC190" t="s">
        <v>4931</v>
      </c>
      <c r="AD190" t="s">
        <v>639</v>
      </c>
      <c r="AE190" t="s">
        <v>4932</v>
      </c>
      <c r="AF190" t="s">
        <v>4933</v>
      </c>
      <c r="AG190" t="s">
        <v>3912</v>
      </c>
      <c r="AH190">
        <v>0</v>
      </c>
      <c r="AI190">
        <v>0</v>
      </c>
      <c r="AJ190" t="s">
        <v>643</v>
      </c>
      <c r="AK190" t="s">
        <v>3913</v>
      </c>
      <c r="AL190">
        <v>0</v>
      </c>
      <c r="AM190" t="s">
        <v>4934</v>
      </c>
      <c r="AN190" t="s">
        <v>4935</v>
      </c>
      <c r="AO190">
        <v>0.96990724699999997</v>
      </c>
      <c r="AP190" t="s">
        <v>4936</v>
      </c>
      <c r="AQ190" t="s">
        <v>4937</v>
      </c>
      <c r="AR190" s="1">
        <v>142000</v>
      </c>
      <c r="AS190" s="1">
        <v>146000</v>
      </c>
      <c r="AT190" t="s">
        <v>66</v>
      </c>
      <c r="AU190" t="s">
        <v>66</v>
      </c>
      <c r="AV190" t="b">
        <v>0</v>
      </c>
      <c r="AW190">
        <v>189</v>
      </c>
      <c r="AX190" t="s">
        <v>66</v>
      </c>
      <c r="AY190" t="s">
        <v>66</v>
      </c>
      <c r="AZ190" t="s">
        <v>66</v>
      </c>
    </row>
    <row r="191" spans="1:52" x14ac:dyDescent="0.25">
      <c r="A191">
        <v>421.36879479999999</v>
      </c>
      <c r="B191">
        <v>12.36868333</v>
      </c>
      <c r="C191">
        <v>142060.8438</v>
      </c>
      <c r="D191">
        <v>138905.75</v>
      </c>
      <c r="E191">
        <v>179793.10939999999</v>
      </c>
      <c r="F191">
        <v>127398.4688</v>
      </c>
      <c r="G191">
        <v>185449.9063</v>
      </c>
      <c r="H191">
        <v>230177.85939999999</v>
      </c>
      <c r="I191">
        <v>154359.57810000001</v>
      </c>
      <c r="J191">
        <v>126104.3594</v>
      </c>
      <c r="K191">
        <v>123727.9063</v>
      </c>
      <c r="L191">
        <v>134530.17189999999</v>
      </c>
      <c r="M191">
        <v>151422.5938</v>
      </c>
      <c r="N191">
        <v>136301.14060000001</v>
      </c>
      <c r="O191">
        <v>191250.875</v>
      </c>
      <c r="P191">
        <v>137538.875</v>
      </c>
      <c r="Q191">
        <v>161002.82810000001</v>
      </c>
      <c r="R191">
        <v>169103.39060000001</v>
      </c>
      <c r="S191">
        <v>182958.3125</v>
      </c>
      <c r="T191">
        <v>515371.59379999997</v>
      </c>
      <c r="U191">
        <v>118028.75780000001</v>
      </c>
      <c r="V191">
        <v>149300.82810000001</v>
      </c>
      <c r="W191">
        <v>125449.8281</v>
      </c>
      <c r="X191">
        <v>131183.9688</v>
      </c>
      <c r="Y191">
        <v>124338.57030000001</v>
      </c>
      <c r="Z191">
        <v>133100.32810000001</v>
      </c>
      <c r="AA191">
        <v>18</v>
      </c>
      <c r="AB191" t="s">
        <v>4919</v>
      </c>
      <c r="AC191" t="s">
        <v>4920</v>
      </c>
      <c r="AD191" t="s">
        <v>551</v>
      </c>
      <c r="AE191" t="s">
        <v>4921</v>
      </c>
      <c r="AF191" t="s">
        <v>4922</v>
      </c>
      <c r="AG191" t="s">
        <v>1745</v>
      </c>
      <c r="AH191" t="s">
        <v>4089</v>
      </c>
      <c r="AI191">
        <v>0</v>
      </c>
      <c r="AJ191" t="s">
        <v>1055</v>
      </c>
      <c r="AK191" t="s">
        <v>1055</v>
      </c>
      <c r="AL191" t="s">
        <v>4923</v>
      </c>
      <c r="AM191" t="s">
        <v>4924</v>
      </c>
      <c r="AN191" t="s">
        <v>4925</v>
      </c>
      <c r="AO191">
        <v>1.5431349130000001</v>
      </c>
      <c r="AP191" t="s">
        <v>4926</v>
      </c>
      <c r="AQ191" t="s">
        <v>4927</v>
      </c>
      <c r="AR191" s="1">
        <v>140000</v>
      </c>
      <c r="AS191" s="1">
        <v>165000</v>
      </c>
      <c r="AT191" t="s">
        <v>66</v>
      </c>
      <c r="AU191" t="s">
        <v>66</v>
      </c>
      <c r="AV191" t="b">
        <v>0</v>
      </c>
      <c r="AW191">
        <v>190</v>
      </c>
      <c r="AX191" t="s">
        <v>66</v>
      </c>
      <c r="AY191" t="s">
        <v>66</v>
      </c>
      <c r="AZ191" t="s">
        <v>66</v>
      </c>
    </row>
    <row r="192" spans="1:52" x14ac:dyDescent="0.25">
      <c r="A192">
        <v>287.20475260000001</v>
      </c>
      <c r="B192">
        <v>12.274483330000001</v>
      </c>
      <c r="C192">
        <v>178922.9375</v>
      </c>
      <c r="D192">
        <v>96344.132809999996</v>
      </c>
      <c r="E192">
        <v>95158.523440000004</v>
      </c>
      <c r="F192">
        <v>448646.9375</v>
      </c>
      <c r="G192">
        <v>186023.2188</v>
      </c>
      <c r="H192">
        <v>141286.39060000001</v>
      </c>
      <c r="I192">
        <v>73349.554690000004</v>
      </c>
      <c r="J192">
        <v>151248.07810000001</v>
      </c>
      <c r="K192">
        <v>237708.14060000001</v>
      </c>
      <c r="L192">
        <v>123650.3164</v>
      </c>
      <c r="M192">
        <v>204587.875</v>
      </c>
      <c r="N192">
        <v>139258.0938</v>
      </c>
      <c r="O192">
        <v>253095.60939999999</v>
      </c>
      <c r="P192">
        <v>138664.625</v>
      </c>
      <c r="Q192">
        <v>91162.359379999994</v>
      </c>
      <c r="R192">
        <v>196239.73439999999</v>
      </c>
      <c r="S192">
        <v>133542.95699999999</v>
      </c>
      <c r="T192">
        <v>176786.79689999999</v>
      </c>
      <c r="U192">
        <v>81583.632809999996</v>
      </c>
      <c r="V192">
        <v>93411.78125</v>
      </c>
      <c r="W192">
        <v>46076.636720000002</v>
      </c>
      <c r="X192">
        <v>161752.4375</v>
      </c>
      <c r="Y192">
        <v>463108.96879999997</v>
      </c>
      <c r="Z192">
        <v>137144.73439999999</v>
      </c>
      <c r="AA192">
        <v>23</v>
      </c>
      <c r="AB192" t="s">
        <v>2650</v>
      </c>
      <c r="AC192" t="s">
        <v>2651</v>
      </c>
      <c r="AD192" t="s">
        <v>1317</v>
      </c>
      <c r="AE192" t="s">
        <v>2652</v>
      </c>
      <c r="AF192" t="s">
        <v>2653</v>
      </c>
      <c r="AG192" t="s">
        <v>2654</v>
      </c>
      <c r="AH192">
        <v>0</v>
      </c>
      <c r="AI192">
        <v>0</v>
      </c>
      <c r="AJ192" t="s">
        <v>1321</v>
      </c>
      <c r="AK192" t="s">
        <v>2655</v>
      </c>
      <c r="AL192">
        <v>0</v>
      </c>
      <c r="AM192" t="s">
        <v>2656</v>
      </c>
      <c r="AN192" t="s">
        <v>2657</v>
      </c>
      <c r="AO192">
        <v>0.61647291000000004</v>
      </c>
      <c r="AP192" t="s">
        <v>2658</v>
      </c>
      <c r="AQ192" t="s">
        <v>2659</v>
      </c>
      <c r="AR192" s="1">
        <v>140000</v>
      </c>
      <c r="AS192" s="1">
        <v>169000</v>
      </c>
      <c r="AT192" t="s">
        <v>66</v>
      </c>
      <c r="AU192" t="s">
        <v>66</v>
      </c>
      <c r="AV192" t="b">
        <v>0</v>
      </c>
      <c r="AW192">
        <v>191</v>
      </c>
      <c r="AX192" t="s">
        <v>66</v>
      </c>
      <c r="AY192" t="s">
        <v>66</v>
      </c>
      <c r="AZ192" t="s">
        <v>66</v>
      </c>
    </row>
    <row r="193" spans="1:52" x14ac:dyDescent="0.25">
      <c r="A193">
        <v>345.0879008</v>
      </c>
      <c r="B193">
        <v>10.340033330000001</v>
      </c>
      <c r="C193">
        <v>436529.40629999997</v>
      </c>
      <c r="D193">
        <v>194985.85939999999</v>
      </c>
      <c r="E193">
        <v>41204.046880000002</v>
      </c>
      <c r="F193">
        <v>732296.625</v>
      </c>
      <c r="G193">
        <v>33712.617189999997</v>
      </c>
      <c r="H193">
        <v>147176.2188</v>
      </c>
      <c r="I193">
        <v>14179.31445</v>
      </c>
      <c r="J193">
        <v>69696.367190000004</v>
      </c>
      <c r="K193">
        <v>113489.2813</v>
      </c>
      <c r="L193">
        <v>152114.23439999999</v>
      </c>
      <c r="M193">
        <v>345502.5625</v>
      </c>
      <c r="N193">
        <v>55787.855470000002</v>
      </c>
      <c r="O193">
        <v>185646.9063</v>
      </c>
      <c r="P193">
        <v>106816.5156</v>
      </c>
      <c r="Q193">
        <v>170599.6875</v>
      </c>
      <c r="R193">
        <v>250393.29689999999</v>
      </c>
      <c r="S193">
        <v>36915.007810000003</v>
      </c>
      <c r="T193">
        <v>36170.359380000002</v>
      </c>
      <c r="U193">
        <v>59248.527340000001</v>
      </c>
      <c r="V193">
        <v>128733.8906</v>
      </c>
      <c r="W193">
        <v>170616.17189999999</v>
      </c>
      <c r="X193">
        <v>467139.90629999997</v>
      </c>
      <c r="Y193">
        <v>406637.25</v>
      </c>
      <c r="Z193">
        <v>79599.695309999996</v>
      </c>
      <c r="AA193">
        <v>4</v>
      </c>
      <c r="AB193" t="s">
        <v>3882</v>
      </c>
      <c r="AC193" t="s">
        <v>3883</v>
      </c>
      <c r="AD193" t="s">
        <v>551</v>
      </c>
      <c r="AE193" t="s">
        <v>3884</v>
      </c>
      <c r="AF193" t="s">
        <v>3885</v>
      </c>
      <c r="AG193" t="s">
        <v>3707</v>
      </c>
      <c r="AH193" t="s">
        <v>3886</v>
      </c>
      <c r="AI193">
        <v>0</v>
      </c>
      <c r="AJ193" t="s">
        <v>1055</v>
      </c>
      <c r="AK193" t="s">
        <v>556</v>
      </c>
      <c r="AL193" t="s">
        <v>3887</v>
      </c>
      <c r="AM193" t="s">
        <v>3888</v>
      </c>
      <c r="AN193" t="s">
        <v>3889</v>
      </c>
      <c r="AO193">
        <v>1.799950969</v>
      </c>
      <c r="AP193" t="s">
        <v>3890</v>
      </c>
      <c r="AQ193" t="s">
        <v>3891</v>
      </c>
      <c r="AR193" s="1">
        <v>138000</v>
      </c>
      <c r="AS193" s="1">
        <v>185000</v>
      </c>
      <c r="AT193" t="s">
        <v>66</v>
      </c>
      <c r="AU193" t="s">
        <v>1765</v>
      </c>
      <c r="AV193" t="b">
        <v>0</v>
      </c>
      <c r="AW193">
        <v>192</v>
      </c>
      <c r="AX193" t="s">
        <v>66</v>
      </c>
      <c r="AY193" t="s">
        <v>3892</v>
      </c>
      <c r="AZ193" t="s">
        <v>3893</v>
      </c>
    </row>
    <row r="194" spans="1:52" x14ac:dyDescent="0.25">
      <c r="A194">
        <v>365.0575867</v>
      </c>
      <c r="B194">
        <v>9.4701333329999997</v>
      </c>
      <c r="C194">
        <v>495662.53129999997</v>
      </c>
      <c r="D194">
        <v>202606.4063</v>
      </c>
      <c r="E194">
        <v>36847.65625</v>
      </c>
      <c r="F194">
        <v>750663</v>
      </c>
      <c r="G194">
        <v>61138.996090000001</v>
      </c>
      <c r="H194">
        <v>161835.2188</v>
      </c>
      <c r="I194">
        <v>18676.931639999999</v>
      </c>
      <c r="J194">
        <v>12366.893550000001</v>
      </c>
      <c r="K194">
        <v>0</v>
      </c>
      <c r="L194">
        <v>702751.9375</v>
      </c>
      <c r="M194">
        <v>158666.7188</v>
      </c>
      <c r="N194">
        <v>0</v>
      </c>
      <c r="O194">
        <v>175819.3125</v>
      </c>
      <c r="P194">
        <v>109215.30469999999</v>
      </c>
      <c r="Q194">
        <v>63660.949220000002</v>
      </c>
      <c r="R194">
        <v>99570.617190000004</v>
      </c>
      <c r="S194">
        <v>136401.39060000001</v>
      </c>
      <c r="T194">
        <v>79120.96875</v>
      </c>
      <c r="U194">
        <v>0</v>
      </c>
      <c r="V194">
        <v>48723.019529999998</v>
      </c>
      <c r="W194">
        <v>144849.4063</v>
      </c>
      <c r="X194">
        <v>303588.4375</v>
      </c>
      <c r="Y194">
        <v>209820.67189999999</v>
      </c>
      <c r="Z194">
        <v>66567.835940000004</v>
      </c>
      <c r="AA194">
        <v>4</v>
      </c>
      <c r="AB194" t="s">
        <v>4168</v>
      </c>
      <c r="AC194" t="s">
        <v>4169</v>
      </c>
      <c r="AD194" t="s">
        <v>1455</v>
      </c>
      <c r="AE194" t="s">
        <v>4170</v>
      </c>
      <c r="AF194" t="s">
        <v>4171</v>
      </c>
      <c r="AG194" t="s">
        <v>2785</v>
      </c>
      <c r="AH194" t="s">
        <v>2690</v>
      </c>
      <c r="AI194">
        <v>0</v>
      </c>
      <c r="AJ194" t="s">
        <v>1459</v>
      </c>
      <c r="AK194" t="s">
        <v>2692</v>
      </c>
      <c r="AL194" t="s">
        <v>1459</v>
      </c>
      <c r="AM194" t="s">
        <v>4172</v>
      </c>
      <c r="AN194" t="s">
        <v>4173</v>
      </c>
      <c r="AO194">
        <v>0.48844170199999998</v>
      </c>
      <c r="AP194" t="s">
        <v>4174</v>
      </c>
      <c r="AQ194" t="s">
        <v>4175</v>
      </c>
      <c r="AR194" s="1">
        <v>136000</v>
      </c>
      <c r="AS194" s="1">
        <v>192000</v>
      </c>
      <c r="AT194" t="s">
        <v>66</v>
      </c>
      <c r="AU194" t="s">
        <v>859</v>
      </c>
      <c r="AV194" t="b">
        <v>1</v>
      </c>
      <c r="AW194">
        <v>193</v>
      </c>
      <c r="AX194" t="s">
        <v>66</v>
      </c>
      <c r="AY194" t="s">
        <v>66</v>
      </c>
      <c r="AZ194" t="s">
        <v>4176</v>
      </c>
    </row>
    <row r="195" spans="1:52" x14ac:dyDescent="0.25">
      <c r="A195">
        <v>270.24399820000002</v>
      </c>
      <c r="B195">
        <v>10.676133330000001</v>
      </c>
      <c r="C195">
        <v>122604.2344</v>
      </c>
      <c r="D195">
        <v>32191.818360000001</v>
      </c>
      <c r="E195">
        <v>12836.98926</v>
      </c>
      <c r="F195">
        <v>329379.3125</v>
      </c>
      <c r="G195">
        <v>112993.375</v>
      </c>
      <c r="H195">
        <v>12637082</v>
      </c>
      <c r="I195">
        <v>135599.45310000001</v>
      </c>
      <c r="J195">
        <v>0</v>
      </c>
      <c r="K195">
        <v>0</v>
      </c>
      <c r="L195">
        <v>1498016.75</v>
      </c>
      <c r="M195">
        <v>0</v>
      </c>
      <c r="N195">
        <v>0</v>
      </c>
      <c r="O195">
        <v>154995.67189999999</v>
      </c>
      <c r="P195">
        <v>18114.181639999999</v>
      </c>
      <c r="Q195">
        <v>119421.2188</v>
      </c>
      <c r="R195">
        <v>21277.462889999999</v>
      </c>
      <c r="S195">
        <v>851777.0625</v>
      </c>
      <c r="T195">
        <v>767254</v>
      </c>
      <c r="U195">
        <v>0</v>
      </c>
      <c r="V195">
        <v>0</v>
      </c>
      <c r="W195">
        <v>0</v>
      </c>
      <c r="X195">
        <v>433257.90629999997</v>
      </c>
      <c r="Y195">
        <v>93835.398440000004</v>
      </c>
      <c r="Z195">
        <v>453359.09379999997</v>
      </c>
      <c r="AA195">
        <v>6</v>
      </c>
      <c r="AB195" t="s">
        <v>2062</v>
      </c>
      <c r="AC195" t="s">
        <v>2063</v>
      </c>
      <c r="AD195" t="s">
        <v>399</v>
      </c>
      <c r="AE195" t="s">
        <v>2064</v>
      </c>
      <c r="AF195" t="s">
        <v>2065</v>
      </c>
      <c r="AG195" t="s">
        <v>2066</v>
      </c>
      <c r="AH195" t="s">
        <v>2067</v>
      </c>
      <c r="AI195">
        <v>0</v>
      </c>
      <c r="AJ195" t="s">
        <v>1196</v>
      </c>
      <c r="AK195" t="s">
        <v>2068</v>
      </c>
      <c r="AL195" t="s">
        <v>2069</v>
      </c>
      <c r="AM195" t="s">
        <v>2070</v>
      </c>
      <c r="AN195" t="s">
        <v>2071</v>
      </c>
      <c r="AO195">
        <v>2.386946478</v>
      </c>
      <c r="AP195" t="s">
        <v>2072</v>
      </c>
      <c r="AQ195" t="s">
        <v>2073</v>
      </c>
      <c r="AR195" s="1">
        <v>136000</v>
      </c>
      <c r="AS195" s="1">
        <v>1050000</v>
      </c>
      <c r="AT195" t="s">
        <v>66</v>
      </c>
      <c r="AU195" t="s">
        <v>66</v>
      </c>
      <c r="AV195" t="b">
        <v>0</v>
      </c>
      <c r="AW195">
        <v>194</v>
      </c>
      <c r="AX195" t="s">
        <v>66</v>
      </c>
      <c r="AY195" t="s">
        <v>2074</v>
      </c>
      <c r="AZ195" t="s">
        <v>2075</v>
      </c>
    </row>
    <row r="196" spans="1:52" x14ac:dyDescent="0.25">
      <c r="A196">
        <v>323.16510010000002</v>
      </c>
      <c r="B196">
        <v>11.43985</v>
      </c>
      <c r="C196">
        <v>253719.48439999999</v>
      </c>
      <c r="D196">
        <v>52119.230470000002</v>
      </c>
      <c r="E196">
        <v>69217.8125</v>
      </c>
      <c r="F196">
        <v>302367.1875</v>
      </c>
      <c r="G196">
        <v>184816.2188</v>
      </c>
      <c r="H196">
        <v>1590575.125</v>
      </c>
      <c r="I196">
        <v>100023.5156</v>
      </c>
      <c r="J196">
        <v>61031.113279999998</v>
      </c>
      <c r="K196">
        <v>95790.46875</v>
      </c>
      <c r="L196">
        <v>222751.9688</v>
      </c>
      <c r="M196">
        <v>65670.054690000004</v>
      </c>
      <c r="N196">
        <v>323810.34379999997</v>
      </c>
      <c r="O196">
        <v>230097.8438</v>
      </c>
      <c r="P196">
        <v>91236.828129999994</v>
      </c>
      <c r="Q196">
        <v>133321.23439999999</v>
      </c>
      <c r="R196">
        <v>93621.804690000004</v>
      </c>
      <c r="S196">
        <v>893484.75</v>
      </c>
      <c r="T196">
        <v>137478.0938</v>
      </c>
      <c r="U196">
        <v>29587.492190000001</v>
      </c>
      <c r="V196">
        <v>150787.70310000001</v>
      </c>
      <c r="W196">
        <v>72416.46875</v>
      </c>
      <c r="X196">
        <v>229580.98439999999</v>
      </c>
      <c r="Y196">
        <v>88636.820309999996</v>
      </c>
      <c r="Z196">
        <v>160083.6563</v>
      </c>
      <c r="AA196">
        <v>6</v>
      </c>
      <c r="AB196" t="s">
        <v>3391</v>
      </c>
      <c r="AC196" t="s">
        <v>3392</v>
      </c>
      <c r="AD196" t="s">
        <v>1455</v>
      </c>
      <c r="AE196" t="s">
        <v>3393</v>
      </c>
      <c r="AF196" t="s">
        <v>3394</v>
      </c>
      <c r="AG196" t="s">
        <v>1472</v>
      </c>
      <c r="AH196">
        <v>0</v>
      </c>
      <c r="AI196">
        <v>0</v>
      </c>
      <c r="AJ196" t="s">
        <v>1459</v>
      </c>
      <c r="AK196" t="s">
        <v>1474</v>
      </c>
      <c r="AL196">
        <v>0</v>
      </c>
      <c r="AM196" t="s">
        <v>3395</v>
      </c>
      <c r="AN196" t="s">
        <v>3396</v>
      </c>
      <c r="AO196">
        <v>0.57628764700000001</v>
      </c>
      <c r="AP196" t="s">
        <v>3397</v>
      </c>
      <c r="AQ196" t="s">
        <v>3398</v>
      </c>
      <c r="AR196" s="1">
        <v>135000</v>
      </c>
      <c r="AS196" s="1">
        <v>235000</v>
      </c>
      <c r="AT196" t="s">
        <v>66</v>
      </c>
      <c r="AU196" t="s">
        <v>66</v>
      </c>
      <c r="AV196" t="b">
        <v>0</v>
      </c>
      <c r="AW196">
        <v>195</v>
      </c>
      <c r="AX196" t="s">
        <v>66</v>
      </c>
      <c r="AY196" t="s">
        <v>66</v>
      </c>
      <c r="AZ196" t="s">
        <v>66</v>
      </c>
    </row>
    <row r="197" spans="1:52" x14ac:dyDescent="0.25">
      <c r="A197">
        <v>477.35885619999999</v>
      </c>
      <c r="B197">
        <v>12.65523333</v>
      </c>
      <c r="C197">
        <v>214907.625</v>
      </c>
      <c r="D197">
        <v>174352.0938</v>
      </c>
      <c r="E197">
        <v>200508.39060000001</v>
      </c>
      <c r="F197">
        <v>146745.14060000001</v>
      </c>
      <c r="G197">
        <v>220395.1875</v>
      </c>
      <c r="H197">
        <v>249613.20310000001</v>
      </c>
      <c r="I197">
        <v>72289</v>
      </c>
      <c r="J197">
        <v>48414.367189999997</v>
      </c>
      <c r="K197">
        <v>39838.335939999997</v>
      </c>
      <c r="L197">
        <v>243465.60939999999</v>
      </c>
      <c r="M197">
        <v>97980.054690000004</v>
      </c>
      <c r="N197">
        <v>54970.632810000003</v>
      </c>
      <c r="O197">
        <v>109624.9688</v>
      </c>
      <c r="P197">
        <v>93590.984379999994</v>
      </c>
      <c r="Q197">
        <v>78464.523440000004</v>
      </c>
      <c r="R197">
        <v>391032.875</v>
      </c>
      <c r="S197">
        <v>273129.09379999997</v>
      </c>
      <c r="T197">
        <v>270646.46879999997</v>
      </c>
      <c r="U197">
        <v>23394.425780000001</v>
      </c>
      <c r="V197">
        <v>117529.0156</v>
      </c>
      <c r="W197">
        <v>57123.988279999998</v>
      </c>
      <c r="X197">
        <v>99770.765629999994</v>
      </c>
      <c r="Y197">
        <v>266424.15629999997</v>
      </c>
      <c r="Z197">
        <v>172049.42189999999</v>
      </c>
      <c r="AA197">
        <v>16</v>
      </c>
      <c r="AB197" t="s">
        <v>5413</v>
      </c>
      <c r="AC197">
        <v>-3.9909008000000003E-2</v>
      </c>
      <c r="AD197">
        <v>9.9503309999999998E-3</v>
      </c>
      <c r="AE197">
        <v>0.97004132200000004</v>
      </c>
      <c r="AF197">
        <v>37479</v>
      </c>
      <c r="AG197" t="s">
        <v>4154</v>
      </c>
      <c r="AH197" t="s">
        <v>369</v>
      </c>
      <c r="AI197">
        <v>0</v>
      </c>
      <c r="AJ197">
        <v>0</v>
      </c>
      <c r="AK197">
        <v>0</v>
      </c>
      <c r="AL197">
        <v>0.137873148</v>
      </c>
      <c r="AM197">
        <v>-1.7394554999999999E-2</v>
      </c>
      <c r="AN197">
        <v>1.728393064</v>
      </c>
      <c r="AO197">
        <v>1.728393064</v>
      </c>
      <c r="AP197" t="s">
        <v>5414</v>
      </c>
      <c r="AQ197" t="s">
        <v>5413</v>
      </c>
      <c r="AR197" s="1">
        <v>132000</v>
      </c>
      <c r="AS197" s="1">
        <v>155000</v>
      </c>
      <c r="AT197" t="s">
        <v>66</v>
      </c>
      <c r="AU197" t="s">
        <v>66</v>
      </c>
      <c r="AV197" t="b">
        <v>0</v>
      </c>
      <c r="AW197">
        <v>196</v>
      </c>
      <c r="AX197" t="s">
        <v>66</v>
      </c>
      <c r="AY197" t="s">
        <v>66</v>
      </c>
      <c r="AZ197" t="s">
        <v>66</v>
      </c>
    </row>
    <row r="198" spans="1:52" x14ac:dyDescent="0.25">
      <c r="A198">
        <v>203.10776269999999</v>
      </c>
      <c r="B198">
        <v>8.1135666670000006</v>
      </c>
      <c r="C198">
        <v>133033.82810000001</v>
      </c>
      <c r="D198">
        <v>104793.7656</v>
      </c>
      <c r="E198">
        <v>121948.46090000001</v>
      </c>
      <c r="F198">
        <v>147777.5313</v>
      </c>
      <c r="G198">
        <v>130694.3281</v>
      </c>
      <c r="H198">
        <v>137421.79689999999</v>
      </c>
      <c r="I198">
        <v>150510.1563</v>
      </c>
      <c r="J198">
        <v>125643.74219999999</v>
      </c>
      <c r="K198">
        <v>154378.39060000001</v>
      </c>
      <c r="L198">
        <v>147661.0313</v>
      </c>
      <c r="M198">
        <v>179546.0313</v>
      </c>
      <c r="N198">
        <v>163140.01560000001</v>
      </c>
      <c r="O198">
        <v>119477.47659999999</v>
      </c>
      <c r="P198">
        <v>150714.70310000001</v>
      </c>
      <c r="Q198">
        <v>89748.960940000004</v>
      </c>
      <c r="R198">
        <v>116693.39840000001</v>
      </c>
      <c r="S198">
        <v>130843.1406</v>
      </c>
      <c r="T198">
        <v>534986.3125</v>
      </c>
      <c r="U198">
        <v>111814.83590000001</v>
      </c>
      <c r="V198">
        <v>110825.03909999999</v>
      </c>
      <c r="W198">
        <v>62677.308590000001</v>
      </c>
      <c r="X198">
        <v>78428.367190000004</v>
      </c>
      <c r="Y198">
        <v>90187.984379999994</v>
      </c>
      <c r="Z198">
        <v>143449.6563</v>
      </c>
      <c r="AA198">
        <v>18</v>
      </c>
      <c r="AB198" t="s">
        <v>187</v>
      </c>
      <c r="AC198" t="s">
        <v>188</v>
      </c>
      <c r="AD198" t="s">
        <v>189</v>
      </c>
      <c r="AE198" t="s">
        <v>190</v>
      </c>
      <c r="AF198" t="s">
        <v>191</v>
      </c>
      <c r="AG198" t="s">
        <v>192</v>
      </c>
      <c r="AH198">
        <v>0</v>
      </c>
      <c r="AI198">
        <v>0</v>
      </c>
      <c r="AJ198" t="s">
        <v>193</v>
      </c>
      <c r="AK198" t="s">
        <v>194</v>
      </c>
      <c r="AL198">
        <v>0</v>
      </c>
      <c r="AM198" t="s">
        <v>195</v>
      </c>
      <c r="AN198" t="s">
        <v>196</v>
      </c>
      <c r="AO198">
        <v>0.95659150800000003</v>
      </c>
      <c r="AP198" t="s">
        <v>197</v>
      </c>
      <c r="AQ198" t="s">
        <v>198</v>
      </c>
      <c r="AR198" s="1">
        <v>131000</v>
      </c>
      <c r="AS198" s="1">
        <v>143000</v>
      </c>
      <c r="AT198" t="s">
        <v>66</v>
      </c>
      <c r="AU198" t="s">
        <v>66</v>
      </c>
      <c r="AV198" t="b">
        <v>0</v>
      </c>
      <c r="AW198">
        <v>197</v>
      </c>
      <c r="AX198" t="s">
        <v>66</v>
      </c>
      <c r="AY198" t="s">
        <v>66</v>
      </c>
      <c r="AZ198" t="s">
        <v>66</v>
      </c>
    </row>
    <row r="199" spans="1:52" x14ac:dyDescent="0.25">
      <c r="A199">
        <v>231.0663605</v>
      </c>
      <c r="B199">
        <v>8.3876666669999995</v>
      </c>
      <c r="C199">
        <v>117032.4844</v>
      </c>
      <c r="D199">
        <v>214363.4375</v>
      </c>
      <c r="E199">
        <v>128349.92969999999</v>
      </c>
      <c r="F199">
        <v>134137.17189999999</v>
      </c>
      <c r="G199">
        <v>131540.0938</v>
      </c>
      <c r="H199">
        <v>137570.875</v>
      </c>
      <c r="I199">
        <v>127137.1406</v>
      </c>
      <c r="J199">
        <v>75198.9375</v>
      </c>
      <c r="K199">
        <v>118297.8594</v>
      </c>
      <c r="L199">
        <v>131950.9375</v>
      </c>
      <c r="M199">
        <v>108852.1563</v>
      </c>
      <c r="N199">
        <v>125135.25780000001</v>
      </c>
      <c r="O199">
        <v>143221.9688</v>
      </c>
      <c r="P199">
        <v>137520.3125</v>
      </c>
      <c r="Q199">
        <v>126359.875</v>
      </c>
      <c r="R199">
        <v>147336.23439999999</v>
      </c>
      <c r="S199">
        <v>146254.0938</v>
      </c>
      <c r="T199">
        <v>177575.32810000001</v>
      </c>
      <c r="U199">
        <v>114428.0938</v>
      </c>
      <c r="V199">
        <v>188326.4063</v>
      </c>
      <c r="W199">
        <v>125471.07030000001</v>
      </c>
      <c r="X199">
        <v>119973.6875</v>
      </c>
      <c r="Y199">
        <v>122601.625</v>
      </c>
      <c r="Z199">
        <v>149217.75</v>
      </c>
      <c r="AA199">
        <v>2</v>
      </c>
      <c r="AB199" t="s">
        <v>875</v>
      </c>
      <c r="AC199" t="s">
        <v>876</v>
      </c>
      <c r="AD199" t="s">
        <v>877</v>
      </c>
      <c r="AE199" t="s">
        <v>878</v>
      </c>
      <c r="AF199" t="s">
        <v>879</v>
      </c>
      <c r="AG199" t="s">
        <v>880</v>
      </c>
      <c r="AH199" t="s">
        <v>881</v>
      </c>
      <c r="AI199">
        <v>0</v>
      </c>
      <c r="AJ199" t="s">
        <v>882</v>
      </c>
      <c r="AK199" t="s">
        <v>883</v>
      </c>
      <c r="AL199" t="s">
        <v>884</v>
      </c>
      <c r="AM199" t="s">
        <v>885</v>
      </c>
      <c r="AN199" t="s">
        <v>886</v>
      </c>
      <c r="AO199">
        <v>1.791296059</v>
      </c>
      <c r="AP199" t="s">
        <v>887</v>
      </c>
      <c r="AQ199" t="s">
        <v>888</v>
      </c>
      <c r="AR199" s="1">
        <v>130000</v>
      </c>
      <c r="AS199" s="1">
        <v>135000</v>
      </c>
      <c r="AT199" t="s">
        <v>66</v>
      </c>
      <c r="AU199" t="s">
        <v>66</v>
      </c>
      <c r="AV199" t="b">
        <v>0</v>
      </c>
      <c r="AW199">
        <v>198</v>
      </c>
      <c r="AX199" t="s">
        <v>66</v>
      </c>
      <c r="AY199" t="s">
        <v>66</v>
      </c>
      <c r="AZ199" t="s">
        <v>66</v>
      </c>
    </row>
    <row r="200" spans="1:52" x14ac:dyDescent="0.25">
      <c r="A200">
        <v>231.0663605</v>
      </c>
      <c r="B200">
        <v>8.3876666669999995</v>
      </c>
      <c r="C200">
        <v>117032.4844</v>
      </c>
      <c r="D200">
        <v>214363.4375</v>
      </c>
      <c r="E200">
        <v>128349.92969999999</v>
      </c>
      <c r="F200">
        <v>134137.17189999999</v>
      </c>
      <c r="G200">
        <v>131540.0938</v>
      </c>
      <c r="H200">
        <v>137570.875</v>
      </c>
      <c r="I200">
        <v>127137.1406</v>
      </c>
      <c r="J200">
        <v>75198.9375</v>
      </c>
      <c r="K200">
        <v>118297.8594</v>
      </c>
      <c r="L200">
        <v>131950.9375</v>
      </c>
      <c r="M200">
        <v>108852.1563</v>
      </c>
      <c r="N200">
        <v>125135.25780000001</v>
      </c>
      <c r="O200">
        <v>143221.9688</v>
      </c>
      <c r="P200">
        <v>137520.3125</v>
      </c>
      <c r="Q200">
        <v>126359.875</v>
      </c>
      <c r="R200">
        <v>147336.23439999999</v>
      </c>
      <c r="S200">
        <v>146254.0938</v>
      </c>
      <c r="T200">
        <v>177575.32810000001</v>
      </c>
      <c r="U200">
        <v>114428.0938</v>
      </c>
      <c r="V200">
        <v>188326.4063</v>
      </c>
      <c r="W200">
        <v>125471.07030000001</v>
      </c>
      <c r="X200">
        <v>119973.6875</v>
      </c>
      <c r="Y200">
        <v>122601.625</v>
      </c>
      <c r="Z200">
        <v>149217.75</v>
      </c>
      <c r="AA200">
        <v>2</v>
      </c>
      <c r="AB200" t="s">
        <v>889</v>
      </c>
      <c r="AC200" t="s">
        <v>890</v>
      </c>
      <c r="AD200" t="s">
        <v>891</v>
      </c>
      <c r="AE200" t="s">
        <v>892</v>
      </c>
      <c r="AF200" t="s">
        <v>893</v>
      </c>
      <c r="AG200" t="s">
        <v>894</v>
      </c>
      <c r="AH200" t="s">
        <v>895</v>
      </c>
      <c r="AI200">
        <v>0</v>
      </c>
      <c r="AJ200" t="s">
        <v>896</v>
      </c>
      <c r="AK200" t="s">
        <v>897</v>
      </c>
      <c r="AL200" t="s">
        <v>898</v>
      </c>
      <c r="AM200" t="s">
        <v>899</v>
      </c>
      <c r="AN200" t="s">
        <v>900</v>
      </c>
      <c r="AO200">
        <v>1.3194169609999999</v>
      </c>
      <c r="AP200" t="s">
        <v>901</v>
      </c>
      <c r="AQ200" t="s">
        <v>902</v>
      </c>
      <c r="AR200" s="1">
        <v>130000</v>
      </c>
      <c r="AS200" s="1">
        <v>135000</v>
      </c>
      <c r="AT200" t="s">
        <v>66</v>
      </c>
      <c r="AU200" t="s">
        <v>66</v>
      </c>
      <c r="AV200" t="b">
        <v>0</v>
      </c>
      <c r="AW200">
        <v>199</v>
      </c>
      <c r="AX200" t="s">
        <v>66</v>
      </c>
      <c r="AY200" t="s">
        <v>66</v>
      </c>
      <c r="AZ200" t="s">
        <v>66</v>
      </c>
    </row>
    <row r="201" spans="1:52" x14ac:dyDescent="0.25">
      <c r="A201">
        <v>462.83685300000002</v>
      </c>
      <c r="B201">
        <v>12.90668333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128519.74219999999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12</v>
      </c>
      <c r="AB201" t="s">
        <v>5306</v>
      </c>
      <c r="AC201">
        <v>-0.15932608200000001</v>
      </c>
      <c r="AD201">
        <v>9.9503309999999998E-3</v>
      </c>
      <c r="AE201">
        <v>0.850624249</v>
      </c>
      <c r="AF201">
        <v>12420</v>
      </c>
      <c r="AG201" t="s">
        <v>185</v>
      </c>
      <c r="AH201">
        <v>0</v>
      </c>
      <c r="AI201">
        <v>0.5</v>
      </c>
      <c r="AJ201">
        <v>0</v>
      </c>
      <c r="AK201">
        <v>1</v>
      </c>
      <c r="AL201">
        <v>0</v>
      </c>
      <c r="AM201">
        <v>-1.537453972</v>
      </c>
      <c r="AN201">
        <v>0.81317027600000003</v>
      </c>
      <c r="AO201">
        <v>0.81317027600000003</v>
      </c>
      <c r="AP201" t="s">
        <v>5307</v>
      </c>
      <c r="AQ201" t="s">
        <v>5306</v>
      </c>
      <c r="AR201" s="1">
        <v>129000</v>
      </c>
      <c r="AS201" s="1">
        <v>129000</v>
      </c>
      <c r="AT201" t="s">
        <v>66</v>
      </c>
      <c r="AU201" t="s">
        <v>66</v>
      </c>
      <c r="AV201" t="b">
        <v>0</v>
      </c>
      <c r="AW201">
        <v>200</v>
      </c>
      <c r="AX201" t="s">
        <v>66</v>
      </c>
      <c r="AY201" t="s">
        <v>66</v>
      </c>
      <c r="AZ201" t="s">
        <v>66</v>
      </c>
    </row>
    <row r="202" spans="1:52" x14ac:dyDescent="0.25">
      <c r="A202">
        <v>317.06440229999998</v>
      </c>
      <c r="B202">
        <v>9.1728333329999998</v>
      </c>
      <c r="C202">
        <v>216169.57810000001</v>
      </c>
      <c r="D202">
        <v>72569.195309999996</v>
      </c>
      <c r="E202">
        <v>184480.01560000001</v>
      </c>
      <c r="F202">
        <v>280336.375</v>
      </c>
      <c r="G202">
        <v>208527.60939999999</v>
      </c>
      <c r="H202">
        <v>227026.1563</v>
      </c>
      <c r="I202">
        <v>59115.785159999999</v>
      </c>
      <c r="J202">
        <v>148604.60939999999</v>
      </c>
      <c r="K202">
        <v>51686.863279999998</v>
      </c>
      <c r="L202">
        <v>181422.57810000001</v>
      </c>
      <c r="M202">
        <v>146873.6875</v>
      </c>
      <c r="N202">
        <v>83337.226559999996</v>
      </c>
      <c r="O202">
        <v>133224.3438</v>
      </c>
      <c r="P202">
        <v>158371.76560000001</v>
      </c>
      <c r="Q202">
        <v>179339.89060000001</v>
      </c>
      <c r="R202">
        <v>123811.8125</v>
      </c>
      <c r="S202">
        <v>99450.835940000004</v>
      </c>
      <c r="T202">
        <v>66394.875</v>
      </c>
      <c r="U202">
        <v>69871</v>
      </c>
      <c r="V202">
        <v>106891.375</v>
      </c>
      <c r="W202">
        <v>100481.13280000001</v>
      </c>
      <c r="X202">
        <v>118296.5156</v>
      </c>
      <c r="Y202">
        <v>162790.7813</v>
      </c>
      <c r="Z202">
        <v>72417.859379999994</v>
      </c>
      <c r="AA202">
        <v>4</v>
      </c>
      <c r="AB202" t="s">
        <v>3333</v>
      </c>
      <c r="AC202">
        <v>-0.50486892400000005</v>
      </c>
      <c r="AD202">
        <v>9.9503309999999998E-3</v>
      </c>
      <c r="AE202">
        <v>0.50508140700000004</v>
      </c>
      <c r="AF202">
        <v>15952</v>
      </c>
      <c r="AG202" t="s">
        <v>185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-4.5302771999999998E-2</v>
      </c>
      <c r="AN202">
        <v>1.4597786349999999</v>
      </c>
      <c r="AO202">
        <v>1.4597786349999999</v>
      </c>
      <c r="AP202" t="s">
        <v>3334</v>
      </c>
      <c r="AQ202" t="s">
        <v>3333</v>
      </c>
      <c r="AR202" s="1">
        <v>129000</v>
      </c>
      <c r="AS202" s="1">
        <v>135000</v>
      </c>
      <c r="AT202" t="s">
        <v>3335</v>
      </c>
      <c r="AU202" t="s">
        <v>3336</v>
      </c>
      <c r="AV202" t="b">
        <v>0</v>
      </c>
      <c r="AW202">
        <v>201</v>
      </c>
      <c r="AX202" t="s">
        <v>66</v>
      </c>
      <c r="AY202" t="s">
        <v>66</v>
      </c>
      <c r="AZ202" t="s">
        <v>3337</v>
      </c>
    </row>
    <row r="203" spans="1:52" x14ac:dyDescent="0.25">
      <c r="A203">
        <v>383.33215330000002</v>
      </c>
      <c r="B203">
        <v>13.65278333</v>
      </c>
      <c r="C203">
        <v>175603.32810000001</v>
      </c>
      <c r="D203">
        <v>51475.171880000002</v>
      </c>
      <c r="E203">
        <v>73019.929690000004</v>
      </c>
      <c r="F203">
        <v>176001.29689999999</v>
      </c>
      <c r="G203">
        <v>394993</v>
      </c>
      <c r="H203">
        <v>266972.15629999997</v>
      </c>
      <c r="I203">
        <v>77005.148440000004</v>
      </c>
      <c r="J203">
        <v>10278.54688</v>
      </c>
      <c r="K203">
        <v>14058.70117</v>
      </c>
      <c r="L203">
        <v>314483.21879999997</v>
      </c>
      <c r="M203">
        <v>73860.882809999996</v>
      </c>
      <c r="N203">
        <v>14773.66504</v>
      </c>
      <c r="O203">
        <v>137795.0625</v>
      </c>
      <c r="P203">
        <v>300537.4375</v>
      </c>
      <c r="Q203">
        <v>113005.3906</v>
      </c>
      <c r="R203">
        <v>111339.6719</v>
      </c>
      <c r="S203">
        <v>416441.59379999997</v>
      </c>
      <c r="T203">
        <v>128641.1875</v>
      </c>
      <c r="U203">
        <v>0</v>
      </c>
      <c r="V203">
        <v>16649.027340000001</v>
      </c>
      <c r="W203">
        <v>15733.36133</v>
      </c>
      <c r="X203">
        <v>132931.7188</v>
      </c>
      <c r="Y203">
        <v>126598.19530000001</v>
      </c>
      <c r="Z203">
        <v>262157.65629999997</v>
      </c>
      <c r="AA203">
        <v>17</v>
      </c>
      <c r="AB203" t="s">
        <v>4436</v>
      </c>
      <c r="AC203" t="s">
        <v>4437</v>
      </c>
      <c r="AD203" t="s">
        <v>399</v>
      </c>
      <c r="AE203" t="s">
        <v>4438</v>
      </c>
      <c r="AF203" t="s">
        <v>4439</v>
      </c>
      <c r="AG203" t="s">
        <v>4440</v>
      </c>
      <c r="AH203">
        <v>0</v>
      </c>
      <c r="AI203">
        <v>0</v>
      </c>
      <c r="AJ203" t="s">
        <v>2980</v>
      </c>
      <c r="AK203" t="s">
        <v>4441</v>
      </c>
      <c r="AL203">
        <v>0</v>
      </c>
      <c r="AM203" t="s">
        <v>4442</v>
      </c>
      <c r="AN203" t="s">
        <v>4443</v>
      </c>
      <c r="AO203">
        <v>0.38072813500000002</v>
      </c>
      <c r="AP203" t="s">
        <v>4444</v>
      </c>
      <c r="AQ203" t="s">
        <v>4445</v>
      </c>
      <c r="AR203" s="1">
        <v>127000</v>
      </c>
      <c r="AS203" s="1">
        <v>148000</v>
      </c>
      <c r="AT203" t="s">
        <v>66</v>
      </c>
      <c r="AU203" t="s">
        <v>66</v>
      </c>
      <c r="AV203" t="b">
        <v>0</v>
      </c>
      <c r="AW203">
        <v>202</v>
      </c>
      <c r="AX203" t="s">
        <v>66</v>
      </c>
      <c r="AY203" t="s">
        <v>66</v>
      </c>
      <c r="AZ203" t="s">
        <v>66</v>
      </c>
    </row>
    <row r="204" spans="1:52" x14ac:dyDescent="0.25">
      <c r="A204">
        <v>399.21769210000002</v>
      </c>
      <c r="B204">
        <v>11.80523333</v>
      </c>
      <c r="C204">
        <v>121688.88280000001</v>
      </c>
      <c r="D204">
        <v>204782.45310000001</v>
      </c>
      <c r="E204">
        <v>90517.671879999994</v>
      </c>
      <c r="F204">
        <v>133774.54689999999</v>
      </c>
      <c r="G204">
        <v>125684.24219999999</v>
      </c>
      <c r="H204">
        <v>138566.89060000001</v>
      </c>
      <c r="I204">
        <v>90009.164059999996</v>
      </c>
      <c r="J204">
        <v>110593</v>
      </c>
      <c r="K204">
        <v>109303.9375</v>
      </c>
      <c r="L204">
        <v>149427.95310000001</v>
      </c>
      <c r="M204">
        <v>238351.35939999999</v>
      </c>
      <c r="N204">
        <v>101435.33590000001</v>
      </c>
      <c r="O204">
        <v>155559.92189999999</v>
      </c>
      <c r="P204">
        <v>103814.07030000001</v>
      </c>
      <c r="Q204">
        <v>114551.8906</v>
      </c>
      <c r="R204">
        <v>207596.07810000001</v>
      </c>
      <c r="S204">
        <v>165912.9688</v>
      </c>
      <c r="T204">
        <v>197654.29689999999</v>
      </c>
      <c r="U204">
        <v>166789.75</v>
      </c>
      <c r="V204">
        <v>124065.3125</v>
      </c>
      <c r="W204">
        <v>9958.3603519999997</v>
      </c>
      <c r="X204">
        <v>246517.0625</v>
      </c>
      <c r="Y204">
        <v>111149.33590000001</v>
      </c>
      <c r="Z204">
        <v>126816.2656</v>
      </c>
      <c r="AA204">
        <v>22</v>
      </c>
      <c r="AB204" t="s">
        <v>4605</v>
      </c>
      <c r="AC204" t="s">
        <v>4606</v>
      </c>
      <c r="AD204" t="s">
        <v>474</v>
      </c>
      <c r="AE204" t="s">
        <v>4607</v>
      </c>
      <c r="AF204" t="s">
        <v>4608</v>
      </c>
      <c r="AG204" t="s">
        <v>2280</v>
      </c>
      <c r="AH204">
        <v>0</v>
      </c>
      <c r="AI204">
        <v>0</v>
      </c>
      <c r="AJ204" t="s">
        <v>446</v>
      </c>
      <c r="AK204">
        <v>0</v>
      </c>
      <c r="AL204" t="s">
        <v>4609</v>
      </c>
      <c r="AM204" t="s">
        <v>4610</v>
      </c>
      <c r="AN204" t="s">
        <v>4611</v>
      </c>
      <c r="AO204">
        <v>0.60218292799999995</v>
      </c>
      <c r="AP204" t="s">
        <v>4612</v>
      </c>
      <c r="AQ204" t="s">
        <v>4613</v>
      </c>
      <c r="AR204" s="1">
        <v>126000</v>
      </c>
      <c r="AS204" s="1">
        <v>139000</v>
      </c>
      <c r="AT204" t="s">
        <v>66</v>
      </c>
      <c r="AU204" t="s">
        <v>66</v>
      </c>
      <c r="AV204" t="b">
        <v>0</v>
      </c>
      <c r="AW204">
        <v>203</v>
      </c>
      <c r="AX204" t="s">
        <v>66</v>
      </c>
      <c r="AY204" t="s">
        <v>66</v>
      </c>
      <c r="AZ204" t="s">
        <v>66</v>
      </c>
    </row>
    <row r="205" spans="1:52" x14ac:dyDescent="0.25">
      <c r="A205">
        <v>411.35930380000002</v>
      </c>
      <c r="B205">
        <v>11.78868333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125813.33590000001</v>
      </c>
      <c r="I205">
        <v>0</v>
      </c>
      <c r="J205">
        <v>0</v>
      </c>
      <c r="K205">
        <v>0</v>
      </c>
      <c r="L205">
        <v>165110.375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13340.70313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10</v>
      </c>
      <c r="AB205" t="s">
        <v>4781</v>
      </c>
      <c r="AC205" t="s">
        <v>4782</v>
      </c>
      <c r="AD205" t="s">
        <v>201</v>
      </c>
      <c r="AE205" t="s">
        <v>4783</v>
      </c>
      <c r="AF205" t="s">
        <v>4784</v>
      </c>
      <c r="AG205" t="s">
        <v>4785</v>
      </c>
      <c r="AH205" t="s">
        <v>4786</v>
      </c>
      <c r="AI205">
        <v>0</v>
      </c>
      <c r="AJ205" t="s">
        <v>206</v>
      </c>
      <c r="AK205" t="s">
        <v>919</v>
      </c>
      <c r="AL205" t="s">
        <v>4787</v>
      </c>
      <c r="AM205" t="s">
        <v>4788</v>
      </c>
      <c r="AN205" t="s">
        <v>4789</v>
      </c>
      <c r="AO205">
        <v>3.2717223770000001</v>
      </c>
      <c r="AP205" t="s">
        <v>4790</v>
      </c>
      <c r="AQ205" t="s">
        <v>4791</v>
      </c>
      <c r="AR205" s="1">
        <v>126000</v>
      </c>
      <c r="AS205" s="1">
        <v>101000</v>
      </c>
      <c r="AT205" t="s">
        <v>66</v>
      </c>
      <c r="AU205" t="s">
        <v>66</v>
      </c>
      <c r="AV205" t="b">
        <v>0</v>
      </c>
      <c r="AW205">
        <v>204</v>
      </c>
      <c r="AX205" t="s">
        <v>66</v>
      </c>
      <c r="AY205" t="s">
        <v>66</v>
      </c>
      <c r="AZ205" t="s">
        <v>66</v>
      </c>
    </row>
    <row r="206" spans="1:52" x14ac:dyDescent="0.25">
      <c r="A206">
        <v>281.21229039999997</v>
      </c>
      <c r="B206">
        <v>9.4338833330000007</v>
      </c>
      <c r="C206">
        <v>111115.61719999999</v>
      </c>
      <c r="D206">
        <v>176260.125</v>
      </c>
      <c r="E206">
        <v>124960.38280000001</v>
      </c>
      <c r="F206">
        <v>128191.1094</v>
      </c>
      <c r="G206">
        <v>128141.8281</v>
      </c>
      <c r="H206">
        <v>160360.3438</v>
      </c>
      <c r="I206">
        <v>198015.7813</v>
      </c>
      <c r="J206">
        <v>85015.625</v>
      </c>
      <c r="K206">
        <v>76081.351559999996</v>
      </c>
      <c r="L206">
        <v>170089.4375</v>
      </c>
      <c r="M206">
        <v>126208.86719999999</v>
      </c>
      <c r="N206">
        <v>72057.054690000004</v>
      </c>
      <c r="O206">
        <v>156543.6875</v>
      </c>
      <c r="P206">
        <v>120860.0313</v>
      </c>
      <c r="Q206">
        <v>110566.9688</v>
      </c>
      <c r="R206">
        <v>120897.55469999999</v>
      </c>
      <c r="S206">
        <v>304980.9375</v>
      </c>
      <c r="T206">
        <v>392402.9375</v>
      </c>
      <c r="U206">
        <v>105840.10159999999</v>
      </c>
      <c r="V206">
        <v>148893.9688</v>
      </c>
      <c r="W206">
        <v>96818.539059999996</v>
      </c>
      <c r="X206">
        <v>108893.9375</v>
      </c>
      <c r="Y206">
        <v>79361.835940000004</v>
      </c>
      <c r="Z206">
        <v>130029.42969999999</v>
      </c>
      <c r="AA206">
        <v>18</v>
      </c>
      <c r="AB206" t="s">
        <v>2403</v>
      </c>
      <c r="AC206" t="s">
        <v>2404</v>
      </c>
      <c r="AD206" t="s">
        <v>287</v>
      </c>
      <c r="AE206" t="s">
        <v>2405</v>
      </c>
      <c r="AF206" t="s">
        <v>2406</v>
      </c>
      <c r="AG206" t="s">
        <v>2407</v>
      </c>
      <c r="AH206" t="s">
        <v>2408</v>
      </c>
      <c r="AI206">
        <v>0</v>
      </c>
      <c r="AJ206" t="s">
        <v>292</v>
      </c>
      <c r="AK206" t="s">
        <v>292</v>
      </c>
      <c r="AL206" t="s">
        <v>2409</v>
      </c>
      <c r="AM206" t="s">
        <v>2410</v>
      </c>
      <c r="AN206" t="s">
        <v>2411</v>
      </c>
      <c r="AO206">
        <v>2.4671871840000001</v>
      </c>
      <c r="AP206" t="s">
        <v>2412</v>
      </c>
      <c r="AQ206" t="s">
        <v>2413</v>
      </c>
      <c r="AR206" s="1">
        <v>126000</v>
      </c>
      <c r="AS206" s="1">
        <v>143000</v>
      </c>
      <c r="AT206" t="s">
        <v>66</v>
      </c>
      <c r="AU206" t="s">
        <v>66</v>
      </c>
      <c r="AV206" t="b">
        <v>0</v>
      </c>
      <c r="AW206">
        <v>205</v>
      </c>
      <c r="AX206" t="s">
        <v>66</v>
      </c>
      <c r="AY206" t="s">
        <v>66</v>
      </c>
      <c r="AZ206" t="s">
        <v>66</v>
      </c>
    </row>
    <row r="207" spans="1:52" x14ac:dyDescent="0.25">
      <c r="A207">
        <v>508.28166709999999</v>
      </c>
      <c r="B207">
        <v>11.897083329999999</v>
      </c>
      <c r="C207">
        <v>88215.570309999996</v>
      </c>
      <c r="D207">
        <v>0</v>
      </c>
      <c r="E207">
        <v>163786.1875</v>
      </c>
      <c r="F207">
        <v>134904.54689999999</v>
      </c>
      <c r="G207">
        <v>190952.375</v>
      </c>
      <c r="H207">
        <v>267358.5</v>
      </c>
      <c r="I207">
        <v>0</v>
      </c>
      <c r="J207">
        <v>21947.537110000001</v>
      </c>
      <c r="K207">
        <v>126266.63280000001</v>
      </c>
      <c r="L207">
        <v>124348.17969999999</v>
      </c>
      <c r="M207">
        <v>122909.72659999999</v>
      </c>
      <c r="N207">
        <v>25838.365229999999</v>
      </c>
      <c r="O207">
        <v>129733.7656</v>
      </c>
      <c r="P207">
        <v>10539.43555</v>
      </c>
      <c r="Q207">
        <v>194869.0938</v>
      </c>
      <c r="R207">
        <v>191636.14060000001</v>
      </c>
      <c r="S207">
        <v>773687.5</v>
      </c>
      <c r="T207">
        <v>0</v>
      </c>
      <c r="U207">
        <v>58021.40625</v>
      </c>
      <c r="V207">
        <v>49954.996090000001</v>
      </c>
      <c r="W207">
        <v>47795.238279999998</v>
      </c>
      <c r="X207">
        <v>13084.987300000001</v>
      </c>
      <c r="Y207">
        <v>244661.875</v>
      </c>
      <c r="Z207">
        <v>33550.730470000002</v>
      </c>
      <c r="AA207">
        <v>17</v>
      </c>
      <c r="AB207" t="s">
        <v>5576</v>
      </c>
      <c r="AC207">
        <v>-3.9968442999999999E-2</v>
      </c>
      <c r="AD207">
        <v>9.9503309999999998E-3</v>
      </c>
      <c r="AE207">
        <v>-3.0018112E-2</v>
      </c>
      <c r="AF207">
        <v>54989</v>
      </c>
      <c r="AG207" t="s">
        <v>185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-7.3136589000000002E-2</v>
      </c>
      <c r="AN207">
        <v>0.89684529899999998</v>
      </c>
      <c r="AO207">
        <v>0.89684529899999998</v>
      </c>
      <c r="AP207" t="s">
        <v>5577</v>
      </c>
      <c r="AQ207" t="s">
        <v>5576</v>
      </c>
      <c r="AR207" s="1">
        <v>124000</v>
      </c>
      <c r="AS207" s="1">
        <v>144000</v>
      </c>
      <c r="AT207" t="s">
        <v>66</v>
      </c>
      <c r="AU207" t="s">
        <v>3679</v>
      </c>
      <c r="AV207" t="b">
        <v>0</v>
      </c>
      <c r="AW207">
        <v>206</v>
      </c>
      <c r="AX207" t="s">
        <v>66</v>
      </c>
      <c r="AY207" t="s">
        <v>66</v>
      </c>
      <c r="AZ207" t="s">
        <v>5578</v>
      </c>
    </row>
    <row r="208" spans="1:52" x14ac:dyDescent="0.25">
      <c r="A208">
        <v>409.3691101</v>
      </c>
      <c r="B208">
        <v>12.13083333</v>
      </c>
      <c r="C208">
        <v>104947.2813</v>
      </c>
      <c r="D208">
        <v>144275.82810000001</v>
      </c>
      <c r="E208">
        <v>119649.2656</v>
      </c>
      <c r="F208">
        <v>114523.86719999999</v>
      </c>
      <c r="G208">
        <v>126313.66409999999</v>
      </c>
      <c r="H208">
        <v>178643.5938</v>
      </c>
      <c r="I208">
        <v>95358.1875</v>
      </c>
      <c r="J208">
        <v>77845.78125</v>
      </c>
      <c r="K208">
        <v>120934.4063</v>
      </c>
      <c r="L208">
        <v>140062.625</v>
      </c>
      <c r="M208">
        <v>121530.33590000001</v>
      </c>
      <c r="N208">
        <v>121086.47659999999</v>
      </c>
      <c r="O208">
        <v>178022.85939999999</v>
      </c>
      <c r="P208">
        <v>118447.2813</v>
      </c>
      <c r="Q208">
        <v>195372.67189999999</v>
      </c>
      <c r="R208">
        <v>142898.10939999999</v>
      </c>
      <c r="S208">
        <v>135551.57810000001</v>
      </c>
      <c r="T208">
        <v>752323.6875</v>
      </c>
      <c r="U208">
        <v>88637.171879999994</v>
      </c>
      <c r="V208">
        <v>132837.04689999999</v>
      </c>
      <c r="W208">
        <v>116910.2031</v>
      </c>
      <c r="X208">
        <v>107132.47659999999</v>
      </c>
      <c r="Y208">
        <v>138887.04689999999</v>
      </c>
      <c r="Z208">
        <v>132519.54689999999</v>
      </c>
      <c r="AA208">
        <v>18</v>
      </c>
      <c r="AB208" t="s">
        <v>4740</v>
      </c>
      <c r="AC208" t="s">
        <v>4741</v>
      </c>
      <c r="AD208" t="s">
        <v>1317</v>
      </c>
      <c r="AE208" t="s">
        <v>4742</v>
      </c>
      <c r="AF208" t="s">
        <v>4743</v>
      </c>
      <c r="AG208" t="s">
        <v>3173</v>
      </c>
      <c r="AH208">
        <v>0</v>
      </c>
      <c r="AI208">
        <v>0</v>
      </c>
      <c r="AJ208" t="s">
        <v>1862</v>
      </c>
      <c r="AK208" t="s">
        <v>1322</v>
      </c>
      <c r="AL208" t="s">
        <v>4744</v>
      </c>
      <c r="AM208" t="s">
        <v>4745</v>
      </c>
      <c r="AN208" t="s">
        <v>4746</v>
      </c>
      <c r="AO208">
        <v>2.3923203339999999</v>
      </c>
      <c r="AP208" t="s">
        <v>4747</v>
      </c>
      <c r="AQ208" t="s">
        <v>4748</v>
      </c>
      <c r="AR208" s="1">
        <v>124000</v>
      </c>
      <c r="AS208" s="1">
        <v>154000</v>
      </c>
      <c r="AT208" t="s">
        <v>66</v>
      </c>
      <c r="AU208" t="s">
        <v>66</v>
      </c>
      <c r="AV208" t="b">
        <v>0</v>
      </c>
      <c r="AW208">
        <v>207</v>
      </c>
      <c r="AX208" t="s">
        <v>66</v>
      </c>
      <c r="AY208" t="s">
        <v>66</v>
      </c>
      <c r="AZ208" t="s">
        <v>66</v>
      </c>
    </row>
    <row r="209" spans="1:52" x14ac:dyDescent="0.25">
      <c r="A209">
        <v>251.12902320000001</v>
      </c>
      <c r="B209">
        <v>7.2831999999999999</v>
      </c>
      <c r="C209">
        <v>54320.09375</v>
      </c>
      <c r="D209">
        <v>62289.371090000001</v>
      </c>
      <c r="E209">
        <v>117537.375</v>
      </c>
      <c r="F209">
        <v>146724.0938</v>
      </c>
      <c r="G209">
        <v>241152.1563</v>
      </c>
      <c r="H209">
        <v>368748.4375</v>
      </c>
      <c r="I209">
        <v>54747.097659999999</v>
      </c>
      <c r="J209">
        <v>42267.855470000002</v>
      </c>
      <c r="K209">
        <v>103035.63280000001</v>
      </c>
      <c r="L209">
        <v>335940.6875</v>
      </c>
      <c r="M209">
        <v>53170.5</v>
      </c>
      <c r="N209">
        <v>256586.54689999999</v>
      </c>
      <c r="O209">
        <v>322108.3125</v>
      </c>
      <c r="P209">
        <v>71875.515629999994</v>
      </c>
      <c r="Q209">
        <v>182267.79689999999</v>
      </c>
      <c r="R209">
        <v>72338.601559999996</v>
      </c>
      <c r="S209">
        <v>86666.015629999994</v>
      </c>
      <c r="T209">
        <v>466986.9375</v>
      </c>
      <c r="U209">
        <v>42339.320310000003</v>
      </c>
      <c r="V209">
        <v>126007.44530000001</v>
      </c>
      <c r="W209">
        <v>131302.67189999999</v>
      </c>
      <c r="X209">
        <v>129072.5469</v>
      </c>
      <c r="Y209">
        <v>74446.101559999996</v>
      </c>
      <c r="Z209">
        <v>302293.09379999997</v>
      </c>
      <c r="AA209">
        <v>18</v>
      </c>
      <c r="AB209" t="s">
        <v>1428</v>
      </c>
      <c r="AC209" t="s">
        <v>1429</v>
      </c>
      <c r="AD209" t="s">
        <v>1430</v>
      </c>
      <c r="AE209" t="s">
        <v>1431</v>
      </c>
      <c r="AF209" t="s">
        <v>1432</v>
      </c>
      <c r="AG209" t="s">
        <v>1433</v>
      </c>
      <c r="AH209" t="s">
        <v>1434</v>
      </c>
      <c r="AI209">
        <v>0</v>
      </c>
      <c r="AJ209" t="s">
        <v>1435</v>
      </c>
      <c r="AK209" t="s">
        <v>1436</v>
      </c>
      <c r="AL209" t="s">
        <v>1437</v>
      </c>
      <c r="AM209" t="s">
        <v>1438</v>
      </c>
      <c r="AN209" t="s">
        <v>1439</v>
      </c>
      <c r="AO209">
        <v>2.2486479049999999</v>
      </c>
      <c r="AP209" t="s">
        <v>1440</v>
      </c>
      <c r="AQ209" t="s">
        <v>1441</v>
      </c>
      <c r="AR209" s="1">
        <v>122000</v>
      </c>
      <c r="AS209" s="1">
        <v>160000</v>
      </c>
      <c r="AT209" t="s">
        <v>66</v>
      </c>
      <c r="AU209" t="s">
        <v>66</v>
      </c>
      <c r="AV209" t="b">
        <v>0</v>
      </c>
      <c r="AW209">
        <v>208</v>
      </c>
      <c r="AX209" t="s">
        <v>66</v>
      </c>
      <c r="AY209" t="s">
        <v>66</v>
      </c>
      <c r="AZ209" t="s">
        <v>66</v>
      </c>
    </row>
    <row r="210" spans="1:52" x14ac:dyDescent="0.25">
      <c r="A210">
        <v>551.43200679999995</v>
      </c>
      <c r="B210">
        <v>13.7758</v>
      </c>
      <c r="C210">
        <v>143111.01560000001</v>
      </c>
      <c r="D210">
        <v>8617.2958980000003</v>
      </c>
      <c r="E210">
        <v>41984.082029999998</v>
      </c>
      <c r="F210">
        <v>172139.92189999999</v>
      </c>
      <c r="G210">
        <v>14843.813480000001</v>
      </c>
      <c r="H210">
        <v>296446.53129999997</v>
      </c>
      <c r="I210">
        <v>0</v>
      </c>
      <c r="J210">
        <v>121705.08590000001</v>
      </c>
      <c r="K210">
        <v>77252.664059999996</v>
      </c>
      <c r="L210">
        <v>48965.246090000001</v>
      </c>
      <c r="M210">
        <v>133862</v>
      </c>
      <c r="N210">
        <v>269921.875</v>
      </c>
      <c r="O210">
        <v>169957.3438</v>
      </c>
      <c r="P210">
        <v>85134.039059999996</v>
      </c>
      <c r="Q210">
        <v>0</v>
      </c>
      <c r="R210">
        <v>134446.375</v>
      </c>
      <c r="S210">
        <v>54433.160159999999</v>
      </c>
      <c r="T210">
        <v>14181677</v>
      </c>
      <c r="U210">
        <v>0</v>
      </c>
      <c r="V210">
        <v>269638.65629999997</v>
      </c>
      <c r="W210">
        <v>0</v>
      </c>
      <c r="X210">
        <v>111621.9063</v>
      </c>
      <c r="Y210">
        <v>84830.960940000004</v>
      </c>
      <c r="Z210">
        <v>0</v>
      </c>
      <c r="AA210">
        <v>18</v>
      </c>
      <c r="AB210" t="s">
        <v>5632</v>
      </c>
      <c r="AC210">
        <v>4.0638430000000001E-3</v>
      </c>
      <c r="AD210">
        <v>9.9503309999999998E-3</v>
      </c>
      <c r="AE210">
        <v>1.4014174000000001E-2</v>
      </c>
      <c r="AF210">
        <v>59214</v>
      </c>
      <c r="AG210" t="s">
        <v>185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-8.6795970000000007E-3</v>
      </c>
      <c r="AN210">
        <v>1.005334577</v>
      </c>
      <c r="AO210">
        <v>1.005334577</v>
      </c>
      <c r="AP210" t="s">
        <v>5633</v>
      </c>
      <c r="AQ210" t="s">
        <v>5632</v>
      </c>
      <c r="AR210" s="1">
        <v>122000</v>
      </c>
      <c r="AS210" s="1">
        <v>864000</v>
      </c>
      <c r="AT210" t="s">
        <v>66</v>
      </c>
      <c r="AU210" t="s">
        <v>66</v>
      </c>
      <c r="AV210" t="b">
        <v>0</v>
      </c>
      <c r="AW210">
        <v>209</v>
      </c>
      <c r="AX210" t="s">
        <v>66</v>
      </c>
      <c r="AY210" t="s">
        <v>66</v>
      </c>
      <c r="AZ210" t="s">
        <v>66</v>
      </c>
    </row>
    <row r="211" spans="1:52" x14ac:dyDescent="0.25">
      <c r="A211">
        <v>264.16075640000003</v>
      </c>
      <c r="B211">
        <v>11.10375</v>
      </c>
      <c r="C211">
        <v>47390.160159999999</v>
      </c>
      <c r="D211">
        <v>95532.960940000004</v>
      </c>
      <c r="E211">
        <v>122704.3906</v>
      </c>
      <c r="F211">
        <v>106774.24219999999</v>
      </c>
      <c r="G211">
        <v>86016.429690000004</v>
      </c>
      <c r="H211">
        <v>467401.59379999997</v>
      </c>
      <c r="I211">
        <v>97583.078129999994</v>
      </c>
      <c r="J211">
        <v>23815.966799999998</v>
      </c>
      <c r="K211">
        <v>62653.148439999997</v>
      </c>
      <c r="L211">
        <v>160251.76560000001</v>
      </c>
      <c r="M211">
        <v>128707.08590000001</v>
      </c>
      <c r="N211">
        <v>47606.429689999997</v>
      </c>
      <c r="O211">
        <v>506121.46879999997</v>
      </c>
      <c r="P211">
        <v>124322.21090000001</v>
      </c>
      <c r="Q211">
        <v>101721.2969</v>
      </c>
      <c r="R211">
        <v>301504.03129999997</v>
      </c>
      <c r="S211">
        <v>263572.46879999997</v>
      </c>
      <c r="T211">
        <v>169173.20310000001</v>
      </c>
      <c r="U211">
        <v>4799.2275390000004</v>
      </c>
      <c r="V211">
        <v>28387.818360000001</v>
      </c>
      <c r="W211">
        <v>189471.04689999999</v>
      </c>
      <c r="X211">
        <v>119407.74219999999</v>
      </c>
      <c r="Y211">
        <v>133827.29689999999</v>
      </c>
      <c r="Z211">
        <v>296749.78129999997</v>
      </c>
      <c r="AA211">
        <v>13</v>
      </c>
      <c r="AB211" t="s">
        <v>1886</v>
      </c>
      <c r="AC211" t="s">
        <v>1887</v>
      </c>
      <c r="AD211" t="s">
        <v>1888</v>
      </c>
      <c r="AE211" t="s">
        <v>1889</v>
      </c>
      <c r="AF211" t="s">
        <v>1890</v>
      </c>
      <c r="AG211" t="s">
        <v>1891</v>
      </c>
      <c r="AH211">
        <v>0</v>
      </c>
      <c r="AI211">
        <v>0</v>
      </c>
      <c r="AJ211" t="s">
        <v>1892</v>
      </c>
      <c r="AK211" t="s">
        <v>1893</v>
      </c>
      <c r="AL211" t="s">
        <v>1894</v>
      </c>
      <c r="AM211" t="s">
        <v>1895</v>
      </c>
      <c r="AN211" t="s">
        <v>1896</v>
      </c>
      <c r="AO211">
        <v>0.90499944899999996</v>
      </c>
      <c r="AP211" t="s">
        <v>1897</v>
      </c>
      <c r="AQ211" t="s">
        <v>1898</v>
      </c>
      <c r="AR211" s="1">
        <v>121000</v>
      </c>
      <c r="AS211" s="1">
        <v>154000</v>
      </c>
      <c r="AT211" t="s">
        <v>66</v>
      </c>
      <c r="AU211" t="s">
        <v>66</v>
      </c>
      <c r="AV211" t="b">
        <v>0</v>
      </c>
      <c r="AW211">
        <v>210</v>
      </c>
      <c r="AX211" t="s">
        <v>66</v>
      </c>
      <c r="AY211" t="s">
        <v>66</v>
      </c>
      <c r="AZ211" t="s">
        <v>66</v>
      </c>
    </row>
    <row r="212" spans="1:52" x14ac:dyDescent="0.25">
      <c r="A212">
        <v>267.26925660000001</v>
      </c>
      <c r="B212">
        <v>12.56578333</v>
      </c>
      <c r="C212">
        <v>112831.9688</v>
      </c>
      <c r="D212">
        <v>123109.7656</v>
      </c>
      <c r="E212">
        <v>114225.97659999999</v>
      </c>
      <c r="F212">
        <v>100963.21090000001</v>
      </c>
      <c r="G212">
        <v>127325.5781</v>
      </c>
      <c r="H212">
        <v>145788.8438</v>
      </c>
      <c r="I212">
        <v>126475.0469</v>
      </c>
      <c r="J212">
        <v>95128.453129999994</v>
      </c>
      <c r="K212">
        <v>170374.25</v>
      </c>
      <c r="L212">
        <v>118277.4219</v>
      </c>
      <c r="M212">
        <v>146440.35939999999</v>
      </c>
      <c r="N212">
        <v>65536.117190000004</v>
      </c>
      <c r="O212">
        <v>93444.15625</v>
      </c>
      <c r="P212">
        <v>145267.20310000001</v>
      </c>
      <c r="Q212">
        <v>69736.625</v>
      </c>
      <c r="R212">
        <v>145047.10939999999</v>
      </c>
      <c r="S212">
        <v>737315.0625</v>
      </c>
      <c r="T212">
        <v>135769.6875</v>
      </c>
      <c r="U212">
        <v>106387.10159999999</v>
      </c>
      <c r="V212">
        <v>145007.9688</v>
      </c>
      <c r="W212">
        <v>97898.84375</v>
      </c>
      <c r="X212">
        <v>141668.70310000001</v>
      </c>
      <c r="Y212">
        <v>114273.27340000001</v>
      </c>
      <c r="Z212">
        <v>93435.3125</v>
      </c>
      <c r="AA212">
        <v>17</v>
      </c>
      <c r="AB212" t="s">
        <v>1950</v>
      </c>
      <c r="AC212" t="s">
        <v>1961</v>
      </c>
      <c r="AD212" t="s">
        <v>201</v>
      </c>
      <c r="AE212" t="s">
        <v>1962</v>
      </c>
      <c r="AF212" t="s">
        <v>1953</v>
      </c>
      <c r="AG212" t="s">
        <v>1954</v>
      </c>
      <c r="AH212">
        <v>0</v>
      </c>
      <c r="AI212">
        <v>0</v>
      </c>
      <c r="AJ212" t="s">
        <v>1955</v>
      </c>
      <c r="AK212" t="s">
        <v>1956</v>
      </c>
      <c r="AL212">
        <v>0</v>
      </c>
      <c r="AM212" t="s">
        <v>1963</v>
      </c>
      <c r="AN212" t="s">
        <v>1964</v>
      </c>
      <c r="AO212">
        <v>0.68893089299999999</v>
      </c>
      <c r="AP212" t="s">
        <v>1959</v>
      </c>
      <c r="AQ212" t="s">
        <v>1960</v>
      </c>
      <c r="AR212" s="1">
        <v>121000</v>
      </c>
      <c r="AS212" s="1">
        <v>145000</v>
      </c>
      <c r="AT212" t="s">
        <v>66</v>
      </c>
      <c r="AU212" t="s">
        <v>66</v>
      </c>
      <c r="AV212" t="b">
        <v>0</v>
      </c>
      <c r="AW212">
        <v>211</v>
      </c>
      <c r="AX212" t="s">
        <v>66</v>
      </c>
      <c r="AY212" t="s">
        <v>66</v>
      </c>
      <c r="AZ212" t="s">
        <v>66</v>
      </c>
    </row>
    <row r="213" spans="1:52" x14ac:dyDescent="0.25">
      <c r="A213">
        <v>443.0986532</v>
      </c>
      <c r="B213">
        <v>8.5063166670000001</v>
      </c>
      <c r="C213">
        <v>55550.507810000003</v>
      </c>
      <c r="D213">
        <v>128742.5938</v>
      </c>
      <c r="E213">
        <v>0</v>
      </c>
      <c r="F213">
        <v>376210.71879999997</v>
      </c>
      <c r="G213">
        <v>48953.152340000001</v>
      </c>
      <c r="H213">
        <v>221038.45310000001</v>
      </c>
      <c r="I213">
        <v>105790.25780000001</v>
      </c>
      <c r="J213">
        <v>0</v>
      </c>
      <c r="K213">
        <v>0</v>
      </c>
      <c r="L213">
        <v>167617.14060000001</v>
      </c>
      <c r="M213">
        <v>45864.085939999997</v>
      </c>
      <c r="N213">
        <v>0</v>
      </c>
      <c r="O213">
        <v>186183.2813</v>
      </c>
      <c r="P213">
        <v>120541.78909999999</v>
      </c>
      <c r="Q213">
        <v>41013.054689999997</v>
      </c>
      <c r="R213">
        <v>207836.64060000001</v>
      </c>
      <c r="S213">
        <v>68410.117190000004</v>
      </c>
      <c r="T213">
        <v>194435.04689999999</v>
      </c>
      <c r="U213">
        <v>0</v>
      </c>
      <c r="V213">
        <v>11949.50879</v>
      </c>
      <c r="W213">
        <v>38279.664060000003</v>
      </c>
      <c r="X213">
        <v>57066.75</v>
      </c>
      <c r="Y213">
        <v>140461.625</v>
      </c>
      <c r="Z213">
        <v>179617.17189999999</v>
      </c>
      <c r="AA213">
        <v>4</v>
      </c>
      <c r="AB213" t="s">
        <v>5158</v>
      </c>
      <c r="AC213" t="s">
        <v>5159</v>
      </c>
      <c r="AD213" t="s">
        <v>5160</v>
      </c>
      <c r="AE213" t="s">
        <v>5161</v>
      </c>
      <c r="AF213" t="s">
        <v>5162</v>
      </c>
      <c r="AG213" t="s">
        <v>5163</v>
      </c>
      <c r="AH213" t="s">
        <v>4369</v>
      </c>
      <c r="AI213">
        <v>0</v>
      </c>
      <c r="AJ213" t="s">
        <v>2691</v>
      </c>
      <c r="AK213" t="s">
        <v>5164</v>
      </c>
      <c r="AL213" t="s">
        <v>5165</v>
      </c>
      <c r="AM213" t="s">
        <v>5166</v>
      </c>
      <c r="AN213" t="s">
        <v>5167</v>
      </c>
      <c r="AO213">
        <v>0.55636705399999997</v>
      </c>
      <c r="AP213" t="s">
        <v>5168</v>
      </c>
      <c r="AQ213" t="s">
        <v>5169</v>
      </c>
      <c r="AR213" s="1">
        <v>121000</v>
      </c>
      <c r="AS213" s="1">
        <v>126000</v>
      </c>
      <c r="AT213" t="s">
        <v>66</v>
      </c>
      <c r="AU213" t="s">
        <v>66</v>
      </c>
      <c r="AV213" t="b">
        <v>0</v>
      </c>
      <c r="AW213">
        <v>212</v>
      </c>
      <c r="AX213" t="s">
        <v>66</v>
      </c>
      <c r="AY213" t="s">
        <v>66</v>
      </c>
      <c r="AZ213" t="s">
        <v>66</v>
      </c>
    </row>
    <row r="214" spans="1:52" x14ac:dyDescent="0.25">
      <c r="A214">
        <v>369.99066160000001</v>
      </c>
      <c r="B214">
        <v>10.606616669999999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45579.375</v>
      </c>
      <c r="Y214">
        <v>0</v>
      </c>
      <c r="Z214">
        <v>194355.48439999999</v>
      </c>
      <c r="AA214">
        <v>24</v>
      </c>
      <c r="AB214" t="s">
        <v>4254</v>
      </c>
      <c r="AC214">
        <v>-0.20696404900000001</v>
      </c>
      <c r="AD214">
        <v>9.9503309999999998E-3</v>
      </c>
      <c r="AE214">
        <v>-0.197013718</v>
      </c>
      <c r="AF214">
        <v>20099</v>
      </c>
      <c r="AG214" t="s">
        <v>185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-4.4978070000000002E-2</v>
      </c>
      <c r="AN214">
        <v>0.75800821299999999</v>
      </c>
      <c r="AO214">
        <v>0.75800821299999999</v>
      </c>
      <c r="AP214" t="s">
        <v>4255</v>
      </c>
      <c r="AQ214" t="s">
        <v>4254</v>
      </c>
      <c r="AR214" s="1">
        <v>120000</v>
      </c>
      <c r="AS214" s="1">
        <v>120000</v>
      </c>
      <c r="AT214" t="s">
        <v>66</v>
      </c>
      <c r="AU214" t="s">
        <v>1868</v>
      </c>
      <c r="AV214" t="b">
        <v>0</v>
      </c>
      <c r="AW214">
        <v>213</v>
      </c>
      <c r="AX214" t="s">
        <v>66</v>
      </c>
      <c r="AY214" t="s">
        <v>66</v>
      </c>
      <c r="AZ214" t="s">
        <v>4256</v>
      </c>
    </row>
    <row r="215" spans="1:52" x14ac:dyDescent="0.25">
      <c r="A215">
        <v>241.14463810000001</v>
      </c>
      <c r="B215">
        <v>8.1361666669999995</v>
      </c>
      <c r="C215">
        <v>102435.64840000001</v>
      </c>
      <c r="D215">
        <v>122619.57030000001</v>
      </c>
      <c r="E215">
        <v>140127.10939999999</v>
      </c>
      <c r="F215">
        <v>116759.69530000001</v>
      </c>
      <c r="G215">
        <v>115222.1563</v>
      </c>
      <c r="H215">
        <v>161978.5625</v>
      </c>
      <c r="I215">
        <v>116200.96090000001</v>
      </c>
      <c r="J215">
        <v>90809.375</v>
      </c>
      <c r="K215">
        <v>109583.11719999999</v>
      </c>
      <c r="L215">
        <v>132596.48439999999</v>
      </c>
      <c r="M215">
        <v>112173.5313</v>
      </c>
      <c r="N215">
        <v>81653.226559999996</v>
      </c>
      <c r="O215">
        <v>145662.2188</v>
      </c>
      <c r="P215">
        <v>129791.50780000001</v>
      </c>
      <c r="Q215">
        <v>128058.9531</v>
      </c>
      <c r="R215">
        <v>149265.82810000001</v>
      </c>
      <c r="S215">
        <v>150963.3125</v>
      </c>
      <c r="T215">
        <v>189853.1563</v>
      </c>
      <c r="U215">
        <v>90453.679690000004</v>
      </c>
      <c r="V215">
        <v>148963.7813</v>
      </c>
      <c r="W215">
        <v>110169.9063</v>
      </c>
      <c r="X215">
        <v>111810.08590000001</v>
      </c>
      <c r="Y215">
        <v>116865.42969999999</v>
      </c>
      <c r="Z215">
        <v>133007.20310000001</v>
      </c>
      <c r="AA215">
        <v>18</v>
      </c>
      <c r="AB215" t="s">
        <v>1103</v>
      </c>
      <c r="AC215" t="s">
        <v>1104</v>
      </c>
      <c r="AD215" t="s">
        <v>1105</v>
      </c>
      <c r="AE215" t="s">
        <v>1106</v>
      </c>
      <c r="AF215" t="s">
        <v>1107</v>
      </c>
      <c r="AG215" t="s">
        <v>1108</v>
      </c>
      <c r="AH215">
        <v>0</v>
      </c>
      <c r="AI215">
        <v>0</v>
      </c>
      <c r="AJ215" t="s">
        <v>1109</v>
      </c>
      <c r="AK215" t="s">
        <v>1110</v>
      </c>
      <c r="AL215">
        <v>0</v>
      </c>
      <c r="AM215" t="s">
        <v>1111</v>
      </c>
      <c r="AN215" t="s">
        <v>1112</v>
      </c>
      <c r="AO215">
        <v>0.45694442400000002</v>
      </c>
      <c r="AP215" t="s">
        <v>1113</v>
      </c>
      <c r="AQ215" t="s">
        <v>1114</v>
      </c>
      <c r="AR215" s="1">
        <v>120000</v>
      </c>
      <c r="AS215" s="1">
        <v>125000</v>
      </c>
      <c r="AT215" t="s">
        <v>66</v>
      </c>
      <c r="AU215" t="s">
        <v>66</v>
      </c>
      <c r="AV215" t="b">
        <v>0</v>
      </c>
      <c r="AW215">
        <v>214</v>
      </c>
      <c r="AX215" t="s">
        <v>66</v>
      </c>
      <c r="AY215" t="s">
        <v>66</v>
      </c>
      <c r="AZ215" t="s">
        <v>66</v>
      </c>
    </row>
    <row r="216" spans="1:52" x14ac:dyDescent="0.25">
      <c r="A216">
        <v>200.07973730000001</v>
      </c>
      <c r="B216">
        <v>8.2869333330000003</v>
      </c>
      <c r="C216">
        <v>95233.726559999996</v>
      </c>
      <c r="D216">
        <v>129454.85159999999</v>
      </c>
      <c r="E216">
        <v>128001.25780000001</v>
      </c>
      <c r="F216">
        <v>139002.01560000001</v>
      </c>
      <c r="G216">
        <v>123141.8281</v>
      </c>
      <c r="H216">
        <v>136194.07810000001</v>
      </c>
      <c r="I216">
        <v>114946.85159999999</v>
      </c>
      <c r="J216">
        <v>94790.882809999996</v>
      </c>
      <c r="K216">
        <v>152777.7188</v>
      </c>
      <c r="L216">
        <v>95246.46875</v>
      </c>
      <c r="M216">
        <v>113107.61719999999</v>
      </c>
      <c r="N216">
        <v>87037.335940000004</v>
      </c>
      <c r="O216">
        <v>99308.4375</v>
      </c>
      <c r="P216">
        <v>157260</v>
      </c>
      <c r="Q216">
        <v>101795.52340000001</v>
      </c>
      <c r="R216">
        <v>126770.7656</v>
      </c>
      <c r="S216">
        <v>134281.9063</v>
      </c>
      <c r="T216">
        <v>154522.67189999999</v>
      </c>
      <c r="U216">
        <v>102353.7969</v>
      </c>
      <c r="V216">
        <v>186135.1875</v>
      </c>
      <c r="W216">
        <v>91716.59375</v>
      </c>
      <c r="X216">
        <v>102066.35159999999</v>
      </c>
      <c r="Y216">
        <v>103844.41409999999</v>
      </c>
      <c r="Z216">
        <v>122982.53909999999</v>
      </c>
      <c r="AA216">
        <v>20</v>
      </c>
      <c r="AB216" t="s">
        <v>118</v>
      </c>
      <c r="AC216" t="s">
        <v>119</v>
      </c>
      <c r="AD216" t="s">
        <v>120</v>
      </c>
      <c r="AE216" t="s">
        <v>121</v>
      </c>
      <c r="AF216" t="s">
        <v>122</v>
      </c>
      <c r="AG216" t="s">
        <v>123</v>
      </c>
      <c r="AH216" t="s">
        <v>124</v>
      </c>
      <c r="AI216">
        <v>0</v>
      </c>
      <c r="AJ216" t="s">
        <v>125</v>
      </c>
      <c r="AK216" t="s">
        <v>126</v>
      </c>
      <c r="AL216" t="s">
        <v>127</v>
      </c>
      <c r="AM216" t="s">
        <v>128</v>
      </c>
      <c r="AN216" t="s">
        <v>129</v>
      </c>
      <c r="AO216">
        <v>1.417745314</v>
      </c>
      <c r="AP216" t="s">
        <v>130</v>
      </c>
      <c r="AQ216" t="s">
        <v>131</v>
      </c>
      <c r="AR216" s="1">
        <v>119000</v>
      </c>
      <c r="AS216" s="1">
        <v>120000</v>
      </c>
      <c r="AT216" t="s">
        <v>66</v>
      </c>
      <c r="AU216" t="s">
        <v>66</v>
      </c>
      <c r="AV216" t="b">
        <v>0</v>
      </c>
      <c r="AW216">
        <v>215</v>
      </c>
      <c r="AX216" t="s">
        <v>66</v>
      </c>
      <c r="AY216" t="s">
        <v>66</v>
      </c>
      <c r="AZ216" t="s">
        <v>66</v>
      </c>
    </row>
    <row r="217" spans="1:52" x14ac:dyDescent="0.25">
      <c r="A217">
        <v>249.14977010000001</v>
      </c>
      <c r="B217">
        <v>11.187749999999999</v>
      </c>
      <c r="C217">
        <v>142648.8438</v>
      </c>
      <c r="D217">
        <v>72580.421879999994</v>
      </c>
      <c r="E217">
        <v>62687.757810000003</v>
      </c>
      <c r="F217">
        <v>75048.484379999994</v>
      </c>
      <c r="G217">
        <v>124372.38280000001</v>
      </c>
      <c r="H217">
        <v>151537.0313</v>
      </c>
      <c r="I217">
        <v>155150.35939999999</v>
      </c>
      <c r="J217">
        <v>36819.960939999997</v>
      </c>
      <c r="K217">
        <v>40171.289060000003</v>
      </c>
      <c r="L217">
        <v>113498.9844</v>
      </c>
      <c r="M217">
        <v>189799.07810000001</v>
      </c>
      <c r="N217">
        <v>34437.597659999999</v>
      </c>
      <c r="O217">
        <v>138087.9375</v>
      </c>
      <c r="P217">
        <v>163008.26560000001</v>
      </c>
      <c r="Q217">
        <v>133534.48439999999</v>
      </c>
      <c r="R217">
        <v>64443.019529999998</v>
      </c>
      <c r="S217">
        <v>128864.375</v>
      </c>
      <c r="T217">
        <v>230871.9688</v>
      </c>
      <c r="U217">
        <v>40988.003909999999</v>
      </c>
      <c r="V217">
        <v>197853.85939999999</v>
      </c>
      <c r="W217">
        <v>60795.871090000001</v>
      </c>
      <c r="X217">
        <v>63444.773439999997</v>
      </c>
      <c r="Y217">
        <v>170051.42189999999</v>
      </c>
      <c r="Z217">
        <v>73922.914059999996</v>
      </c>
      <c r="AA217">
        <v>18</v>
      </c>
      <c r="AB217" t="s">
        <v>1371</v>
      </c>
      <c r="AC217" t="s">
        <v>1372</v>
      </c>
      <c r="AD217" t="s">
        <v>1117</v>
      </c>
      <c r="AE217" t="s">
        <v>1373</v>
      </c>
      <c r="AF217" t="s">
        <v>1374</v>
      </c>
      <c r="AG217" t="s">
        <v>1375</v>
      </c>
      <c r="AH217">
        <v>0</v>
      </c>
      <c r="AI217">
        <v>0</v>
      </c>
      <c r="AJ217" t="s">
        <v>1376</v>
      </c>
      <c r="AK217" t="s">
        <v>1377</v>
      </c>
      <c r="AL217" t="s">
        <v>1378</v>
      </c>
      <c r="AM217" t="s">
        <v>1379</v>
      </c>
      <c r="AN217" t="s">
        <v>1380</v>
      </c>
      <c r="AO217">
        <v>2.7683083399999999</v>
      </c>
      <c r="AP217" t="s">
        <v>1381</v>
      </c>
      <c r="AQ217" t="s">
        <v>1382</v>
      </c>
      <c r="AR217" s="1">
        <v>119000</v>
      </c>
      <c r="AS217" s="1">
        <v>111000</v>
      </c>
      <c r="AT217" t="s">
        <v>66</v>
      </c>
      <c r="AU217" t="s">
        <v>66</v>
      </c>
      <c r="AV217" t="b">
        <v>0</v>
      </c>
      <c r="AW217">
        <v>216</v>
      </c>
      <c r="AX217" t="s">
        <v>66</v>
      </c>
      <c r="AY217" t="s">
        <v>66</v>
      </c>
      <c r="AZ217" t="s">
        <v>66</v>
      </c>
    </row>
    <row r="218" spans="1:52" x14ac:dyDescent="0.25">
      <c r="A218">
        <v>437.34287519999998</v>
      </c>
      <c r="B218">
        <v>12.05288333</v>
      </c>
      <c r="C218">
        <v>124344.42969999999</v>
      </c>
      <c r="D218">
        <v>60457.332029999998</v>
      </c>
      <c r="E218">
        <v>254544.2188</v>
      </c>
      <c r="F218">
        <v>211362.1563</v>
      </c>
      <c r="G218">
        <v>171925.76560000001</v>
      </c>
      <c r="H218">
        <v>220749.2188</v>
      </c>
      <c r="I218">
        <v>44481.90625</v>
      </c>
      <c r="J218">
        <v>34365.976560000003</v>
      </c>
      <c r="K218">
        <v>14872.755859999999</v>
      </c>
      <c r="L218">
        <v>293003.90629999997</v>
      </c>
      <c r="M218">
        <v>74920.867190000004</v>
      </c>
      <c r="N218">
        <v>28231.533200000002</v>
      </c>
      <c r="O218">
        <v>55037.136720000002</v>
      </c>
      <c r="P218">
        <v>907929.6875</v>
      </c>
      <c r="Q218">
        <v>52649.582029999998</v>
      </c>
      <c r="R218">
        <v>144547.39060000001</v>
      </c>
      <c r="S218">
        <v>271266.3125</v>
      </c>
      <c r="T218">
        <v>26661.925780000001</v>
      </c>
      <c r="U218">
        <v>0</v>
      </c>
      <c r="V218">
        <v>39872.691409999999</v>
      </c>
      <c r="W218">
        <v>271259.3125</v>
      </c>
      <c r="X218">
        <v>117468.16409999999</v>
      </c>
      <c r="Y218">
        <v>127988.75780000001</v>
      </c>
      <c r="Z218">
        <v>113381.8125</v>
      </c>
      <c r="AA218">
        <v>14</v>
      </c>
      <c r="AB218" t="s">
        <v>5090</v>
      </c>
      <c r="AC218" t="s">
        <v>5091</v>
      </c>
      <c r="AD218" t="s">
        <v>5092</v>
      </c>
      <c r="AE218" t="s">
        <v>5093</v>
      </c>
      <c r="AF218" t="s">
        <v>5094</v>
      </c>
      <c r="AG218" t="s">
        <v>5095</v>
      </c>
      <c r="AH218">
        <v>0</v>
      </c>
      <c r="AI218">
        <v>0</v>
      </c>
      <c r="AJ218" t="s">
        <v>643</v>
      </c>
      <c r="AK218" t="s">
        <v>5096</v>
      </c>
      <c r="AL218" t="s">
        <v>5097</v>
      </c>
      <c r="AM218" t="s">
        <v>5098</v>
      </c>
      <c r="AN218" t="s">
        <v>5099</v>
      </c>
      <c r="AO218">
        <v>2.7796511769999999</v>
      </c>
      <c r="AP218" t="s">
        <v>5100</v>
      </c>
      <c r="AQ218" t="s">
        <v>5101</v>
      </c>
      <c r="AR218" s="1">
        <v>117000</v>
      </c>
      <c r="AS218" s="1">
        <v>159000</v>
      </c>
      <c r="AT218" t="s">
        <v>66</v>
      </c>
      <c r="AU218" t="s">
        <v>66</v>
      </c>
      <c r="AV218" t="b">
        <v>0</v>
      </c>
      <c r="AW218">
        <v>217</v>
      </c>
      <c r="AX218" t="s">
        <v>66</v>
      </c>
      <c r="AY218" t="s">
        <v>66</v>
      </c>
      <c r="AZ218" t="s">
        <v>66</v>
      </c>
    </row>
    <row r="219" spans="1:52" x14ac:dyDescent="0.25">
      <c r="A219">
        <v>313.15758260000001</v>
      </c>
      <c r="B219">
        <v>11.096349999999999</v>
      </c>
      <c r="C219">
        <v>100572.0469</v>
      </c>
      <c r="D219">
        <v>187306.92189999999</v>
      </c>
      <c r="E219">
        <v>95782.203129999994</v>
      </c>
      <c r="F219">
        <v>175064.2813</v>
      </c>
      <c r="G219">
        <v>727907.875</v>
      </c>
      <c r="H219">
        <v>607714.3125</v>
      </c>
      <c r="I219">
        <v>116831.57030000001</v>
      </c>
      <c r="J219">
        <v>54356.117189999997</v>
      </c>
      <c r="K219">
        <v>27518.023440000001</v>
      </c>
      <c r="L219">
        <v>610936.4375</v>
      </c>
      <c r="M219">
        <v>18316.498049999998</v>
      </c>
      <c r="N219">
        <v>69815.921879999994</v>
      </c>
      <c r="O219">
        <v>105800.58590000001</v>
      </c>
      <c r="P219">
        <v>129158.66409999999</v>
      </c>
      <c r="Q219">
        <v>180653.51560000001</v>
      </c>
      <c r="R219">
        <v>84637.78125</v>
      </c>
      <c r="S219">
        <v>570790.625</v>
      </c>
      <c r="T219">
        <v>65302.089840000001</v>
      </c>
      <c r="U219">
        <v>0</v>
      </c>
      <c r="V219">
        <v>99253.4375</v>
      </c>
      <c r="W219">
        <v>56466.003909999999</v>
      </c>
      <c r="X219">
        <v>299717.5625</v>
      </c>
      <c r="Y219">
        <v>347376.1875</v>
      </c>
      <c r="Z219">
        <v>189603.45310000001</v>
      </c>
      <c r="AA219">
        <v>5</v>
      </c>
      <c r="AB219" t="s">
        <v>3220</v>
      </c>
      <c r="AC219" t="s">
        <v>3221</v>
      </c>
      <c r="AD219" t="s">
        <v>1317</v>
      </c>
      <c r="AE219" t="s">
        <v>3222</v>
      </c>
      <c r="AF219" t="s">
        <v>3223</v>
      </c>
      <c r="AG219" t="s">
        <v>3224</v>
      </c>
      <c r="AH219">
        <v>0</v>
      </c>
      <c r="AI219">
        <v>0</v>
      </c>
      <c r="AJ219" t="s">
        <v>1732</v>
      </c>
      <c r="AK219" t="s">
        <v>1524</v>
      </c>
      <c r="AL219">
        <v>0</v>
      </c>
      <c r="AM219" t="s">
        <v>3225</v>
      </c>
      <c r="AN219" t="s">
        <v>3226</v>
      </c>
      <c r="AO219">
        <v>0.67335306500000003</v>
      </c>
      <c r="AP219" t="s">
        <v>3227</v>
      </c>
      <c r="AQ219" t="s">
        <v>3228</v>
      </c>
      <c r="AR219" s="1">
        <v>117000</v>
      </c>
      <c r="AS219" s="1">
        <v>214000</v>
      </c>
      <c r="AT219" t="s">
        <v>66</v>
      </c>
      <c r="AU219" t="s">
        <v>3229</v>
      </c>
      <c r="AV219" t="b">
        <v>0</v>
      </c>
      <c r="AW219">
        <v>218</v>
      </c>
      <c r="AX219" t="s">
        <v>66</v>
      </c>
      <c r="AY219" t="s">
        <v>66</v>
      </c>
      <c r="AZ219" t="s">
        <v>3230</v>
      </c>
    </row>
    <row r="220" spans="1:52" x14ac:dyDescent="0.25">
      <c r="A220">
        <v>235.13395689999999</v>
      </c>
      <c r="B220">
        <v>10.15203333</v>
      </c>
      <c r="C220">
        <v>68162.71875</v>
      </c>
      <c r="D220">
        <v>73151.75</v>
      </c>
      <c r="E220">
        <v>61775.28125</v>
      </c>
      <c r="F220">
        <v>79672.59375</v>
      </c>
      <c r="G220">
        <v>727437.9375</v>
      </c>
      <c r="H220">
        <v>150005.4375</v>
      </c>
      <c r="I220">
        <v>66325.3125</v>
      </c>
      <c r="J220">
        <v>41479.101560000003</v>
      </c>
      <c r="K220">
        <v>727945.0625</v>
      </c>
      <c r="L220">
        <v>734136.875</v>
      </c>
      <c r="M220">
        <v>56644.710939999997</v>
      </c>
      <c r="N220">
        <v>44736.339840000001</v>
      </c>
      <c r="O220">
        <v>957024.625</v>
      </c>
      <c r="P220">
        <v>980676.5625</v>
      </c>
      <c r="Q220">
        <v>659450.4375</v>
      </c>
      <c r="R220">
        <v>955788.875</v>
      </c>
      <c r="S220">
        <v>244766.25</v>
      </c>
      <c r="T220">
        <v>465194.3125</v>
      </c>
      <c r="U220">
        <v>52617.121090000001</v>
      </c>
      <c r="V220">
        <v>61952.996090000001</v>
      </c>
      <c r="W220">
        <v>58157.941409999999</v>
      </c>
      <c r="X220">
        <v>642357.9375</v>
      </c>
      <c r="Y220">
        <v>685046.5625</v>
      </c>
      <c r="Z220">
        <v>81348.421879999994</v>
      </c>
      <c r="AA220">
        <v>14</v>
      </c>
      <c r="AB220" t="s">
        <v>979</v>
      </c>
      <c r="AC220" t="s">
        <v>161</v>
      </c>
      <c r="AD220" t="s">
        <v>980</v>
      </c>
      <c r="AE220" t="s">
        <v>981</v>
      </c>
      <c r="AF220" t="s">
        <v>982</v>
      </c>
      <c r="AG220" t="s">
        <v>983</v>
      </c>
      <c r="AH220">
        <v>0</v>
      </c>
      <c r="AI220">
        <v>0</v>
      </c>
      <c r="AJ220" t="s">
        <v>984</v>
      </c>
      <c r="AK220" t="s">
        <v>985</v>
      </c>
      <c r="AL220" t="s">
        <v>986</v>
      </c>
      <c r="AM220" t="s">
        <v>987</v>
      </c>
      <c r="AN220" t="s">
        <v>988</v>
      </c>
      <c r="AO220">
        <v>1.980638036</v>
      </c>
      <c r="AP220" t="s">
        <v>989</v>
      </c>
      <c r="AQ220" t="s">
        <v>990</v>
      </c>
      <c r="AR220" s="1">
        <v>116000</v>
      </c>
      <c r="AS220" s="1">
        <v>361000</v>
      </c>
      <c r="AT220" t="s">
        <v>66</v>
      </c>
      <c r="AU220" t="s">
        <v>66</v>
      </c>
      <c r="AV220" t="b">
        <v>0</v>
      </c>
      <c r="AW220">
        <v>219</v>
      </c>
      <c r="AX220" t="s">
        <v>66</v>
      </c>
      <c r="AY220" t="s">
        <v>66</v>
      </c>
      <c r="AZ220" t="s">
        <v>991</v>
      </c>
    </row>
    <row r="221" spans="1:52" x14ac:dyDescent="0.25">
      <c r="A221">
        <v>335.29583739999998</v>
      </c>
      <c r="B221">
        <v>12.36868333</v>
      </c>
      <c r="C221">
        <v>98493.851559999996</v>
      </c>
      <c r="D221">
        <v>102897.10159999999</v>
      </c>
      <c r="E221">
        <v>110339.1094</v>
      </c>
      <c r="F221">
        <v>112178.80469999999</v>
      </c>
      <c r="G221">
        <v>122718.07030000001</v>
      </c>
      <c r="H221">
        <v>161047.9063</v>
      </c>
      <c r="I221">
        <v>114873.61719999999</v>
      </c>
      <c r="J221">
        <v>104243.75780000001</v>
      </c>
      <c r="K221">
        <v>121603.2031</v>
      </c>
      <c r="L221">
        <v>110242.16409999999</v>
      </c>
      <c r="M221">
        <v>144541.8438</v>
      </c>
      <c r="N221">
        <v>67409.726559999996</v>
      </c>
      <c r="O221">
        <v>91197.460940000004</v>
      </c>
      <c r="P221">
        <v>127463.4688</v>
      </c>
      <c r="Q221">
        <v>81809.09375</v>
      </c>
      <c r="R221">
        <v>116706.24219999999</v>
      </c>
      <c r="S221">
        <v>134130.04689999999</v>
      </c>
      <c r="T221">
        <v>216668.95310000001</v>
      </c>
      <c r="U221">
        <v>83257.484379999994</v>
      </c>
      <c r="V221">
        <v>118766.9375</v>
      </c>
      <c r="W221">
        <v>107190.75</v>
      </c>
      <c r="X221">
        <v>116173.32030000001</v>
      </c>
      <c r="Y221">
        <v>147484.25</v>
      </c>
      <c r="Z221">
        <v>134675.875</v>
      </c>
      <c r="AA221">
        <v>18</v>
      </c>
      <c r="AB221" t="s">
        <v>3745</v>
      </c>
      <c r="AC221" t="s">
        <v>3746</v>
      </c>
      <c r="AD221" t="s">
        <v>399</v>
      </c>
      <c r="AE221" t="s">
        <v>3747</v>
      </c>
      <c r="AF221" t="s">
        <v>3748</v>
      </c>
      <c r="AG221" t="s">
        <v>3749</v>
      </c>
      <c r="AH221">
        <v>0</v>
      </c>
      <c r="AI221">
        <v>0</v>
      </c>
      <c r="AJ221" t="s">
        <v>465</v>
      </c>
      <c r="AK221" t="s">
        <v>3539</v>
      </c>
      <c r="AL221" t="s">
        <v>3750</v>
      </c>
      <c r="AM221" t="s">
        <v>3751</v>
      </c>
      <c r="AN221" t="s">
        <v>3752</v>
      </c>
      <c r="AO221">
        <v>1.930804695</v>
      </c>
      <c r="AP221" t="s">
        <v>3753</v>
      </c>
      <c r="AQ221" t="s">
        <v>3754</v>
      </c>
      <c r="AR221" s="1">
        <v>116000</v>
      </c>
      <c r="AS221" s="1">
        <v>119000</v>
      </c>
      <c r="AT221" t="s">
        <v>66</v>
      </c>
      <c r="AU221" t="s">
        <v>66</v>
      </c>
      <c r="AV221" t="b">
        <v>0</v>
      </c>
      <c r="AW221">
        <v>220</v>
      </c>
      <c r="AX221" t="s">
        <v>66</v>
      </c>
      <c r="AY221" t="s">
        <v>66</v>
      </c>
      <c r="AZ221" t="s">
        <v>66</v>
      </c>
    </row>
    <row r="222" spans="1:52" x14ac:dyDescent="0.25">
      <c r="A222">
        <v>407.35337320000002</v>
      </c>
      <c r="B222">
        <v>12.13083333</v>
      </c>
      <c r="C222">
        <v>110811.4688</v>
      </c>
      <c r="D222">
        <v>170412.45310000001</v>
      </c>
      <c r="E222">
        <v>93816.679690000004</v>
      </c>
      <c r="F222">
        <v>102879.25</v>
      </c>
      <c r="G222">
        <v>131055.8281</v>
      </c>
      <c r="H222">
        <v>198854.35939999999</v>
      </c>
      <c r="I222">
        <v>85703.820309999996</v>
      </c>
      <c r="J222">
        <v>87160.445309999996</v>
      </c>
      <c r="K222">
        <v>96903.914059999996</v>
      </c>
      <c r="L222">
        <v>122568.3125</v>
      </c>
      <c r="M222">
        <v>133944.6563</v>
      </c>
      <c r="N222">
        <v>120150.6563</v>
      </c>
      <c r="O222">
        <v>89984.890629999994</v>
      </c>
      <c r="P222">
        <v>128145.44530000001</v>
      </c>
      <c r="Q222">
        <v>106105.5938</v>
      </c>
      <c r="R222">
        <v>110873.60159999999</v>
      </c>
      <c r="S222">
        <v>142647.98439999999</v>
      </c>
      <c r="T222">
        <v>854337.6875</v>
      </c>
      <c r="U222">
        <v>72650.0625</v>
      </c>
      <c r="V222">
        <v>126057.64840000001</v>
      </c>
      <c r="W222">
        <v>100838</v>
      </c>
      <c r="X222">
        <v>100464.6563</v>
      </c>
      <c r="Y222">
        <v>139482.375</v>
      </c>
      <c r="Z222">
        <v>164820.9063</v>
      </c>
      <c r="AA222">
        <v>18</v>
      </c>
      <c r="AB222" t="s">
        <v>4718</v>
      </c>
      <c r="AC222" t="s">
        <v>4719</v>
      </c>
      <c r="AD222" t="s">
        <v>551</v>
      </c>
      <c r="AE222" t="s">
        <v>4720</v>
      </c>
      <c r="AF222" t="s">
        <v>4721</v>
      </c>
      <c r="AG222" t="s">
        <v>1745</v>
      </c>
      <c r="AH222">
        <v>0</v>
      </c>
      <c r="AI222">
        <v>0</v>
      </c>
      <c r="AJ222" t="s">
        <v>1055</v>
      </c>
      <c r="AK222" t="s">
        <v>1055</v>
      </c>
      <c r="AL222" t="s">
        <v>4722</v>
      </c>
      <c r="AM222" t="s">
        <v>4723</v>
      </c>
      <c r="AN222" t="s">
        <v>4724</v>
      </c>
      <c r="AO222">
        <v>2.9448369030000001</v>
      </c>
      <c r="AP222" t="s">
        <v>4725</v>
      </c>
      <c r="AQ222" t="s">
        <v>4726</v>
      </c>
      <c r="AR222" s="1">
        <v>116000</v>
      </c>
      <c r="AS222" s="1">
        <v>150000</v>
      </c>
      <c r="AT222" t="s">
        <v>66</v>
      </c>
      <c r="AU222" t="s">
        <v>66</v>
      </c>
      <c r="AV222" t="b">
        <v>0</v>
      </c>
      <c r="AW222">
        <v>221</v>
      </c>
      <c r="AX222" t="s">
        <v>66</v>
      </c>
      <c r="AY222" t="s">
        <v>66</v>
      </c>
      <c r="AZ222" t="s">
        <v>66</v>
      </c>
    </row>
    <row r="223" spans="1:52" x14ac:dyDescent="0.25">
      <c r="A223">
        <v>251.10774739999999</v>
      </c>
      <c r="B223">
        <v>9.4099666670000008</v>
      </c>
      <c r="C223">
        <v>121002.46090000001</v>
      </c>
      <c r="D223">
        <v>119055.38280000001</v>
      </c>
      <c r="E223">
        <v>81807.179690000004</v>
      </c>
      <c r="F223">
        <v>38684.140630000002</v>
      </c>
      <c r="G223">
        <v>130971.21090000001</v>
      </c>
      <c r="H223">
        <v>113740.6875</v>
      </c>
      <c r="I223">
        <v>132411.875</v>
      </c>
      <c r="J223">
        <v>27534.85742</v>
      </c>
      <c r="K223">
        <v>211665.07810000001</v>
      </c>
      <c r="L223">
        <v>104738.2969</v>
      </c>
      <c r="M223">
        <v>109086.6094</v>
      </c>
      <c r="N223">
        <v>20947.535159999999</v>
      </c>
      <c r="O223">
        <v>69702.328129999994</v>
      </c>
      <c r="P223">
        <v>281213.03129999997</v>
      </c>
      <c r="Q223">
        <v>99060.257809999996</v>
      </c>
      <c r="R223">
        <v>194061.85939999999</v>
      </c>
      <c r="S223">
        <v>154918.4688</v>
      </c>
      <c r="T223">
        <v>155279.4375</v>
      </c>
      <c r="U223">
        <v>149662.25</v>
      </c>
      <c r="V223">
        <v>117234.2031</v>
      </c>
      <c r="W223">
        <v>31519.089840000001</v>
      </c>
      <c r="X223">
        <v>39082.148439999997</v>
      </c>
      <c r="Y223">
        <v>69855.835940000004</v>
      </c>
      <c r="Z223">
        <v>125267.7031</v>
      </c>
      <c r="AA223">
        <v>14</v>
      </c>
      <c r="AB223" t="s">
        <v>1416</v>
      </c>
      <c r="AC223" t="s">
        <v>1417</v>
      </c>
      <c r="AD223" t="s">
        <v>474</v>
      </c>
      <c r="AE223" t="s">
        <v>1418</v>
      </c>
      <c r="AF223" t="s">
        <v>1419</v>
      </c>
      <c r="AG223" t="s">
        <v>1420</v>
      </c>
      <c r="AH223">
        <v>0</v>
      </c>
      <c r="AI223">
        <v>0</v>
      </c>
      <c r="AJ223" t="s">
        <v>1421</v>
      </c>
      <c r="AK223" t="s">
        <v>1422</v>
      </c>
      <c r="AL223" t="s">
        <v>1423</v>
      </c>
      <c r="AM223" t="s">
        <v>1424</v>
      </c>
      <c r="AN223" t="s">
        <v>1425</v>
      </c>
      <c r="AO223">
        <v>1.067561217</v>
      </c>
      <c r="AP223" t="s">
        <v>1426</v>
      </c>
      <c r="AQ223" t="s">
        <v>1427</v>
      </c>
      <c r="AR223" s="1">
        <v>115000</v>
      </c>
      <c r="AS223" s="1">
        <v>112000</v>
      </c>
      <c r="AT223" t="s">
        <v>66</v>
      </c>
      <c r="AU223" t="s">
        <v>66</v>
      </c>
      <c r="AV223" t="b">
        <v>0</v>
      </c>
      <c r="AW223">
        <v>222</v>
      </c>
      <c r="AX223" t="s">
        <v>66</v>
      </c>
      <c r="AY223" t="s">
        <v>66</v>
      </c>
      <c r="AZ223" t="s">
        <v>66</v>
      </c>
    </row>
    <row r="224" spans="1:52" x14ac:dyDescent="0.25">
      <c r="A224">
        <v>371.09984329999997</v>
      </c>
      <c r="B224">
        <v>10.33206667</v>
      </c>
      <c r="C224">
        <v>24688.824219999999</v>
      </c>
      <c r="D224">
        <v>125849.7188</v>
      </c>
      <c r="E224">
        <v>89629.953129999994</v>
      </c>
      <c r="F224">
        <v>117102.96090000001</v>
      </c>
      <c r="G224">
        <v>106366.19530000001</v>
      </c>
      <c r="H224">
        <v>146197.79689999999</v>
      </c>
      <c r="I224">
        <v>129675.24219999999</v>
      </c>
      <c r="J224">
        <v>29746.787110000001</v>
      </c>
      <c r="K224">
        <v>56614.214840000001</v>
      </c>
      <c r="L224">
        <v>128131.74219999999</v>
      </c>
      <c r="M224">
        <v>115097.6719</v>
      </c>
      <c r="N224">
        <v>471605.59379999997</v>
      </c>
      <c r="O224">
        <v>119940.7969</v>
      </c>
      <c r="P224">
        <v>37796.738279999998</v>
      </c>
      <c r="Q224">
        <v>90220.390629999994</v>
      </c>
      <c r="R224">
        <v>131182.57810000001</v>
      </c>
      <c r="S224">
        <v>142221.42189999999</v>
      </c>
      <c r="T224">
        <v>115770.7656</v>
      </c>
      <c r="U224">
        <v>142114.9375</v>
      </c>
      <c r="V224">
        <v>99330.273440000004</v>
      </c>
      <c r="W224">
        <v>39033.527340000001</v>
      </c>
      <c r="X224">
        <v>69790.851559999996</v>
      </c>
      <c r="Y224">
        <v>27406.757809999999</v>
      </c>
      <c r="Z224">
        <v>183108.7188</v>
      </c>
      <c r="AA224">
        <v>12</v>
      </c>
      <c r="AB224" t="s">
        <v>4257</v>
      </c>
      <c r="AC224" t="s">
        <v>4258</v>
      </c>
      <c r="AD224" t="s">
        <v>4259</v>
      </c>
      <c r="AE224" t="s">
        <v>4260</v>
      </c>
      <c r="AF224" t="s">
        <v>4261</v>
      </c>
      <c r="AG224" t="s">
        <v>4262</v>
      </c>
      <c r="AH224">
        <v>0</v>
      </c>
      <c r="AI224">
        <v>0</v>
      </c>
      <c r="AJ224" t="s">
        <v>3174</v>
      </c>
      <c r="AK224" t="s">
        <v>3308</v>
      </c>
      <c r="AL224" t="s">
        <v>1136</v>
      </c>
      <c r="AM224" t="s">
        <v>4263</v>
      </c>
      <c r="AN224" t="s">
        <v>4264</v>
      </c>
      <c r="AO224">
        <v>0.67914952399999995</v>
      </c>
      <c r="AP224" t="s">
        <v>4265</v>
      </c>
      <c r="AQ224" t="s">
        <v>4266</v>
      </c>
      <c r="AR224" s="1">
        <v>115000</v>
      </c>
      <c r="AS224" s="1">
        <v>114000</v>
      </c>
      <c r="AT224" t="s">
        <v>4267</v>
      </c>
      <c r="AU224" t="s">
        <v>1581</v>
      </c>
      <c r="AV224" t="b">
        <v>0</v>
      </c>
      <c r="AW224">
        <v>223</v>
      </c>
      <c r="AX224" t="s">
        <v>66</v>
      </c>
      <c r="AY224" t="s">
        <v>66</v>
      </c>
      <c r="AZ224" t="s">
        <v>4268</v>
      </c>
    </row>
    <row r="225" spans="1:52" x14ac:dyDescent="0.25">
      <c r="A225">
        <v>286.94407150000001</v>
      </c>
      <c r="B225">
        <v>9.8578333330000003</v>
      </c>
      <c r="C225">
        <v>901629.875</v>
      </c>
      <c r="D225">
        <v>71187.5</v>
      </c>
      <c r="E225">
        <v>105597.08590000001</v>
      </c>
      <c r="F225">
        <v>951275.6875</v>
      </c>
      <c r="G225">
        <v>108169.9688</v>
      </c>
      <c r="H225">
        <v>1516467.25</v>
      </c>
      <c r="I225">
        <v>24816.378909999999</v>
      </c>
      <c r="J225">
        <v>39037.429689999997</v>
      </c>
      <c r="K225">
        <v>61521.195310000003</v>
      </c>
      <c r="L225">
        <v>143187.0938</v>
      </c>
      <c r="M225">
        <v>262298.21879999997</v>
      </c>
      <c r="N225">
        <v>19497.783200000002</v>
      </c>
      <c r="O225">
        <v>299356.78129999997</v>
      </c>
      <c r="P225">
        <v>330301.03129999997</v>
      </c>
      <c r="Q225">
        <v>114776.1406</v>
      </c>
      <c r="R225">
        <v>140689.04689999999</v>
      </c>
      <c r="S225">
        <v>99669.757809999996</v>
      </c>
      <c r="T225">
        <v>46022.070310000003</v>
      </c>
      <c r="U225">
        <v>0</v>
      </c>
      <c r="V225">
        <v>217363.48439999999</v>
      </c>
      <c r="W225">
        <v>40606.304689999997</v>
      </c>
      <c r="X225">
        <v>1202481</v>
      </c>
      <c r="Y225">
        <v>151356.0625</v>
      </c>
      <c r="Z225">
        <v>50536.160159999999</v>
      </c>
      <c r="AA225">
        <v>6</v>
      </c>
      <c r="AB225" t="s">
        <v>2626</v>
      </c>
      <c r="AC225">
        <v>-2.0893651999999999E-2</v>
      </c>
      <c r="AD225">
        <v>9.9503309999999998E-3</v>
      </c>
      <c r="AE225">
        <v>-0.177609988</v>
      </c>
      <c r="AF225">
        <v>71178</v>
      </c>
      <c r="AG225" t="s">
        <v>185</v>
      </c>
      <c r="AH225" t="s">
        <v>369</v>
      </c>
      <c r="AI225">
        <v>0</v>
      </c>
      <c r="AJ225">
        <v>0</v>
      </c>
      <c r="AK225">
        <v>0</v>
      </c>
      <c r="AL225">
        <v>0</v>
      </c>
      <c r="AM225">
        <v>-6.02813E-4</v>
      </c>
      <c r="AN225">
        <v>0.32178719900000002</v>
      </c>
      <c r="AO225">
        <v>0.32178719900000002</v>
      </c>
      <c r="AP225" t="s">
        <v>2627</v>
      </c>
      <c r="AQ225" t="s">
        <v>2626</v>
      </c>
      <c r="AR225" s="1">
        <v>115000</v>
      </c>
      <c r="AS225" s="1">
        <v>300000</v>
      </c>
      <c r="AT225" t="s">
        <v>2628</v>
      </c>
      <c r="AU225" t="s">
        <v>283</v>
      </c>
      <c r="AV225" t="b">
        <v>0</v>
      </c>
      <c r="AW225">
        <v>224</v>
      </c>
      <c r="AX225" t="s">
        <v>66</v>
      </c>
      <c r="AY225" t="s">
        <v>66</v>
      </c>
      <c r="AZ225" t="s">
        <v>66</v>
      </c>
    </row>
    <row r="226" spans="1:52" x14ac:dyDescent="0.25">
      <c r="A226">
        <v>412.37949630000003</v>
      </c>
      <c r="B226">
        <v>12.783383329999999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114355.61719999999</v>
      </c>
      <c r="I226">
        <v>0</v>
      </c>
      <c r="J226">
        <v>0</v>
      </c>
      <c r="K226">
        <v>0</v>
      </c>
      <c r="L226">
        <v>161328.6563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19595.984380000002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10</v>
      </c>
      <c r="AB226" t="s">
        <v>4195</v>
      </c>
      <c r="AC226">
        <v>-2.6846811000000002E-2</v>
      </c>
      <c r="AD226">
        <v>9.9503309999999998E-3</v>
      </c>
      <c r="AE226">
        <v>0.31643685300000002</v>
      </c>
      <c r="AF226">
        <v>47780</v>
      </c>
      <c r="AG226" t="s">
        <v>1203</v>
      </c>
      <c r="AH226">
        <v>0</v>
      </c>
      <c r="AI226">
        <v>0</v>
      </c>
      <c r="AJ226">
        <v>0</v>
      </c>
      <c r="AK226">
        <v>0</v>
      </c>
      <c r="AL226">
        <v>0.69540339200000001</v>
      </c>
      <c r="AM226">
        <v>-0.114201723</v>
      </c>
      <c r="AN226">
        <v>1.5930419149999999</v>
      </c>
      <c r="AO226">
        <v>1.5930419149999999</v>
      </c>
      <c r="AP226" t="s">
        <v>4194</v>
      </c>
      <c r="AQ226" t="s">
        <v>4195</v>
      </c>
      <c r="AR226" s="1">
        <v>114000</v>
      </c>
      <c r="AS226" s="1">
        <v>98400</v>
      </c>
      <c r="AT226" t="s">
        <v>66</v>
      </c>
      <c r="AU226" t="s">
        <v>66</v>
      </c>
      <c r="AV226" t="b">
        <v>0</v>
      </c>
      <c r="AW226">
        <v>225</v>
      </c>
      <c r="AX226" t="s">
        <v>66</v>
      </c>
      <c r="AY226" t="s">
        <v>66</v>
      </c>
      <c r="AZ226" t="s">
        <v>66</v>
      </c>
    </row>
    <row r="227" spans="1:52" x14ac:dyDescent="0.25">
      <c r="A227">
        <v>267.26922610000003</v>
      </c>
      <c r="B227">
        <v>11.93188333</v>
      </c>
      <c r="C227">
        <v>38516.882810000003</v>
      </c>
      <c r="D227">
        <v>123109.7656</v>
      </c>
      <c r="E227">
        <v>114225.97659999999</v>
      </c>
      <c r="F227">
        <v>100963.21090000001</v>
      </c>
      <c r="G227">
        <v>127325.5781</v>
      </c>
      <c r="H227">
        <v>145788.8438</v>
      </c>
      <c r="I227">
        <v>126475.0469</v>
      </c>
      <c r="J227">
        <v>95128.453129999994</v>
      </c>
      <c r="K227">
        <v>170374.25</v>
      </c>
      <c r="L227">
        <v>98311.4375</v>
      </c>
      <c r="M227">
        <v>146440.35939999999</v>
      </c>
      <c r="N227">
        <v>66852.289059999996</v>
      </c>
      <c r="O227">
        <v>93444.15625</v>
      </c>
      <c r="P227">
        <v>145267.20310000001</v>
      </c>
      <c r="Q227">
        <v>69736.625</v>
      </c>
      <c r="R227">
        <v>145047.10939999999</v>
      </c>
      <c r="S227">
        <v>138155.39060000001</v>
      </c>
      <c r="T227">
        <v>135769.6875</v>
      </c>
      <c r="U227">
        <v>106387.10159999999</v>
      </c>
      <c r="V227">
        <v>145007.9688</v>
      </c>
      <c r="W227">
        <v>97898.84375</v>
      </c>
      <c r="X227">
        <v>62677.246090000001</v>
      </c>
      <c r="Y227">
        <v>114273.27340000001</v>
      </c>
      <c r="Z227">
        <v>93435.3125</v>
      </c>
      <c r="AA227">
        <v>9</v>
      </c>
      <c r="AB227" t="s">
        <v>1950</v>
      </c>
      <c r="AC227" t="s">
        <v>1951</v>
      </c>
      <c r="AD227" t="s">
        <v>201</v>
      </c>
      <c r="AE227" t="s">
        <v>1952</v>
      </c>
      <c r="AF227" t="s">
        <v>1953</v>
      </c>
      <c r="AG227" t="s">
        <v>1954</v>
      </c>
      <c r="AH227">
        <v>0</v>
      </c>
      <c r="AI227">
        <v>0</v>
      </c>
      <c r="AJ227" t="s">
        <v>1955</v>
      </c>
      <c r="AK227" t="s">
        <v>1956</v>
      </c>
      <c r="AL227">
        <v>0</v>
      </c>
      <c r="AM227" t="s">
        <v>1957</v>
      </c>
      <c r="AN227" t="s">
        <v>1958</v>
      </c>
      <c r="AO227">
        <v>0.96008845700000001</v>
      </c>
      <c r="AP227" t="s">
        <v>1959</v>
      </c>
      <c r="AQ227" t="s">
        <v>1960</v>
      </c>
      <c r="AR227" s="1">
        <v>114000</v>
      </c>
      <c r="AS227" s="1">
        <v>113000</v>
      </c>
      <c r="AT227" t="s">
        <v>66</v>
      </c>
      <c r="AU227" t="s">
        <v>66</v>
      </c>
      <c r="AV227" t="b">
        <v>0</v>
      </c>
      <c r="AW227">
        <v>226</v>
      </c>
      <c r="AX227" t="s">
        <v>66</v>
      </c>
      <c r="AY227" t="s">
        <v>66</v>
      </c>
      <c r="AZ227" t="s">
        <v>66</v>
      </c>
    </row>
    <row r="228" spans="1:52" x14ac:dyDescent="0.25">
      <c r="A228">
        <v>416.33832799999999</v>
      </c>
      <c r="B228">
        <v>11.7448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96285.054690000004</v>
      </c>
      <c r="I228">
        <v>0</v>
      </c>
      <c r="J228">
        <v>0</v>
      </c>
      <c r="K228">
        <v>0</v>
      </c>
      <c r="L228">
        <v>130990.2031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10</v>
      </c>
      <c r="AB228" t="s">
        <v>4855</v>
      </c>
      <c r="AC228" t="s">
        <v>4856</v>
      </c>
      <c r="AD228" t="s">
        <v>174</v>
      </c>
      <c r="AE228" t="s">
        <v>4857</v>
      </c>
      <c r="AF228" t="s">
        <v>4858</v>
      </c>
      <c r="AG228" t="s">
        <v>4859</v>
      </c>
      <c r="AH228">
        <v>0</v>
      </c>
      <c r="AI228">
        <v>0</v>
      </c>
      <c r="AJ228" t="s">
        <v>4860</v>
      </c>
      <c r="AK228" t="s">
        <v>3739</v>
      </c>
      <c r="AL228">
        <v>0</v>
      </c>
      <c r="AM228" t="s">
        <v>4861</v>
      </c>
      <c r="AN228" t="s">
        <v>4862</v>
      </c>
      <c r="AO228">
        <v>0.98877338599999998</v>
      </c>
      <c r="AP228" t="s">
        <v>4863</v>
      </c>
      <c r="AQ228" t="s">
        <v>4864</v>
      </c>
      <c r="AR228" s="1">
        <v>114000</v>
      </c>
      <c r="AS228" s="1">
        <v>114000</v>
      </c>
      <c r="AT228" t="s">
        <v>66</v>
      </c>
      <c r="AU228" t="s">
        <v>66</v>
      </c>
      <c r="AV228" t="b">
        <v>0</v>
      </c>
      <c r="AW228">
        <v>227</v>
      </c>
      <c r="AX228" t="s">
        <v>66</v>
      </c>
      <c r="AY228" t="s">
        <v>66</v>
      </c>
      <c r="AZ228" t="s">
        <v>66</v>
      </c>
    </row>
    <row r="229" spans="1:52" x14ac:dyDescent="0.25">
      <c r="A229">
        <v>435.38442989999999</v>
      </c>
      <c r="B229">
        <v>12.583916670000001</v>
      </c>
      <c r="C229">
        <v>114399.08590000001</v>
      </c>
      <c r="D229">
        <v>112657.24219999999</v>
      </c>
      <c r="E229">
        <v>117008.91409999999</v>
      </c>
      <c r="F229">
        <v>93895.28125</v>
      </c>
      <c r="G229">
        <v>124208.46090000001</v>
      </c>
      <c r="H229">
        <v>231601.17189999999</v>
      </c>
      <c r="I229">
        <v>77298.210940000004</v>
      </c>
      <c r="J229">
        <v>77952.757809999996</v>
      </c>
      <c r="K229">
        <v>102156.2813</v>
      </c>
      <c r="L229">
        <v>109612.58590000001</v>
      </c>
      <c r="M229">
        <v>116621.57030000001</v>
      </c>
      <c r="N229">
        <v>93593.664059999996</v>
      </c>
      <c r="O229">
        <v>171725.2188</v>
      </c>
      <c r="P229">
        <v>167862.10939999999</v>
      </c>
      <c r="Q229">
        <v>151979.2813</v>
      </c>
      <c r="R229">
        <v>112741.5469</v>
      </c>
      <c r="S229">
        <v>212898.0938</v>
      </c>
      <c r="T229">
        <v>759568.0625</v>
      </c>
      <c r="U229">
        <v>62617.890630000002</v>
      </c>
      <c r="V229">
        <v>111667.2656</v>
      </c>
      <c r="W229">
        <v>95485.53125</v>
      </c>
      <c r="X229">
        <v>83409.9375</v>
      </c>
      <c r="Y229">
        <v>69959.851559999996</v>
      </c>
      <c r="Z229">
        <v>114973.57030000001</v>
      </c>
      <c r="AA229">
        <v>18</v>
      </c>
      <c r="AB229" t="s">
        <v>5069</v>
      </c>
      <c r="AC229" t="s">
        <v>5070</v>
      </c>
      <c r="AD229" t="s">
        <v>1455</v>
      </c>
      <c r="AE229" t="s">
        <v>5071</v>
      </c>
      <c r="AF229" t="s">
        <v>5072</v>
      </c>
      <c r="AG229" t="s">
        <v>3661</v>
      </c>
      <c r="AH229" t="s">
        <v>3084</v>
      </c>
      <c r="AI229">
        <v>0</v>
      </c>
      <c r="AJ229" t="s">
        <v>1459</v>
      </c>
      <c r="AK229" t="s">
        <v>1459</v>
      </c>
      <c r="AL229" t="s">
        <v>5073</v>
      </c>
      <c r="AM229" t="s">
        <v>5074</v>
      </c>
      <c r="AN229" t="s">
        <v>5075</v>
      </c>
      <c r="AO229">
        <v>2.8940640790000001</v>
      </c>
      <c r="AP229" t="s">
        <v>5076</v>
      </c>
      <c r="AQ229" t="s">
        <v>5077</v>
      </c>
      <c r="AR229" s="1">
        <v>113000</v>
      </c>
      <c r="AS229" s="1">
        <v>145000</v>
      </c>
      <c r="AT229" t="s">
        <v>66</v>
      </c>
      <c r="AU229" t="s">
        <v>66</v>
      </c>
      <c r="AV229" t="b">
        <v>0</v>
      </c>
      <c r="AW229">
        <v>228</v>
      </c>
      <c r="AX229" t="s">
        <v>66</v>
      </c>
      <c r="AY229" t="s">
        <v>66</v>
      </c>
      <c r="AZ229" t="s">
        <v>66</v>
      </c>
    </row>
    <row r="230" spans="1:52" x14ac:dyDescent="0.25">
      <c r="A230">
        <v>278.08216349999998</v>
      </c>
      <c r="B230">
        <v>10.63386667</v>
      </c>
      <c r="C230">
        <v>227587.48439999999</v>
      </c>
      <c r="D230">
        <v>44632.429689999997</v>
      </c>
      <c r="E230">
        <v>125181.75</v>
      </c>
      <c r="F230">
        <v>223366.2188</v>
      </c>
      <c r="G230">
        <v>312900.28129999997</v>
      </c>
      <c r="H230">
        <v>763427.6875</v>
      </c>
      <c r="I230">
        <v>103633.64840000001</v>
      </c>
      <c r="J230">
        <v>111995.125</v>
      </c>
      <c r="K230">
        <v>38039.289060000003</v>
      </c>
      <c r="L230">
        <v>98608.40625</v>
      </c>
      <c r="M230">
        <v>68671.140629999994</v>
      </c>
      <c r="N230">
        <v>69562.976559999996</v>
      </c>
      <c r="O230">
        <v>125460.89840000001</v>
      </c>
      <c r="P230">
        <v>91008.773440000004</v>
      </c>
      <c r="Q230">
        <v>54198.992189999997</v>
      </c>
      <c r="R230">
        <v>43927</v>
      </c>
      <c r="S230">
        <v>389298.09379999997</v>
      </c>
      <c r="T230">
        <v>202598.98439999999</v>
      </c>
      <c r="U230">
        <v>658853.125</v>
      </c>
      <c r="V230">
        <v>378046.46879999997</v>
      </c>
      <c r="W230">
        <v>34862.421880000002</v>
      </c>
      <c r="X230">
        <v>246241.1563</v>
      </c>
      <c r="Y230">
        <v>111926.24219999999</v>
      </c>
      <c r="Z230">
        <v>100045.64840000001</v>
      </c>
      <c r="AA230">
        <v>6</v>
      </c>
      <c r="AB230" t="s">
        <v>2253</v>
      </c>
      <c r="AC230" t="s">
        <v>2254</v>
      </c>
      <c r="AD230" t="s">
        <v>474</v>
      </c>
      <c r="AE230" t="s">
        <v>2255</v>
      </c>
      <c r="AF230" t="s">
        <v>2256</v>
      </c>
      <c r="AG230" t="s">
        <v>2257</v>
      </c>
      <c r="AH230">
        <v>0</v>
      </c>
      <c r="AI230">
        <v>0</v>
      </c>
      <c r="AJ230" t="s">
        <v>2258</v>
      </c>
      <c r="AK230" t="s">
        <v>2259</v>
      </c>
      <c r="AL230" t="s">
        <v>2260</v>
      </c>
      <c r="AM230" t="s">
        <v>2261</v>
      </c>
      <c r="AN230" t="s">
        <v>2262</v>
      </c>
      <c r="AO230">
        <v>0.53817333899999997</v>
      </c>
      <c r="AP230" t="s">
        <v>1749</v>
      </c>
      <c r="AQ230" t="s">
        <v>1750</v>
      </c>
      <c r="AR230" s="1">
        <v>112000</v>
      </c>
      <c r="AS230" s="1">
        <v>193000</v>
      </c>
      <c r="AT230" t="s">
        <v>66</v>
      </c>
      <c r="AU230" t="s">
        <v>2263</v>
      </c>
      <c r="AV230" t="b">
        <v>0</v>
      </c>
      <c r="AW230">
        <v>229</v>
      </c>
      <c r="AX230" t="s">
        <v>66</v>
      </c>
      <c r="AY230" t="s">
        <v>66</v>
      </c>
      <c r="AZ230" t="s">
        <v>2264</v>
      </c>
    </row>
    <row r="231" spans="1:52" x14ac:dyDescent="0.25">
      <c r="A231">
        <v>363.04218550000002</v>
      </c>
      <c r="B231">
        <v>11.08878333</v>
      </c>
      <c r="C231">
        <v>15671.69922</v>
      </c>
      <c r="D231">
        <v>0</v>
      </c>
      <c r="E231">
        <v>0</v>
      </c>
      <c r="F231">
        <v>0</v>
      </c>
      <c r="G231">
        <v>0</v>
      </c>
      <c r="H231">
        <v>268926.8125</v>
      </c>
      <c r="I231">
        <v>0</v>
      </c>
      <c r="J231">
        <v>0</v>
      </c>
      <c r="K231">
        <v>174320.2188</v>
      </c>
      <c r="L231">
        <v>0</v>
      </c>
      <c r="M231">
        <v>0</v>
      </c>
      <c r="N231">
        <v>3834726.25</v>
      </c>
      <c r="O231">
        <v>45269.3125</v>
      </c>
      <c r="P231">
        <v>121506.7188</v>
      </c>
      <c r="Q231">
        <v>17813.203130000002</v>
      </c>
      <c r="R231">
        <v>0</v>
      </c>
      <c r="S231">
        <v>0</v>
      </c>
      <c r="T231">
        <v>0</v>
      </c>
      <c r="U231">
        <v>0</v>
      </c>
      <c r="V231">
        <v>99789.148440000004</v>
      </c>
      <c r="W231">
        <v>0</v>
      </c>
      <c r="X231">
        <v>0</v>
      </c>
      <c r="Y231">
        <v>0</v>
      </c>
      <c r="Z231">
        <v>0</v>
      </c>
      <c r="AA231">
        <v>12</v>
      </c>
      <c r="AB231" t="s">
        <v>4153</v>
      </c>
      <c r="AC231">
        <v>-8.9378315999999999E-2</v>
      </c>
      <c r="AD231">
        <v>9.9503309999999998E-3</v>
      </c>
      <c r="AE231">
        <v>0.58014648300000005</v>
      </c>
      <c r="AF231">
        <v>12627</v>
      </c>
      <c r="AG231" t="s">
        <v>4154</v>
      </c>
      <c r="AH231" t="s">
        <v>453</v>
      </c>
      <c r="AI231">
        <v>0</v>
      </c>
      <c r="AJ231">
        <v>0</v>
      </c>
      <c r="AK231">
        <v>0</v>
      </c>
      <c r="AL231">
        <v>0</v>
      </c>
      <c r="AM231">
        <v>-0.35228816899999998</v>
      </c>
      <c r="AN231">
        <v>0.22785831400000001</v>
      </c>
      <c r="AO231">
        <v>0.22785831400000001</v>
      </c>
      <c r="AP231" t="s">
        <v>4155</v>
      </c>
      <c r="AQ231" t="s">
        <v>4153</v>
      </c>
      <c r="AR231" s="1">
        <v>111000</v>
      </c>
      <c r="AS231" s="1">
        <v>572000</v>
      </c>
      <c r="AT231" t="s">
        <v>66</v>
      </c>
      <c r="AU231" t="s">
        <v>2275</v>
      </c>
      <c r="AV231" t="b">
        <v>1</v>
      </c>
      <c r="AW231">
        <v>230</v>
      </c>
      <c r="AX231" t="s">
        <v>66</v>
      </c>
      <c r="AY231" t="s">
        <v>66</v>
      </c>
      <c r="AZ231" t="s">
        <v>4156</v>
      </c>
    </row>
    <row r="232" spans="1:52" x14ac:dyDescent="0.25">
      <c r="A232">
        <v>281.1393534</v>
      </c>
      <c r="B232">
        <v>8.2885333330000002</v>
      </c>
      <c r="C232">
        <v>106522.08590000001</v>
      </c>
      <c r="D232">
        <v>104108.38280000001</v>
      </c>
      <c r="E232">
        <v>147016.14060000001</v>
      </c>
      <c r="F232">
        <v>104633.7813</v>
      </c>
      <c r="G232">
        <v>102387.8438</v>
      </c>
      <c r="H232">
        <v>140769.29689999999</v>
      </c>
      <c r="I232">
        <v>86741.835940000004</v>
      </c>
      <c r="J232">
        <v>90661.296879999994</v>
      </c>
      <c r="K232">
        <v>117662.2813</v>
      </c>
      <c r="L232">
        <v>109073.72659999999</v>
      </c>
      <c r="M232">
        <v>134421.57810000001</v>
      </c>
      <c r="N232">
        <v>80518.328129999994</v>
      </c>
      <c r="O232">
        <v>151314.32810000001</v>
      </c>
      <c r="P232">
        <v>146701.82810000001</v>
      </c>
      <c r="Q232">
        <v>93587.445309999996</v>
      </c>
      <c r="R232">
        <v>131069.7813</v>
      </c>
      <c r="S232">
        <v>148598.70310000001</v>
      </c>
      <c r="T232">
        <v>154406.73439999999</v>
      </c>
      <c r="U232">
        <v>108736.08590000001</v>
      </c>
      <c r="V232">
        <v>123269.0469</v>
      </c>
      <c r="W232">
        <v>97919.734379999994</v>
      </c>
      <c r="X232">
        <v>99570.03125</v>
      </c>
      <c r="Y232">
        <v>105342.21090000001</v>
      </c>
      <c r="Z232">
        <v>117823.2188</v>
      </c>
      <c r="AA232">
        <v>18</v>
      </c>
      <c r="AB232" t="s">
        <v>2393</v>
      </c>
      <c r="AC232" t="s">
        <v>2394</v>
      </c>
      <c r="AD232" t="s">
        <v>120</v>
      </c>
      <c r="AE232" t="s">
        <v>2395</v>
      </c>
      <c r="AF232" t="s">
        <v>2396</v>
      </c>
      <c r="AG232" t="s">
        <v>2397</v>
      </c>
      <c r="AH232">
        <v>0</v>
      </c>
      <c r="AI232">
        <v>0</v>
      </c>
      <c r="AJ232" t="s">
        <v>127</v>
      </c>
      <c r="AK232" t="s">
        <v>2398</v>
      </c>
      <c r="AL232">
        <v>0</v>
      </c>
      <c r="AM232" t="s">
        <v>2399</v>
      </c>
      <c r="AN232" t="s">
        <v>2400</v>
      </c>
      <c r="AO232">
        <v>8.5671078999999997E-2</v>
      </c>
      <c r="AP232" t="s">
        <v>2401</v>
      </c>
      <c r="AQ232" t="s">
        <v>2402</v>
      </c>
      <c r="AR232" s="1">
        <v>109000</v>
      </c>
      <c r="AS232" s="1">
        <v>117000</v>
      </c>
      <c r="AT232" t="s">
        <v>66</v>
      </c>
      <c r="AU232" t="s">
        <v>66</v>
      </c>
      <c r="AV232" t="b">
        <v>0</v>
      </c>
      <c r="AW232">
        <v>231</v>
      </c>
      <c r="AX232" t="s">
        <v>66</v>
      </c>
      <c r="AY232" t="s">
        <v>66</v>
      </c>
      <c r="AZ232" t="s">
        <v>66</v>
      </c>
    </row>
    <row r="233" spans="1:52" x14ac:dyDescent="0.25">
      <c r="A233">
        <v>299.20161949999999</v>
      </c>
      <c r="B233">
        <v>9.8738166669999998</v>
      </c>
      <c r="C233">
        <v>102514.2656</v>
      </c>
      <c r="D233">
        <v>51603.3125</v>
      </c>
      <c r="E233">
        <v>159188.73439999999</v>
      </c>
      <c r="F233">
        <v>71027.414059999996</v>
      </c>
      <c r="G233">
        <v>404408.5</v>
      </c>
      <c r="H233">
        <v>106547.17969999999</v>
      </c>
      <c r="I233">
        <v>162209.01560000001</v>
      </c>
      <c r="J233">
        <v>142893.54689999999</v>
      </c>
      <c r="K233">
        <v>239551.9688</v>
      </c>
      <c r="L233">
        <v>62567.289060000003</v>
      </c>
      <c r="M233">
        <v>117711.0469</v>
      </c>
      <c r="N233">
        <v>40280.875</v>
      </c>
      <c r="O233">
        <v>109104.77340000001</v>
      </c>
      <c r="P233">
        <v>155094.75</v>
      </c>
      <c r="Q233">
        <v>58286.761720000002</v>
      </c>
      <c r="R233">
        <v>579446.0625</v>
      </c>
      <c r="S233">
        <v>160900.85939999999</v>
      </c>
      <c r="T233">
        <v>113956.05469999999</v>
      </c>
      <c r="U233">
        <v>85917.679690000004</v>
      </c>
      <c r="V233">
        <v>74657.507809999996</v>
      </c>
      <c r="W233">
        <v>42369.480470000002</v>
      </c>
      <c r="X233">
        <v>86316.625</v>
      </c>
      <c r="Y233">
        <v>70652.632809999996</v>
      </c>
      <c r="Z233">
        <v>121769.6875</v>
      </c>
      <c r="AA233">
        <v>16</v>
      </c>
      <c r="AB233" t="s">
        <v>2904</v>
      </c>
      <c r="AC233" t="s">
        <v>2916</v>
      </c>
      <c r="AD233" t="s">
        <v>2906</v>
      </c>
      <c r="AE233" t="s">
        <v>2917</v>
      </c>
      <c r="AF233" t="s">
        <v>2908</v>
      </c>
      <c r="AG233" t="s">
        <v>2909</v>
      </c>
      <c r="AH233">
        <v>0</v>
      </c>
      <c r="AI233">
        <v>0</v>
      </c>
      <c r="AJ233" t="s">
        <v>2910</v>
      </c>
      <c r="AK233" t="s">
        <v>673</v>
      </c>
      <c r="AL233">
        <v>0</v>
      </c>
      <c r="AM233" t="s">
        <v>2918</v>
      </c>
      <c r="AN233" t="s">
        <v>2919</v>
      </c>
      <c r="AO233">
        <v>0.92727789400000005</v>
      </c>
      <c r="AP233" t="s">
        <v>2920</v>
      </c>
      <c r="AQ233" t="s">
        <v>2914</v>
      </c>
      <c r="AR233" s="1">
        <v>108000</v>
      </c>
      <c r="AS233" s="1">
        <v>138000</v>
      </c>
      <c r="AT233" t="s">
        <v>66</v>
      </c>
      <c r="AU233" t="s">
        <v>66</v>
      </c>
      <c r="AV233" t="b">
        <v>0</v>
      </c>
      <c r="AW233">
        <v>232</v>
      </c>
      <c r="AX233" t="s">
        <v>66</v>
      </c>
      <c r="AY233" t="s">
        <v>66</v>
      </c>
      <c r="AZ233" t="s">
        <v>66</v>
      </c>
    </row>
    <row r="234" spans="1:52" x14ac:dyDescent="0.25">
      <c r="A234">
        <v>472.88156129999999</v>
      </c>
      <c r="B234">
        <v>9.2219666670000002</v>
      </c>
      <c r="C234">
        <v>8794.0673829999996</v>
      </c>
      <c r="D234">
        <v>0</v>
      </c>
      <c r="E234">
        <v>0</v>
      </c>
      <c r="F234">
        <v>134930.5938</v>
      </c>
      <c r="G234">
        <v>0</v>
      </c>
      <c r="H234">
        <v>0</v>
      </c>
      <c r="I234">
        <v>0</v>
      </c>
      <c r="J234">
        <v>76520.8125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240917.48439999999</v>
      </c>
      <c r="Y234">
        <v>0</v>
      </c>
      <c r="Z234">
        <v>0</v>
      </c>
      <c r="AA234">
        <v>22</v>
      </c>
      <c r="AB234" t="s">
        <v>5370</v>
      </c>
      <c r="AC234" t="s">
        <v>5371</v>
      </c>
      <c r="AD234" t="s">
        <v>5372</v>
      </c>
      <c r="AE234" t="s">
        <v>5373</v>
      </c>
      <c r="AF234" t="s">
        <v>5374</v>
      </c>
      <c r="AG234" t="s">
        <v>2865</v>
      </c>
      <c r="AH234">
        <v>0</v>
      </c>
      <c r="AI234">
        <v>0</v>
      </c>
      <c r="AJ234" t="s">
        <v>1055</v>
      </c>
      <c r="AK234" t="s">
        <v>4733</v>
      </c>
      <c r="AL234">
        <v>0</v>
      </c>
      <c r="AM234" t="s">
        <v>5375</v>
      </c>
      <c r="AN234" t="s">
        <v>5376</v>
      </c>
      <c r="AO234">
        <v>0.69433045400000004</v>
      </c>
      <c r="AP234" t="s">
        <v>5377</v>
      </c>
      <c r="AQ234" t="s">
        <v>5378</v>
      </c>
      <c r="AR234" s="1">
        <v>106000</v>
      </c>
      <c r="AS234" s="1">
        <v>115000</v>
      </c>
      <c r="AT234" t="s">
        <v>66</v>
      </c>
      <c r="AU234" t="s">
        <v>66</v>
      </c>
      <c r="AV234" t="b">
        <v>0</v>
      </c>
      <c r="AW234">
        <v>233</v>
      </c>
      <c r="AX234" t="s">
        <v>66</v>
      </c>
      <c r="AY234" t="s">
        <v>66</v>
      </c>
      <c r="AZ234" t="s">
        <v>66</v>
      </c>
    </row>
    <row r="235" spans="1:52" x14ac:dyDescent="0.25">
      <c r="A235">
        <v>198.0641378</v>
      </c>
      <c r="B235">
        <v>8.6517833329999991</v>
      </c>
      <c r="C235">
        <v>93122.414059999996</v>
      </c>
      <c r="D235">
        <v>102798.0313</v>
      </c>
      <c r="E235">
        <v>116146.25</v>
      </c>
      <c r="F235">
        <v>58882.941409999999</v>
      </c>
      <c r="G235">
        <v>124409.13280000001</v>
      </c>
      <c r="H235">
        <v>66155.015629999994</v>
      </c>
      <c r="I235">
        <v>156662.79689999999</v>
      </c>
      <c r="J235">
        <v>51715.3125</v>
      </c>
      <c r="K235">
        <v>121118.05469999999</v>
      </c>
      <c r="L235">
        <v>147441.60939999999</v>
      </c>
      <c r="M235">
        <v>97468.125</v>
      </c>
      <c r="N235">
        <v>62327.355470000002</v>
      </c>
      <c r="O235">
        <v>105970.24219999999</v>
      </c>
      <c r="P235">
        <v>206622.39060000001</v>
      </c>
      <c r="Q235">
        <v>69432.117190000004</v>
      </c>
      <c r="R235">
        <v>135611.07810000001</v>
      </c>
      <c r="S235">
        <v>117796.4844</v>
      </c>
      <c r="T235">
        <v>186520.54689999999</v>
      </c>
      <c r="U235">
        <v>153385.625</v>
      </c>
      <c r="V235">
        <v>105190.5625</v>
      </c>
      <c r="W235">
        <v>61855.867189999997</v>
      </c>
      <c r="X235">
        <v>92362.382809999996</v>
      </c>
      <c r="Y235">
        <v>67816.8125</v>
      </c>
      <c r="Z235">
        <v>156242.35939999999</v>
      </c>
      <c r="AA235">
        <v>14</v>
      </c>
      <c r="AB235" t="s">
        <v>67</v>
      </c>
      <c r="AC235" t="s">
        <v>68</v>
      </c>
      <c r="AD235" t="s">
        <v>69</v>
      </c>
      <c r="AE235" t="s">
        <v>70</v>
      </c>
      <c r="AF235" t="s">
        <v>71</v>
      </c>
      <c r="AG235" t="s">
        <v>72</v>
      </c>
      <c r="AH235">
        <v>0</v>
      </c>
      <c r="AI235">
        <v>0</v>
      </c>
      <c r="AJ235" t="s">
        <v>73</v>
      </c>
      <c r="AK235" t="s">
        <v>74</v>
      </c>
      <c r="AL235">
        <v>0</v>
      </c>
      <c r="AM235" t="s">
        <v>75</v>
      </c>
      <c r="AN235" t="s">
        <v>76</v>
      </c>
      <c r="AO235">
        <v>1.019290706</v>
      </c>
      <c r="AP235" t="s">
        <v>77</v>
      </c>
      <c r="AQ235" t="s">
        <v>78</v>
      </c>
      <c r="AR235" s="1">
        <v>106000</v>
      </c>
      <c r="AS235" s="1">
        <v>111000</v>
      </c>
      <c r="AT235" t="s">
        <v>66</v>
      </c>
      <c r="AU235" t="s">
        <v>66</v>
      </c>
      <c r="AV235" t="b">
        <v>0</v>
      </c>
      <c r="AW235">
        <v>234</v>
      </c>
      <c r="AX235" t="s">
        <v>66</v>
      </c>
      <c r="AY235" t="s">
        <v>66</v>
      </c>
      <c r="AZ235" t="s">
        <v>66</v>
      </c>
    </row>
    <row r="236" spans="1:52" x14ac:dyDescent="0.25">
      <c r="A236">
        <v>624.08174640000004</v>
      </c>
      <c r="B236">
        <v>9.8586666669999996</v>
      </c>
      <c r="C236">
        <v>102553.02340000001</v>
      </c>
      <c r="D236">
        <v>163753.9688</v>
      </c>
      <c r="E236">
        <v>0</v>
      </c>
      <c r="F236">
        <v>42107.421880000002</v>
      </c>
      <c r="G236">
        <v>217293.67189999999</v>
      </c>
      <c r="H236">
        <v>105104.11719999999</v>
      </c>
      <c r="I236">
        <v>0</v>
      </c>
      <c r="J236">
        <v>0</v>
      </c>
      <c r="K236">
        <v>0</v>
      </c>
      <c r="L236">
        <v>53405.605470000002</v>
      </c>
      <c r="M236">
        <v>7248.5961909999996</v>
      </c>
      <c r="N236">
        <v>0</v>
      </c>
      <c r="O236">
        <v>0</v>
      </c>
      <c r="P236">
        <v>42720.074220000002</v>
      </c>
      <c r="Q236">
        <v>5774.0566410000001</v>
      </c>
      <c r="R236">
        <v>0</v>
      </c>
      <c r="S236">
        <v>1304875.75</v>
      </c>
      <c r="T236">
        <v>227567.1563</v>
      </c>
      <c r="U236">
        <v>0</v>
      </c>
      <c r="V236">
        <v>0</v>
      </c>
      <c r="W236">
        <v>0</v>
      </c>
      <c r="X236">
        <v>269491.25</v>
      </c>
      <c r="Y236">
        <v>143732</v>
      </c>
      <c r="Z236">
        <v>0</v>
      </c>
      <c r="AA236">
        <v>17</v>
      </c>
      <c r="AB236" t="s">
        <v>5709</v>
      </c>
      <c r="AC236" t="s">
        <v>5710</v>
      </c>
      <c r="AD236" t="s">
        <v>1455</v>
      </c>
      <c r="AE236" t="s">
        <v>5711</v>
      </c>
      <c r="AF236" t="s">
        <v>5712</v>
      </c>
      <c r="AG236" t="s">
        <v>3275</v>
      </c>
      <c r="AH236" t="s">
        <v>3084</v>
      </c>
      <c r="AI236" t="s">
        <v>3276</v>
      </c>
      <c r="AJ236" t="s">
        <v>1459</v>
      </c>
      <c r="AK236" t="s">
        <v>3276</v>
      </c>
      <c r="AL236" t="s">
        <v>1459</v>
      </c>
      <c r="AM236" t="s">
        <v>5713</v>
      </c>
      <c r="AN236" t="s">
        <v>5714</v>
      </c>
      <c r="AO236">
        <v>2.2222950620000002</v>
      </c>
      <c r="AP236" t="s">
        <v>5715</v>
      </c>
      <c r="AQ236" t="s">
        <v>5716</v>
      </c>
      <c r="AR236" s="1">
        <v>105000</v>
      </c>
      <c r="AS236" s="1">
        <v>207000</v>
      </c>
      <c r="AT236" t="s">
        <v>5717</v>
      </c>
      <c r="AU236" t="s">
        <v>5398</v>
      </c>
      <c r="AV236" t="b">
        <v>0</v>
      </c>
      <c r="AW236">
        <v>235</v>
      </c>
      <c r="AX236" t="s">
        <v>66</v>
      </c>
      <c r="AY236" t="s">
        <v>66</v>
      </c>
      <c r="AZ236" t="s">
        <v>5718</v>
      </c>
    </row>
    <row r="237" spans="1:52" x14ac:dyDescent="0.25">
      <c r="A237">
        <v>224.0830282</v>
      </c>
      <c r="B237">
        <v>10.115066669999999</v>
      </c>
      <c r="C237">
        <v>150002.85939999999</v>
      </c>
      <c r="D237">
        <v>122788.9063</v>
      </c>
      <c r="E237">
        <v>63673.191409999999</v>
      </c>
      <c r="F237">
        <v>472360.59379999997</v>
      </c>
      <c r="G237">
        <v>73933.570309999996</v>
      </c>
      <c r="H237">
        <v>171797.79689999999</v>
      </c>
      <c r="I237">
        <v>32218.792969999999</v>
      </c>
      <c r="J237">
        <v>77875.914059999996</v>
      </c>
      <c r="K237">
        <v>263323.625</v>
      </c>
      <c r="L237">
        <v>148469.64060000001</v>
      </c>
      <c r="M237">
        <v>207547.39060000001</v>
      </c>
      <c r="N237">
        <v>27856.125</v>
      </c>
      <c r="O237">
        <v>1805567</v>
      </c>
      <c r="P237">
        <v>61275.148439999997</v>
      </c>
      <c r="Q237">
        <v>42871.714840000001</v>
      </c>
      <c r="R237">
        <v>379061.40629999997</v>
      </c>
      <c r="S237">
        <v>82606.960940000004</v>
      </c>
      <c r="T237">
        <v>84519.78125</v>
      </c>
      <c r="U237">
        <v>12744.869140000001</v>
      </c>
      <c r="V237">
        <v>86479.914059999996</v>
      </c>
      <c r="W237">
        <v>127637.92969999999</v>
      </c>
      <c r="X237">
        <v>186781.39060000001</v>
      </c>
      <c r="Y237">
        <v>224653.3438</v>
      </c>
      <c r="Z237">
        <v>75507.289059999996</v>
      </c>
      <c r="AA237">
        <v>13</v>
      </c>
      <c r="AB237" t="s">
        <v>637</v>
      </c>
      <c r="AC237" t="s">
        <v>638</v>
      </c>
      <c r="AD237" t="s">
        <v>639</v>
      </c>
      <c r="AE237" t="s">
        <v>640</v>
      </c>
      <c r="AF237" t="s">
        <v>641</v>
      </c>
      <c r="AG237" t="s">
        <v>642</v>
      </c>
      <c r="AH237" t="s">
        <v>361</v>
      </c>
      <c r="AI237">
        <v>0</v>
      </c>
      <c r="AJ237" t="s">
        <v>643</v>
      </c>
      <c r="AK237" t="s">
        <v>644</v>
      </c>
      <c r="AL237" t="s">
        <v>645</v>
      </c>
      <c r="AM237" t="s">
        <v>646</v>
      </c>
      <c r="AN237" t="s">
        <v>647</v>
      </c>
      <c r="AO237">
        <v>2.3856508230000002</v>
      </c>
      <c r="AP237" t="s">
        <v>648</v>
      </c>
      <c r="AQ237" t="s">
        <v>649</v>
      </c>
      <c r="AR237" s="1">
        <v>105000</v>
      </c>
      <c r="AS237" s="1">
        <v>208000</v>
      </c>
      <c r="AT237" t="s">
        <v>650</v>
      </c>
      <c r="AU237" t="s">
        <v>651</v>
      </c>
      <c r="AV237" t="b">
        <v>0</v>
      </c>
      <c r="AW237">
        <v>236</v>
      </c>
      <c r="AX237" t="s">
        <v>66</v>
      </c>
      <c r="AY237" t="s">
        <v>652</v>
      </c>
      <c r="AZ237" t="s">
        <v>653</v>
      </c>
    </row>
    <row r="238" spans="1:52" x14ac:dyDescent="0.25">
      <c r="A238">
        <v>243.0662791</v>
      </c>
      <c r="B238">
        <v>8.3059666669999999</v>
      </c>
      <c r="C238">
        <v>78845.703129999994</v>
      </c>
      <c r="D238">
        <v>107902.74219999999</v>
      </c>
      <c r="E238">
        <v>150334.07810000001</v>
      </c>
      <c r="F238">
        <v>93202.6875</v>
      </c>
      <c r="G238">
        <v>88519.53125</v>
      </c>
      <c r="H238">
        <v>104638.42969999999</v>
      </c>
      <c r="I238">
        <v>82673.054690000004</v>
      </c>
      <c r="J238">
        <v>60188.136720000002</v>
      </c>
      <c r="K238">
        <v>76065.804690000004</v>
      </c>
      <c r="L238">
        <v>114915.00780000001</v>
      </c>
      <c r="M238">
        <v>115367.60159999999</v>
      </c>
      <c r="N238">
        <v>76725.585940000004</v>
      </c>
      <c r="O238">
        <v>134945.79689999999</v>
      </c>
      <c r="P238">
        <v>124359.7344</v>
      </c>
      <c r="Q238">
        <v>105104.55469999999</v>
      </c>
      <c r="R238">
        <v>88296.335940000004</v>
      </c>
      <c r="S238">
        <v>132272.4063</v>
      </c>
      <c r="T238">
        <v>140947.0938</v>
      </c>
      <c r="U238">
        <v>101804.3281</v>
      </c>
      <c r="V238">
        <v>138758.45310000001</v>
      </c>
      <c r="W238">
        <v>104541.36719999999</v>
      </c>
      <c r="X238">
        <v>90724.234379999994</v>
      </c>
      <c r="Y238">
        <v>99898.46875</v>
      </c>
      <c r="Z238">
        <v>109820.9688</v>
      </c>
      <c r="AA238">
        <v>3</v>
      </c>
      <c r="AB238" t="s">
        <v>1168</v>
      </c>
      <c r="AC238" t="s">
        <v>161</v>
      </c>
      <c r="AD238" t="s">
        <v>174</v>
      </c>
      <c r="AE238" t="s">
        <v>1169</v>
      </c>
      <c r="AF238" t="s">
        <v>1170</v>
      </c>
      <c r="AG238" t="s">
        <v>1171</v>
      </c>
      <c r="AH238">
        <v>0</v>
      </c>
      <c r="AI238">
        <v>0</v>
      </c>
      <c r="AJ238" t="s">
        <v>1172</v>
      </c>
      <c r="AK238" t="s">
        <v>1173</v>
      </c>
      <c r="AL238" t="s">
        <v>179</v>
      </c>
      <c r="AM238" t="s">
        <v>1174</v>
      </c>
      <c r="AN238" t="s">
        <v>1175</v>
      </c>
      <c r="AO238">
        <v>2.5244588490000002</v>
      </c>
      <c r="AP238" t="s">
        <v>1176</v>
      </c>
      <c r="AQ238" t="s">
        <v>1177</v>
      </c>
      <c r="AR238" s="1">
        <v>105000</v>
      </c>
      <c r="AS238" s="1">
        <v>105000</v>
      </c>
      <c r="AT238" t="s">
        <v>66</v>
      </c>
      <c r="AU238" t="s">
        <v>66</v>
      </c>
      <c r="AV238" t="b">
        <v>0</v>
      </c>
      <c r="AW238">
        <v>237</v>
      </c>
      <c r="AX238" t="s">
        <v>66</v>
      </c>
      <c r="AY238" t="s">
        <v>66</v>
      </c>
      <c r="AZ238" t="s">
        <v>66</v>
      </c>
    </row>
    <row r="239" spans="1:52" x14ac:dyDescent="0.25">
      <c r="A239">
        <v>225.0556742</v>
      </c>
      <c r="B239">
        <v>8.6293333329999999</v>
      </c>
      <c r="C239">
        <v>100859.0625</v>
      </c>
      <c r="D239">
        <v>107813.83590000001</v>
      </c>
      <c r="E239">
        <v>94889.9375</v>
      </c>
      <c r="F239">
        <v>87656.234379999994</v>
      </c>
      <c r="G239">
        <v>132277.75</v>
      </c>
      <c r="H239">
        <v>78775.929690000004</v>
      </c>
      <c r="I239">
        <v>133138.32810000001</v>
      </c>
      <c r="J239">
        <v>53653.003909999999</v>
      </c>
      <c r="K239">
        <v>123812.6563</v>
      </c>
      <c r="L239">
        <v>154407.7188</v>
      </c>
      <c r="M239">
        <v>98326.351559999996</v>
      </c>
      <c r="N239">
        <v>80023.117190000004</v>
      </c>
      <c r="O239">
        <v>95243.492190000004</v>
      </c>
      <c r="P239">
        <v>199824.9688</v>
      </c>
      <c r="Q239">
        <v>95549.257809999996</v>
      </c>
      <c r="R239">
        <v>128027.64840000001</v>
      </c>
      <c r="S239">
        <v>112562.64840000001</v>
      </c>
      <c r="T239">
        <v>183370.8125</v>
      </c>
      <c r="U239">
        <v>160542.75</v>
      </c>
      <c r="V239">
        <v>115294.83590000001</v>
      </c>
      <c r="W239">
        <v>63618.058590000001</v>
      </c>
      <c r="X239">
        <v>90123.007809999996</v>
      </c>
      <c r="Y239">
        <v>95157.851559999996</v>
      </c>
      <c r="Z239">
        <v>147617.85939999999</v>
      </c>
      <c r="AA239">
        <v>14</v>
      </c>
      <c r="AB239" t="s">
        <v>667</v>
      </c>
      <c r="AC239" t="s">
        <v>668</v>
      </c>
      <c r="AD239" t="s">
        <v>94</v>
      </c>
      <c r="AE239" t="s">
        <v>669</v>
      </c>
      <c r="AF239" t="s">
        <v>670</v>
      </c>
      <c r="AG239" t="s">
        <v>671</v>
      </c>
      <c r="AH239">
        <v>0</v>
      </c>
      <c r="AI239">
        <v>0</v>
      </c>
      <c r="AJ239" t="s">
        <v>672</v>
      </c>
      <c r="AK239" t="s">
        <v>673</v>
      </c>
      <c r="AL239">
        <v>0</v>
      </c>
      <c r="AM239" t="s">
        <v>674</v>
      </c>
      <c r="AN239" t="s">
        <v>675</v>
      </c>
      <c r="AO239">
        <v>0.99744134600000001</v>
      </c>
      <c r="AP239" t="s">
        <v>676</v>
      </c>
      <c r="AQ239" t="s">
        <v>677</v>
      </c>
      <c r="AR239" s="1">
        <v>104000</v>
      </c>
      <c r="AS239" s="1">
        <v>114000</v>
      </c>
      <c r="AT239" t="s">
        <v>66</v>
      </c>
      <c r="AU239" t="s">
        <v>66</v>
      </c>
      <c r="AV239" t="b">
        <v>0</v>
      </c>
      <c r="AW239">
        <v>238</v>
      </c>
      <c r="AX239" t="s">
        <v>66</v>
      </c>
      <c r="AY239" t="s">
        <v>66</v>
      </c>
      <c r="AZ239" t="s">
        <v>66</v>
      </c>
    </row>
    <row r="240" spans="1:52" x14ac:dyDescent="0.25">
      <c r="A240">
        <v>217.18082680000001</v>
      </c>
      <c r="B240">
        <v>7.7147666670000001</v>
      </c>
      <c r="C240">
        <v>66944.0625</v>
      </c>
      <c r="D240">
        <v>116619.9531</v>
      </c>
      <c r="E240">
        <v>84536.195309999996</v>
      </c>
      <c r="F240">
        <v>104637.7031</v>
      </c>
      <c r="G240">
        <v>78540.148440000004</v>
      </c>
      <c r="H240">
        <v>117460.5781</v>
      </c>
      <c r="I240">
        <v>120354.7969</v>
      </c>
      <c r="J240">
        <v>67179.0625</v>
      </c>
      <c r="K240">
        <v>102759.41409999999</v>
      </c>
      <c r="L240">
        <v>141424.3125</v>
      </c>
      <c r="M240">
        <v>90018.546879999994</v>
      </c>
      <c r="N240">
        <v>86547.65625</v>
      </c>
      <c r="O240">
        <v>121071.6563</v>
      </c>
      <c r="P240">
        <v>124228.32030000001</v>
      </c>
      <c r="Q240">
        <v>199755.92189999999</v>
      </c>
      <c r="R240">
        <v>84018.375</v>
      </c>
      <c r="S240">
        <v>124850.3594</v>
      </c>
      <c r="T240">
        <v>152515.85939999999</v>
      </c>
      <c r="U240">
        <v>84357.710940000004</v>
      </c>
      <c r="V240">
        <v>120186.0313</v>
      </c>
      <c r="W240">
        <v>75075.90625</v>
      </c>
      <c r="X240">
        <v>74799.953129999994</v>
      </c>
      <c r="Y240">
        <v>93564.429690000004</v>
      </c>
      <c r="Z240">
        <v>109225.83590000001</v>
      </c>
      <c r="AA240">
        <v>15</v>
      </c>
      <c r="AB240" t="s">
        <v>513</v>
      </c>
      <c r="AC240" t="s">
        <v>514</v>
      </c>
      <c r="AD240" t="s">
        <v>174</v>
      </c>
      <c r="AE240" t="s">
        <v>515</v>
      </c>
      <c r="AF240" t="s">
        <v>516</v>
      </c>
      <c r="AG240" t="s">
        <v>517</v>
      </c>
      <c r="AH240" t="s">
        <v>518</v>
      </c>
      <c r="AI240">
        <v>0</v>
      </c>
      <c r="AJ240" t="s">
        <v>519</v>
      </c>
      <c r="AK240" t="s">
        <v>520</v>
      </c>
      <c r="AL240" t="s">
        <v>521</v>
      </c>
      <c r="AM240" t="s">
        <v>522</v>
      </c>
      <c r="AN240" t="s">
        <v>523</v>
      </c>
      <c r="AO240">
        <v>2.564581295</v>
      </c>
      <c r="AP240" t="s">
        <v>524</v>
      </c>
      <c r="AQ240" t="s">
        <v>525</v>
      </c>
      <c r="AR240" s="1">
        <v>104000</v>
      </c>
      <c r="AS240" s="1">
        <v>106000</v>
      </c>
      <c r="AT240" t="s">
        <v>66</v>
      </c>
      <c r="AU240" t="s">
        <v>66</v>
      </c>
      <c r="AV240" t="b">
        <v>0</v>
      </c>
      <c r="AW240">
        <v>239</v>
      </c>
      <c r="AX240" t="s">
        <v>66</v>
      </c>
      <c r="AY240" t="s">
        <v>66</v>
      </c>
      <c r="AZ240" t="s">
        <v>66</v>
      </c>
    </row>
    <row r="241" spans="1:52" x14ac:dyDescent="0.25">
      <c r="A241">
        <v>216.9658508</v>
      </c>
      <c r="B241">
        <v>10.59276667</v>
      </c>
      <c r="C241">
        <v>142586.125</v>
      </c>
      <c r="D241">
        <v>70000.492190000004</v>
      </c>
      <c r="E241">
        <v>27026.974610000001</v>
      </c>
      <c r="F241">
        <v>544181.125</v>
      </c>
      <c r="G241">
        <v>73048.929690000004</v>
      </c>
      <c r="H241">
        <v>133174.14060000001</v>
      </c>
      <c r="I241">
        <v>23503.433590000001</v>
      </c>
      <c r="J241">
        <v>126671.3438</v>
      </c>
      <c r="K241">
        <v>13397.351559999999</v>
      </c>
      <c r="L241">
        <v>174967.4688</v>
      </c>
      <c r="M241">
        <v>179839.0938</v>
      </c>
      <c r="N241">
        <v>10285.97949</v>
      </c>
      <c r="O241">
        <v>115889.8125</v>
      </c>
      <c r="P241">
        <v>99298.671879999994</v>
      </c>
      <c r="Q241">
        <v>32271.980469999999</v>
      </c>
      <c r="R241">
        <v>229584.82810000001</v>
      </c>
      <c r="S241">
        <v>87978.539059999996</v>
      </c>
      <c r="T241">
        <v>58759.398439999997</v>
      </c>
      <c r="U241">
        <v>0</v>
      </c>
      <c r="V241">
        <v>102902.07030000001</v>
      </c>
      <c r="W241">
        <v>134072.6563</v>
      </c>
      <c r="X241">
        <v>124370.78909999999</v>
      </c>
      <c r="Y241">
        <v>164004.4688</v>
      </c>
      <c r="Z241">
        <v>47899.132810000003</v>
      </c>
      <c r="AA241">
        <v>4</v>
      </c>
      <c r="AB241" t="s">
        <v>452</v>
      </c>
      <c r="AC241">
        <v>7.4186759999999999E-3</v>
      </c>
      <c r="AD241">
        <v>9.9503309999999998E-3</v>
      </c>
      <c r="AE241">
        <v>0.41736900700000001</v>
      </c>
      <c r="AF241">
        <v>2082</v>
      </c>
      <c r="AG241" t="s">
        <v>185</v>
      </c>
      <c r="AH241" t="s">
        <v>453</v>
      </c>
      <c r="AI241">
        <v>0</v>
      </c>
      <c r="AJ241">
        <v>0</v>
      </c>
      <c r="AK241">
        <v>1</v>
      </c>
      <c r="AL241">
        <v>1</v>
      </c>
      <c r="AM241">
        <v>-0.42483251</v>
      </c>
      <c r="AN241">
        <v>1.9925364969999999</v>
      </c>
      <c r="AO241">
        <v>1.9925364969999999</v>
      </c>
      <c r="AP241" t="s">
        <v>454</v>
      </c>
      <c r="AQ241" t="s">
        <v>452</v>
      </c>
      <c r="AR241" s="1">
        <v>103000</v>
      </c>
      <c r="AS241" s="1">
        <v>118000</v>
      </c>
      <c r="AT241" t="s">
        <v>455</v>
      </c>
      <c r="AU241" t="s">
        <v>456</v>
      </c>
      <c r="AV241" t="b">
        <v>0</v>
      </c>
      <c r="AW241">
        <v>240</v>
      </c>
      <c r="AX241" t="s">
        <v>457</v>
      </c>
      <c r="AY241" t="s">
        <v>66</v>
      </c>
      <c r="AZ241" t="s">
        <v>455</v>
      </c>
    </row>
    <row r="242" spans="1:52" x14ac:dyDescent="0.25">
      <c r="A242">
        <v>353.21550500000001</v>
      </c>
      <c r="B242">
        <v>11.75188333</v>
      </c>
      <c r="C242">
        <v>111988.4219</v>
      </c>
      <c r="D242">
        <v>86600.742190000004</v>
      </c>
      <c r="E242">
        <v>81231.148440000004</v>
      </c>
      <c r="F242">
        <v>95561.835940000004</v>
      </c>
      <c r="G242">
        <v>113328.7344</v>
      </c>
      <c r="H242">
        <v>125137.55469999999</v>
      </c>
      <c r="I242">
        <v>66721.140629999994</v>
      </c>
      <c r="J242">
        <v>112379.25</v>
      </c>
      <c r="K242">
        <v>136414.9688</v>
      </c>
      <c r="L242">
        <v>99723.195309999996</v>
      </c>
      <c r="M242">
        <v>147915.8438</v>
      </c>
      <c r="N242">
        <v>150134.48439999999</v>
      </c>
      <c r="O242">
        <v>122536.375</v>
      </c>
      <c r="P242">
        <v>88491.09375</v>
      </c>
      <c r="Q242">
        <v>70228.179690000004</v>
      </c>
      <c r="R242">
        <v>143607.29689999999</v>
      </c>
      <c r="S242">
        <v>88511.875</v>
      </c>
      <c r="T242">
        <v>147467.8438</v>
      </c>
      <c r="U242">
        <v>101760.7188</v>
      </c>
      <c r="V242">
        <v>94772.484379999994</v>
      </c>
      <c r="W242">
        <v>64056.640630000002</v>
      </c>
      <c r="X242">
        <v>102414.25</v>
      </c>
      <c r="Y242">
        <v>272737.03129999997</v>
      </c>
      <c r="Z242">
        <v>100402.7344</v>
      </c>
      <c r="AA242">
        <v>23</v>
      </c>
      <c r="AB242" t="s">
        <v>3996</v>
      </c>
      <c r="AC242" t="s">
        <v>3997</v>
      </c>
      <c r="AD242" t="s">
        <v>3998</v>
      </c>
      <c r="AE242" t="s">
        <v>3999</v>
      </c>
      <c r="AF242" t="s">
        <v>4000</v>
      </c>
      <c r="AG242" t="s">
        <v>4001</v>
      </c>
      <c r="AH242">
        <v>0</v>
      </c>
      <c r="AI242">
        <v>0</v>
      </c>
      <c r="AJ242" t="s">
        <v>4002</v>
      </c>
      <c r="AK242" t="s">
        <v>4003</v>
      </c>
      <c r="AL242">
        <v>0</v>
      </c>
      <c r="AM242" t="s">
        <v>4004</v>
      </c>
      <c r="AN242" t="s">
        <v>4005</v>
      </c>
      <c r="AO242">
        <v>0.98107014699999995</v>
      </c>
      <c r="AP242" t="s">
        <v>4006</v>
      </c>
      <c r="AQ242" t="s">
        <v>4007</v>
      </c>
      <c r="AR242" s="1">
        <v>102000</v>
      </c>
      <c r="AS242" s="1">
        <v>114000</v>
      </c>
      <c r="AT242" t="s">
        <v>66</v>
      </c>
      <c r="AU242" t="s">
        <v>4008</v>
      </c>
      <c r="AV242" t="b">
        <v>0</v>
      </c>
      <c r="AW242">
        <v>241</v>
      </c>
      <c r="AX242" t="s">
        <v>66</v>
      </c>
      <c r="AY242" t="s">
        <v>66</v>
      </c>
      <c r="AZ242" t="s">
        <v>4009</v>
      </c>
    </row>
    <row r="243" spans="1:52" x14ac:dyDescent="0.25">
      <c r="A243">
        <v>269.1394348</v>
      </c>
      <c r="B243">
        <v>10.106299999999999</v>
      </c>
      <c r="C243">
        <v>107215.92969999999</v>
      </c>
      <c r="D243">
        <v>84511.882809999996</v>
      </c>
      <c r="E243">
        <v>97064.890629999994</v>
      </c>
      <c r="F243">
        <v>72651.632809999996</v>
      </c>
      <c r="G243">
        <v>156820.1875</v>
      </c>
      <c r="H243">
        <v>128409.375</v>
      </c>
      <c r="I243">
        <v>69767.304690000004</v>
      </c>
      <c r="J243">
        <v>89810.820309999996</v>
      </c>
      <c r="K243">
        <v>46513.78125</v>
      </c>
      <c r="L243">
        <v>104682.6094</v>
      </c>
      <c r="M243">
        <v>82258.132809999996</v>
      </c>
      <c r="N243">
        <v>101231.60159999999</v>
      </c>
      <c r="O243">
        <v>102703.8125</v>
      </c>
      <c r="P243">
        <v>146484.14060000001</v>
      </c>
      <c r="Q243">
        <v>104370.24219999999</v>
      </c>
      <c r="R243">
        <v>106246.1875</v>
      </c>
      <c r="S243">
        <v>150988.17189999999</v>
      </c>
      <c r="T243">
        <v>166648.5938</v>
      </c>
      <c r="U243">
        <v>63680.582029999998</v>
      </c>
      <c r="V243">
        <v>171210.26560000001</v>
      </c>
      <c r="W243">
        <v>65558.242190000004</v>
      </c>
      <c r="X243">
        <v>50089.28125</v>
      </c>
      <c r="Y243">
        <v>52963.554689999997</v>
      </c>
      <c r="Z243">
        <v>111159.82030000001</v>
      </c>
      <c r="AA243">
        <v>20</v>
      </c>
      <c r="AB243" t="s">
        <v>2003</v>
      </c>
      <c r="AC243" t="s">
        <v>2004</v>
      </c>
      <c r="AD243" t="s">
        <v>69</v>
      </c>
      <c r="AE243" t="s">
        <v>2005</v>
      </c>
      <c r="AF243" t="s">
        <v>2006</v>
      </c>
      <c r="AG243" t="s">
        <v>2007</v>
      </c>
      <c r="AH243" t="s">
        <v>2008</v>
      </c>
      <c r="AI243">
        <v>0</v>
      </c>
      <c r="AJ243" t="s">
        <v>660</v>
      </c>
      <c r="AK243" t="s">
        <v>1397</v>
      </c>
      <c r="AL243" t="s">
        <v>2009</v>
      </c>
      <c r="AM243" t="s">
        <v>2010</v>
      </c>
      <c r="AN243" t="s">
        <v>2011</v>
      </c>
      <c r="AO243">
        <v>1.448616613</v>
      </c>
      <c r="AP243" t="s">
        <v>2012</v>
      </c>
      <c r="AQ243" t="s">
        <v>2013</v>
      </c>
      <c r="AR243" s="1">
        <v>102000</v>
      </c>
      <c r="AS243" s="1">
        <v>101000</v>
      </c>
      <c r="AT243" t="s">
        <v>66</v>
      </c>
      <c r="AU243" t="s">
        <v>66</v>
      </c>
      <c r="AV243" t="b">
        <v>0</v>
      </c>
      <c r="AW243">
        <v>242</v>
      </c>
      <c r="AX243" t="s">
        <v>66</v>
      </c>
      <c r="AY243" t="s">
        <v>66</v>
      </c>
      <c r="AZ243" t="s">
        <v>66</v>
      </c>
    </row>
    <row r="244" spans="1:52" x14ac:dyDescent="0.25">
      <c r="A244">
        <v>229.21721389999999</v>
      </c>
      <c r="B244">
        <v>10.180466669999999</v>
      </c>
      <c r="C244">
        <v>93158.171879999994</v>
      </c>
      <c r="D244">
        <v>99784.664059999996</v>
      </c>
      <c r="E244">
        <v>79751.46875</v>
      </c>
      <c r="F244">
        <v>133157.3125</v>
      </c>
      <c r="G244">
        <v>86878.179690000004</v>
      </c>
      <c r="H244">
        <v>160498.76560000001</v>
      </c>
      <c r="I244">
        <v>110907.1563</v>
      </c>
      <c r="J244">
        <v>87531.078129999994</v>
      </c>
      <c r="K244">
        <v>99045.390629999994</v>
      </c>
      <c r="L244">
        <v>119484.7813</v>
      </c>
      <c r="M244">
        <v>94229.71875</v>
      </c>
      <c r="N244">
        <v>66971.085940000004</v>
      </c>
      <c r="O244">
        <v>101098.14840000001</v>
      </c>
      <c r="P244">
        <v>103096.7031</v>
      </c>
      <c r="Q244">
        <v>104899.21090000001</v>
      </c>
      <c r="R244">
        <v>119995.7031</v>
      </c>
      <c r="S244">
        <v>158211.5938</v>
      </c>
      <c r="T244">
        <v>134868.125</v>
      </c>
      <c r="U244">
        <v>95262.226559999996</v>
      </c>
      <c r="V244">
        <v>91254.164059999996</v>
      </c>
      <c r="W244">
        <v>67839.507809999996</v>
      </c>
      <c r="X244">
        <v>116189.6719</v>
      </c>
      <c r="Y244">
        <v>101574.5781</v>
      </c>
      <c r="Z244">
        <v>144427.4375</v>
      </c>
      <c r="AA244">
        <v>6</v>
      </c>
      <c r="AB244" t="s">
        <v>834</v>
      </c>
      <c r="AC244" t="s">
        <v>835</v>
      </c>
      <c r="AD244" t="s">
        <v>501</v>
      </c>
      <c r="AE244" t="s">
        <v>836</v>
      </c>
      <c r="AF244" t="s">
        <v>837</v>
      </c>
      <c r="AG244" t="s">
        <v>838</v>
      </c>
      <c r="AH244">
        <v>0</v>
      </c>
      <c r="AI244">
        <v>0</v>
      </c>
      <c r="AJ244" t="s">
        <v>839</v>
      </c>
      <c r="AK244" t="s">
        <v>840</v>
      </c>
      <c r="AL244" t="s">
        <v>840</v>
      </c>
      <c r="AM244" t="s">
        <v>841</v>
      </c>
      <c r="AN244" t="s">
        <v>842</v>
      </c>
      <c r="AO244">
        <v>2.0080017049999999</v>
      </c>
      <c r="AP244" t="s">
        <v>843</v>
      </c>
      <c r="AQ244" t="s">
        <v>844</v>
      </c>
      <c r="AR244" s="1">
        <v>101000</v>
      </c>
      <c r="AS244" s="1">
        <v>107000</v>
      </c>
      <c r="AT244" t="s">
        <v>66</v>
      </c>
      <c r="AU244" t="s">
        <v>66</v>
      </c>
      <c r="AV244" t="b">
        <v>0</v>
      </c>
      <c r="AW244">
        <v>243</v>
      </c>
      <c r="AX244" t="s">
        <v>66</v>
      </c>
      <c r="AY244" t="s">
        <v>66</v>
      </c>
      <c r="AZ244" t="s">
        <v>66</v>
      </c>
    </row>
    <row r="245" spans="1:52" x14ac:dyDescent="0.25">
      <c r="A245">
        <v>211.09887699999999</v>
      </c>
      <c r="B245">
        <v>9.8857499999999998</v>
      </c>
      <c r="C245">
        <v>151716.26560000001</v>
      </c>
      <c r="D245">
        <v>126787.125</v>
      </c>
      <c r="E245">
        <v>55842.234380000002</v>
      </c>
      <c r="F245">
        <v>205553.04689999999</v>
      </c>
      <c r="G245">
        <v>74788.539059999996</v>
      </c>
      <c r="H245">
        <v>99834.742190000004</v>
      </c>
      <c r="I245">
        <v>34839.628909999999</v>
      </c>
      <c r="J245">
        <v>88072.65625</v>
      </c>
      <c r="K245">
        <v>35102.929689999997</v>
      </c>
      <c r="L245">
        <v>316901.59379999997</v>
      </c>
      <c r="M245">
        <v>176039.25</v>
      </c>
      <c r="N245">
        <v>40764.453130000002</v>
      </c>
      <c r="O245">
        <v>114252.5</v>
      </c>
      <c r="P245">
        <v>49810.5</v>
      </c>
      <c r="Q245">
        <v>59915.882810000003</v>
      </c>
      <c r="R245">
        <v>101695.41409999999</v>
      </c>
      <c r="S245">
        <v>116926.42969999999</v>
      </c>
      <c r="T245">
        <v>76697.460940000004</v>
      </c>
      <c r="U245">
        <v>29583.238280000001</v>
      </c>
      <c r="V245">
        <v>122236.16409999999</v>
      </c>
      <c r="W245">
        <v>158436.2813</v>
      </c>
      <c r="X245">
        <v>176639.1563</v>
      </c>
      <c r="Y245">
        <v>263962.875</v>
      </c>
      <c r="Z245">
        <v>43253.933590000001</v>
      </c>
      <c r="AA245">
        <v>10</v>
      </c>
      <c r="AB245" t="s">
        <v>355</v>
      </c>
      <c r="AC245" t="s">
        <v>356</v>
      </c>
      <c r="AD245" t="s">
        <v>357</v>
      </c>
      <c r="AE245" t="s">
        <v>358</v>
      </c>
      <c r="AF245" t="s">
        <v>359</v>
      </c>
      <c r="AG245" t="s">
        <v>360</v>
      </c>
      <c r="AH245" t="s">
        <v>361</v>
      </c>
      <c r="AI245">
        <v>0</v>
      </c>
      <c r="AJ245" t="s">
        <v>362</v>
      </c>
      <c r="AK245" t="s">
        <v>363</v>
      </c>
      <c r="AL245" t="s">
        <v>363</v>
      </c>
      <c r="AM245" t="s">
        <v>364</v>
      </c>
      <c r="AN245" t="s">
        <v>365</v>
      </c>
      <c r="AO245">
        <v>1.670538469</v>
      </c>
      <c r="AP245" t="s">
        <v>366</v>
      </c>
      <c r="AQ245" t="s">
        <v>367</v>
      </c>
      <c r="AR245" s="1">
        <v>101000</v>
      </c>
      <c r="AS245" s="1">
        <v>113000</v>
      </c>
      <c r="AT245" t="s">
        <v>66</v>
      </c>
      <c r="AU245" t="s">
        <v>66</v>
      </c>
      <c r="AV245" t="b">
        <v>0</v>
      </c>
      <c r="AW245">
        <v>244</v>
      </c>
      <c r="AX245" t="s">
        <v>66</v>
      </c>
      <c r="AY245" t="s">
        <v>66</v>
      </c>
      <c r="AZ245" t="s">
        <v>66</v>
      </c>
    </row>
    <row r="246" spans="1:52" x14ac:dyDescent="0.25">
      <c r="A246">
        <v>337.31111650000003</v>
      </c>
      <c r="B246">
        <v>12.255183329999999</v>
      </c>
      <c r="C246">
        <v>118766.2969</v>
      </c>
      <c r="D246">
        <v>64987.796880000002</v>
      </c>
      <c r="E246">
        <v>138010.2813</v>
      </c>
      <c r="F246">
        <v>164650.6563</v>
      </c>
      <c r="G246">
        <v>154080.35939999999</v>
      </c>
      <c r="H246">
        <v>198932.3438</v>
      </c>
      <c r="I246">
        <v>77877.875</v>
      </c>
      <c r="J246">
        <v>60355.066409999999</v>
      </c>
      <c r="K246">
        <v>92301.835940000004</v>
      </c>
      <c r="L246">
        <v>136923.6875</v>
      </c>
      <c r="M246">
        <v>81251.148440000004</v>
      </c>
      <c r="N246">
        <v>68168.867190000004</v>
      </c>
      <c r="O246">
        <v>200044.1563</v>
      </c>
      <c r="P246">
        <v>120441.11719999999</v>
      </c>
      <c r="Q246">
        <v>108732.75</v>
      </c>
      <c r="R246">
        <v>90255.5</v>
      </c>
      <c r="S246">
        <v>194939.98439999999</v>
      </c>
      <c r="T246">
        <v>170018.4063</v>
      </c>
      <c r="U246">
        <v>85202.453129999994</v>
      </c>
      <c r="V246">
        <v>63106.773439999997</v>
      </c>
      <c r="W246">
        <v>91702.882809999996</v>
      </c>
      <c r="X246">
        <v>108787.2969</v>
      </c>
      <c r="Y246">
        <v>73193.148440000004</v>
      </c>
      <c r="Z246">
        <v>87163.367190000004</v>
      </c>
      <c r="AA246">
        <v>13</v>
      </c>
      <c r="AB246" t="s">
        <v>3767</v>
      </c>
      <c r="AC246" t="s">
        <v>3776</v>
      </c>
      <c r="AD246" t="s">
        <v>201</v>
      </c>
      <c r="AE246" t="s">
        <v>3777</v>
      </c>
      <c r="AF246" t="s">
        <v>3770</v>
      </c>
      <c r="AG246" t="s">
        <v>2117</v>
      </c>
      <c r="AH246">
        <v>0</v>
      </c>
      <c r="AI246">
        <v>0</v>
      </c>
      <c r="AJ246" t="s">
        <v>3771</v>
      </c>
      <c r="AK246" t="s">
        <v>322</v>
      </c>
      <c r="AL246">
        <v>0</v>
      </c>
      <c r="AM246" t="s">
        <v>3778</v>
      </c>
      <c r="AN246" t="s">
        <v>3779</v>
      </c>
      <c r="AO246">
        <v>0.87259734200000005</v>
      </c>
      <c r="AP246" t="s">
        <v>3780</v>
      </c>
      <c r="AQ246" t="s">
        <v>3775</v>
      </c>
      <c r="AR246" s="1">
        <v>101000</v>
      </c>
      <c r="AS246" s="1">
        <v>115000</v>
      </c>
      <c r="AT246" t="s">
        <v>66</v>
      </c>
      <c r="AU246" t="s">
        <v>66</v>
      </c>
      <c r="AV246" t="b">
        <v>0</v>
      </c>
      <c r="AW246">
        <v>245</v>
      </c>
      <c r="AX246" t="s">
        <v>66</v>
      </c>
      <c r="AY246" t="s">
        <v>66</v>
      </c>
      <c r="AZ246" t="s">
        <v>66</v>
      </c>
    </row>
    <row r="247" spans="1:52" x14ac:dyDescent="0.25">
      <c r="A247">
        <v>276.17321779999997</v>
      </c>
      <c r="B247">
        <v>10.03008333</v>
      </c>
      <c r="C247">
        <v>115078.8906</v>
      </c>
      <c r="D247">
        <v>145872.0938</v>
      </c>
      <c r="E247">
        <v>71393.109379999994</v>
      </c>
      <c r="F247">
        <v>101497.2813</v>
      </c>
      <c r="G247">
        <v>96036.648440000004</v>
      </c>
      <c r="H247">
        <v>164606.60939999999</v>
      </c>
      <c r="I247">
        <v>77369.46875</v>
      </c>
      <c r="J247">
        <v>6015.6679690000001</v>
      </c>
      <c r="K247">
        <v>68486.625</v>
      </c>
      <c r="L247">
        <v>94681.125</v>
      </c>
      <c r="M247">
        <v>88107.953129999994</v>
      </c>
      <c r="N247">
        <v>59223.71875</v>
      </c>
      <c r="O247">
        <v>98308.195309999996</v>
      </c>
      <c r="P247">
        <v>123275.35159999999</v>
      </c>
      <c r="Q247">
        <v>107257.9688</v>
      </c>
      <c r="R247">
        <v>91227.601559999996</v>
      </c>
      <c r="S247">
        <v>133557.9063</v>
      </c>
      <c r="T247">
        <v>160075.89060000001</v>
      </c>
      <c r="U247">
        <v>92675.976559999996</v>
      </c>
      <c r="V247">
        <v>111317.7031</v>
      </c>
      <c r="W247">
        <v>85907.507809999996</v>
      </c>
      <c r="X247">
        <v>131151.17189999999</v>
      </c>
      <c r="Y247">
        <v>116004.7813</v>
      </c>
      <c r="Z247">
        <v>152989.0625</v>
      </c>
      <c r="AA247">
        <v>6</v>
      </c>
      <c r="AB247" t="s">
        <v>2199</v>
      </c>
      <c r="AC247" t="s">
        <v>2200</v>
      </c>
      <c r="AD247" t="s">
        <v>2201</v>
      </c>
      <c r="AE247" t="s">
        <v>2202</v>
      </c>
      <c r="AF247" t="s">
        <v>2203</v>
      </c>
      <c r="AG247" t="s">
        <v>2204</v>
      </c>
      <c r="AH247">
        <v>0</v>
      </c>
      <c r="AI247">
        <v>0</v>
      </c>
      <c r="AJ247" t="s">
        <v>2205</v>
      </c>
      <c r="AK247" t="s">
        <v>2206</v>
      </c>
      <c r="AL247" t="s">
        <v>404</v>
      </c>
      <c r="AM247" t="s">
        <v>2207</v>
      </c>
      <c r="AN247" t="s">
        <v>2208</v>
      </c>
      <c r="AO247">
        <v>1.92669607</v>
      </c>
      <c r="AP247" t="s">
        <v>2209</v>
      </c>
      <c r="AQ247" t="s">
        <v>2210</v>
      </c>
      <c r="AR247" s="1">
        <v>99900</v>
      </c>
      <c r="AS247" s="1">
        <v>104000</v>
      </c>
      <c r="AT247" t="s">
        <v>66</v>
      </c>
      <c r="AU247" t="s">
        <v>66</v>
      </c>
      <c r="AV247" t="b">
        <v>0</v>
      </c>
      <c r="AW247">
        <v>246</v>
      </c>
      <c r="AX247" t="s">
        <v>66</v>
      </c>
      <c r="AY247" t="s">
        <v>66</v>
      </c>
      <c r="AZ247" t="s">
        <v>66</v>
      </c>
    </row>
    <row r="248" spans="1:52" x14ac:dyDescent="0.25">
      <c r="A248">
        <v>477.05262249999998</v>
      </c>
      <c r="B248">
        <v>10.61376667</v>
      </c>
      <c r="C248">
        <v>150002.4063</v>
      </c>
      <c r="D248">
        <v>162814.85939999999</v>
      </c>
      <c r="E248">
        <v>23519.949219999999</v>
      </c>
      <c r="F248">
        <v>974222.125</v>
      </c>
      <c r="G248">
        <v>131028.28909999999</v>
      </c>
      <c r="H248">
        <v>150088.5938</v>
      </c>
      <c r="I248">
        <v>47609.492189999997</v>
      </c>
      <c r="J248">
        <v>49186.078130000002</v>
      </c>
      <c r="K248">
        <v>12683.89746</v>
      </c>
      <c r="L248">
        <v>129242.6875</v>
      </c>
      <c r="M248">
        <v>144661.625</v>
      </c>
      <c r="N248">
        <v>9905.8730469999991</v>
      </c>
      <c r="O248">
        <v>72579.382809999996</v>
      </c>
      <c r="P248">
        <v>62915.304689999997</v>
      </c>
      <c r="Q248">
        <v>27043.79883</v>
      </c>
      <c r="R248">
        <v>116905.91409999999</v>
      </c>
      <c r="S248">
        <v>86661.289059999996</v>
      </c>
      <c r="T248">
        <v>14322.10742</v>
      </c>
      <c r="U248">
        <v>0</v>
      </c>
      <c r="V248">
        <v>99498.804690000004</v>
      </c>
      <c r="W248">
        <v>225090.85939999999</v>
      </c>
      <c r="X248">
        <v>166042.0313</v>
      </c>
      <c r="Y248">
        <v>183818.92189999999</v>
      </c>
      <c r="Z248">
        <v>75390.335940000004</v>
      </c>
      <c r="AA248">
        <v>4</v>
      </c>
      <c r="AB248" t="s">
        <v>5395</v>
      </c>
      <c r="AC248">
        <v>-0.51627781100000003</v>
      </c>
      <c r="AD248">
        <v>9.9503309999999998E-3</v>
      </c>
      <c r="AE248">
        <v>0.49367252</v>
      </c>
      <c r="AF248">
        <v>20251</v>
      </c>
      <c r="AG248" t="s">
        <v>185</v>
      </c>
      <c r="AH248" t="s">
        <v>453</v>
      </c>
      <c r="AI248">
        <v>0.5</v>
      </c>
      <c r="AJ248">
        <v>0</v>
      </c>
      <c r="AK248">
        <v>1</v>
      </c>
      <c r="AL248">
        <v>0</v>
      </c>
      <c r="AM248">
        <v>-6.3172238000000006E-2</v>
      </c>
      <c r="AN248">
        <v>1.930500281</v>
      </c>
      <c r="AO248">
        <v>1.930500281</v>
      </c>
      <c r="AP248" t="s">
        <v>5396</v>
      </c>
      <c r="AQ248" t="s">
        <v>5395</v>
      </c>
      <c r="AR248" s="1">
        <v>99500</v>
      </c>
      <c r="AS248" s="1">
        <v>135000</v>
      </c>
      <c r="AT248" t="s">
        <v>5397</v>
      </c>
      <c r="AU248" t="s">
        <v>5398</v>
      </c>
      <c r="AV248" t="b">
        <v>0</v>
      </c>
      <c r="AW248">
        <v>247</v>
      </c>
      <c r="AX248" t="s">
        <v>66</v>
      </c>
      <c r="AY248" t="s">
        <v>66</v>
      </c>
      <c r="AZ248" t="s">
        <v>5399</v>
      </c>
    </row>
    <row r="249" spans="1:52" x14ac:dyDescent="0.25">
      <c r="A249">
        <v>431.38922120000001</v>
      </c>
      <c r="B249">
        <v>13.868883329999999</v>
      </c>
      <c r="C249">
        <v>100805.5469</v>
      </c>
      <c r="D249">
        <v>36041.308590000001</v>
      </c>
      <c r="E249">
        <v>588631.5</v>
      </c>
      <c r="F249">
        <v>68992.15625</v>
      </c>
      <c r="G249">
        <v>107354.4219</v>
      </c>
      <c r="H249">
        <v>194744</v>
      </c>
      <c r="I249">
        <v>40593.425779999998</v>
      </c>
      <c r="J249">
        <v>107564.66409999999</v>
      </c>
      <c r="K249">
        <v>82410.953129999994</v>
      </c>
      <c r="L249">
        <v>70295.640629999994</v>
      </c>
      <c r="M249">
        <v>98143.171879999994</v>
      </c>
      <c r="N249">
        <v>165800.17189999999</v>
      </c>
      <c r="O249">
        <v>259183.7188</v>
      </c>
      <c r="P249">
        <v>198171.9688</v>
      </c>
      <c r="Q249">
        <v>51080.925779999998</v>
      </c>
      <c r="R249">
        <v>109051.38280000001</v>
      </c>
      <c r="S249">
        <v>89972.070309999996</v>
      </c>
      <c r="T249">
        <v>441525.28129999997</v>
      </c>
      <c r="U249">
        <v>32976.25</v>
      </c>
      <c r="V249">
        <v>176761.20310000001</v>
      </c>
      <c r="W249">
        <v>26763.511719999999</v>
      </c>
      <c r="X249">
        <v>48305.339840000001</v>
      </c>
      <c r="Y249">
        <v>96963.648440000004</v>
      </c>
      <c r="Z249">
        <v>145422.2813</v>
      </c>
      <c r="AA249">
        <v>3</v>
      </c>
      <c r="AB249" t="s">
        <v>5054</v>
      </c>
      <c r="AC249" t="s">
        <v>5055</v>
      </c>
      <c r="AD249" t="s">
        <v>1455</v>
      </c>
      <c r="AE249" t="s">
        <v>5056</v>
      </c>
      <c r="AF249" t="s">
        <v>5057</v>
      </c>
      <c r="AG249" t="s">
        <v>2749</v>
      </c>
      <c r="AH249">
        <v>0</v>
      </c>
      <c r="AI249">
        <v>0</v>
      </c>
      <c r="AJ249" t="s">
        <v>2786</v>
      </c>
      <c r="AK249" t="s">
        <v>1474</v>
      </c>
      <c r="AL249" t="s">
        <v>5058</v>
      </c>
      <c r="AM249" t="s">
        <v>5059</v>
      </c>
      <c r="AN249" t="s">
        <v>5060</v>
      </c>
      <c r="AO249">
        <v>0.96222173300000002</v>
      </c>
      <c r="AP249" t="s">
        <v>5061</v>
      </c>
      <c r="AQ249" t="s">
        <v>5062</v>
      </c>
      <c r="AR249" s="1">
        <v>99500</v>
      </c>
      <c r="AS249" s="1">
        <v>139000</v>
      </c>
      <c r="AT249" t="s">
        <v>66</v>
      </c>
      <c r="AU249" t="s">
        <v>66</v>
      </c>
      <c r="AV249" t="b">
        <v>0</v>
      </c>
      <c r="AW249">
        <v>248</v>
      </c>
      <c r="AX249" t="s">
        <v>66</v>
      </c>
      <c r="AY249" t="s">
        <v>66</v>
      </c>
      <c r="AZ249" t="s">
        <v>66</v>
      </c>
    </row>
    <row r="250" spans="1:52" x14ac:dyDescent="0.25">
      <c r="A250">
        <v>367.15580240000003</v>
      </c>
      <c r="B250">
        <v>8.2869333330000003</v>
      </c>
      <c r="C250">
        <v>125776.88280000001</v>
      </c>
      <c r="D250">
        <v>143425.70310000001</v>
      </c>
      <c r="E250">
        <v>122580.4219</v>
      </c>
      <c r="F250">
        <v>13290.39551</v>
      </c>
      <c r="G250">
        <v>93241.65625</v>
      </c>
      <c r="H250">
        <v>132440.9063</v>
      </c>
      <c r="I250">
        <v>90084.351559999996</v>
      </c>
      <c r="J250">
        <v>73420.328129999994</v>
      </c>
      <c r="K250">
        <v>86866.953129999994</v>
      </c>
      <c r="L250">
        <v>142369.20310000001</v>
      </c>
      <c r="M250">
        <v>98062.445309999996</v>
      </c>
      <c r="N250">
        <v>74908.789059999996</v>
      </c>
      <c r="O250">
        <v>147276.35939999999</v>
      </c>
      <c r="P250">
        <v>146043.7813</v>
      </c>
      <c r="Q250">
        <v>90486.289059999996</v>
      </c>
      <c r="R250">
        <v>89874.234379999994</v>
      </c>
      <c r="S250">
        <v>119302.11719999999</v>
      </c>
      <c r="T250">
        <v>174636.39060000001</v>
      </c>
      <c r="U250">
        <v>95619.789059999996</v>
      </c>
      <c r="V250">
        <v>219540.10939999999</v>
      </c>
      <c r="W250">
        <v>87620.601559999996</v>
      </c>
      <c r="X250">
        <v>99479.125</v>
      </c>
      <c r="Y250">
        <v>95423.609379999994</v>
      </c>
      <c r="Z250">
        <v>137698.0938</v>
      </c>
      <c r="AA250">
        <v>20</v>
      </c>
      <c r="AB250" t="s">
        <v>4196</v>
      </c>
      <c r="AC250" t="s">
        <v>4197</v>
      </c>
      <c r="AD250" t="s">
        <v>4198</v>
      </c>
      <c r="AE250" t="s">
        <v>4199</v>
      </c>
      <c r="AF250" t="s">
        <v>4200</v>
      </c>
      <c r="AG250" t="s">
        <v>4066</v>
      </c>
      <c r="AH250" t="s">
        <v>3160</v>
      </c>
      <c r="AI250">
        <v>0</v>
      </c>
      <c r="AJ250" t="s">
        <v>1136</v>
      </c>
      <c r="AK250" t="s">
        <v>1136</v>
      </c>
      <c r="AL250" t="s">
        <v>4201</v>
      </c>
      <c r="AM250" t="s">
        <v>4202</v>
      </c>
      <c r="AN250" t="s">
        <v>4203</v>
      </c>
      <c r="AO250">
        <v>0.545693651</v>
      </c>
      <c r="AP250" t="s">
        <v>4204</v>
      </c>
      <c r="AQ250" t="s">
        <v>4205</v>
      </c>
      <c r="AR250" s="1">
        <v>98800</v>
      </c>
      <c r="AS250" s="1">
        <v>112000</v>
      </c>
      <c r="AT250" t="s">
        <v>66</v>
      </c>
      <c r="AU250" t="s">
        <v>66</v>
      </c>
      <c r="AV250" t="b">
        <v>0</v>
      </c>
      <c r="AW250">
        <v>249</v>
      </c>
      <c r="AX250" t="s">
        <v>66</v>
      </c>
      <c r="AY250" t="s">
        <v>66</v>
      </c>
      <c r="AZ250" t="s">
        <v>4206</v>
      </c>
    </row>
    <row r="251" spans="1:52" x14ac:dyDescent="0.25">
      <c r="A251">
        <v>397.34344479999999</v>
      </c>
      <c r="B251">
        <v>11.810066669999999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98473.726559999996</v>
      </c>
      <c r="I251">
        <v>0</v>
      </c>
      <c r="J251">
        <v>0</v>
      </c>
      <c r="K251">
        <v>0</v>
      </c>
      <c r="L251">
        <v>383080.3125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17764.679690000001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10</v>
      </c>
      <c r="AB251" t="s">
        <v>4587</v>
      </c>
      <c r="AC251" t="s">
        <v>4588</v>
      </c>
      <c r="AD251" t="s">
        <v>399</v>
      </c>
      <c r="AE251" t="s">
        <v>4589</v>
      </c>
      <c r="AF251" t="s">
        <v>4590</v>
      </c>
      <c r="AG251" t="s">
        <v>4591</v>
      </c>
      <c r="AH251">
        <v>0</v>
      </c>
      <c r="AI251">
        <v>0</v>
      </c>
      <c r="AJ251" t="s">
        <v>465</v>
      </c>
      <c r="AK251" t="s">
        <v>466</v>
      </c>
      <c r="AL251">
        <v>0</v>
      </c>
      <c r="AM251" t="s">
        <v>4592</v>
      </c>
      <c r="AN251" t="s">
        <v>4593</v>
      </c>
      <c r="AO251">
        <v>0.16331816099999999</v>
      </c>
      <c r="AP251" t="s">
        <v>4594</v>
      </c>
      <c r="AQ251" t="s">
        <v>4595</v>
      </c>
      <c r="AR251" s="1">
        <v>98500</v>
      </c>
      <c r="AS251" s="1">
        <v>166000</v>
      </c>
      <c r="AT251" t="s">
        <v>66</v>
      </c>
      <c r="AU251" t="s">
        <v>66</v>
      </c>
      <c r="AV251" t="b">
        <v>0</v>
      </c>
      <c r="AW251">
        <v>250</v>
      </c>
      <c r="AX251" t="s">
        <v>66</v>
      </c>
      <c r="AY251" t="s">
        <v>66</v>
      </c>
      <c r="AZ251" t="s">
        <v>66</v>
      </c>
    </row>
    <row r="252" spans="1:52" x14ac:dyDescent="0.25">
      <c r="A252">
        <v>339.29028319999998</v>
      </c>
      <c r="B252">
        <v>11.55533333</v>
      </c>
      <c r="C252">
        <v>83852.859379999994</v>
      </c>
      <c r="D252">
        <v>365364.3125</v>
      </c>
      <c r="E252">
        <v>96883.328129999994</v>
      </c>
      <c r="F252">
        <v>88476.265629999994</v>
      </c>
      <c r="G252">
        <v>98184.390629999994</v>
      </c>
      <c r="H252">
        <v>137681.17189999999</v>
      </c>
      <c r="I252">
        <v>76891.46875</v>
      </c>
      <c r="J252">
        <v>69336.007809999996</v>
      </c>
      <c r="K252">
        <v>276400.1875</v>
      </c>
      <c r="L252">
        <v>202855.3438</v>
      </c>
      <c r="M252">
        <v>347420.15629999997</v>
      </c>
      <c r="N252">
        <v>79118.851559999996</v>
      </c>
      <c r="O252">
        <v>169026.5625</v>
      </c>
      <c r="P252">
        <v>113492.07030000001</v>
      </c>
      <c r="Q252">
        <v>65967.8125</v>
      </c>
      <c r="R252">
        <v>99542.09375</v>
      </c>
      <c r="S252">
        <v>379223.3125</v>
      </c>
      <c r="T252">
        <v>222780.2813</v>
      </c>
      <c r="U252">
        <v>74083.953129999994</v>
      </c>
      <c r="V252">
        <v>96517.921879999994</v>
      </c>
      <c r="W252">
        <v>84769.945309999996</v>
      </c>
      <c r="X252">
        <v>133367</v>
      </c>
      <c r="Y252">
        <v>18760.365229999999</v>
      </c>
      <c r="Z252">
        <v>85356.09375</v>
      </c>
      <c r="AA252">
        <v>17</v>
      </c>
      <c r="AB252" t="s">
        <v>3789</v>
      </c>
      <c r="AC252" t="s">
        <v>3790</v>
      </c>
      <c r="AD252" t="s">
        <v>52</v>
      </c>
      <c r="AE252" t="s">
        <v>3791</v>
      </c>
      <c r="AF252" t="s">
        <v>3792</v>
      </c>
      <c r="AG252" t="s">
        <v>2418</v>
      </c>
      <c r="AH252">
        <v>0</v>
      </c>
      <c r="AI252">
        <v>0</v>
      </c>
      <c r="AJ252" t="s">
        <v>2495</v>
      </c>
      <c r="AK252" t="s">
        <v>2420</v>
      </c>
      <c r="AL252">
        <v>0</v>
      </c>
      <c r="AM252" t="s">
        <v>3793</v>
      </c>
      <c r="AN252" t="s">
        <v>3794</v>
      </c>
      <c r="AO252">
        <v>0.98225802799999995</v>
      </c>
      <c r="AP252" t="s">
        <v>3795</v>
      </c>
      <c r="AQ252" t="s">
        <v>3796</v>
      </c>
      <c r="AR252" s="1">
        <v>97500</v>
      </c>
      <c r="AS252" s="1">
        <v>144000</v>
      </c>
      <c r="AT252" t="s">
        <v>66</v>
      </c>
      <c r="AU252" t="s">
        <v>66</v>
      </c>
      <c r="AV252" t="b">
        <v>0</v>
      </c>
      <c r="AW252">
        <v>251</v>
      </c>
      <c r="AX252" t="s">
        <v>66</v>
      </c>
      <c r="AY252" t="s">
        <v>66</v>
      </c>
      <c r="AZ252" t="s">
        <v>66</v>
      </c>
    </row>
    <row r="253" spans="1:52" x14ac:dyDescent="0.25">
      <c r="A253">
        <v>325.27509559999999</v>
      </c>
      <c r="B253">
        <v>11.20916667</v>
      </c>
      <c r="C253">
        <v>96613.851559999996</v>
      </c>
      <c r="D253">
        <v>564429.5625</v>
      </c>
      <c r="E253">
        <v>85815.234379999994</v>
      </c>
      <c r="F253">
        <v>15016.808590000001</v>
      </c>
      <c r="G253">
        <v>109040.08590000001</v>
      </c>
      <c r="H253">
        <v>176389.7188</v>
      </c>
      <c r="I253">
        <v>77040.304690000004</v>
      </c>
      <c r="J253">
        <v>84725.945309999996</v>
      </c>
      <c r="K253">
        <v>96358.359379999994</v>
      </c>
      <c r="L253">
        <v>160883.10939999999</v>
      </c>
      <c r="M253">
        <v>100933.38280000001</v>
      </c>
      <c r="N253">
        <v>91897.890629999994</v>
      </c>
      <c r="O253">
        <v>97144.375</v>
      </c>
      <c r="P253">
        <v>102195.8125</v>
      </c>
      <c r="Q253">
        <v>95724.8125</v>
      </c>
      <c r="R253">
        <v>91957.664059999996</v>
      </c>
      <c r="S253">
        <v>131542.2813</v>
      </c>
      <c r="T253">
        <v>643073.625</v>
      </c>
      <c r="U253">
        <v>77009.984379999994</v>
      </c>
      <c r="V253">
        <v>106213.96090000001</v>
      </c>
      <c r="W253">
        <v>90674.914059999996</v>
      </c>
      <c r="X253">
        <v>92551.757809999996</v>
      </c>
      <c r="Y253">
        <v>302038.5</v>
      </c>
      <c r="Z253">
        <v>106090.99219999999</v>
      </c>
      <c r="AA253">
        <v>18</v>
      </c>
      <c r="AB253" t="s">
        <v>3453</v>
      </c>
      <c r="AC253" t="s">
        <v>3454</v>
      </c>
      <c r="AD253" t="s">
        <v>399</v>
      </c>
      <c r="AE253" t="s">
        <v>3455</v>
      </c>
      <c r="AF253" t="s">
        <v>3456</v>
      </c>
      <c r="AG253" t="s">
        <v>402</v>
      </c>
      <c r="AH253">
        <v>0</v>
      </c>
      <c r="AI253">
        <v>0</v>
      </c>
      <c r="AJ253" t="s">
        <v>2980</v>
      </c>
      <c r="AK253" t="s">
        <v>405</v>
      </c>
      <c r="AL253">
        <v>0</v>
      </c>
      <c r="AM253" t="s">
        <v>3457</v>
      </c>
      <c r="AN253" t="s">
        <v>3458</v>
      </c>
      <c r="AO253">
        <v>0.99647935099999996</v>
      </c>
      <c r="AP253" t="s">
        <v>3459</v>
      </c>
      <c r="AQ253" t="s">
        <v>3460</v>
      </c>
      <c r="AR253" s="1">
        <v>96900</v>
      </c>
      <c r="AS253" s="1">
        <v>150000</v>
      </c>
      <c r="AT253" t="s">
        <v>66</v>
      </c>
      <c r="AU253" t="s">
        <v>66</v>
      </c>
      <c r="AV253" t="b">
        <v>0</v>
      </c>
      <c r="AW253">
        <v>252</v>
      </c>
      <c r="AX253" t="s">
        <v>66</v>
      </c>
      <c r="AY253" t="s">
        <v>66</v>
      </c>
      <c r="AZ253" t="s">
        <v>66</v>
      </c>
    </row>
    <row r="254" spans="1:52" x14ac:dyDescent="0.25">
      <c r="A254">
        <v>231.10280349999999</v>
      </c>
      <c r="B254">
        <v>8.3967166669999997</v>
      </c>
      <c r="C254">
        <v>104524.49219999999</v>
      </c>
      <c r="D254">
        <v>25748.697270000001</v>
      </c>
      <c r="E254">
        <v>106138.9844</v>
      </c>
      <c r="F254">
        <v>84954.84375</v>
      </c>
      <c r="G254">
        <v>87129.5625</v>
      </c>
      <c r="H254">
        <v>39117.328130000002</v>
      </c>
      <c r="I254">
        <v>100024.24219999999</v>
      </c>
      <c r="J254">
        <v>51352.859380000002</v>
      </c>
      <c r="K254">
        <v>97766.15625</v>
      </c>
      <c r="L254">
        <v>109652.24219999999</v>
      </c>
      <c r="M254">
        <v>95478.460940000004</v>
      </c>
      <c r="N254">
        <v>210311.5938</v>
      </c>
      <c r="O254">
        <v>22223.89258</v>
      </c>
      <c r="P254">
        <v>115301.6094</v>
      </c>
      <c r="Q254">
        <v>36462.613279999998</v>
      </c>
      <c r="R254">
        <v>109740.16409999999</v>
      </c>
      <c r="S254">
        <v>22967.20508</v>
      </c>
      <c r="T254">
        <v>27468.820309999999</v>
      </c>
      <c r="U254">
        <v>102244.3281</v>
      </c>
      <c r="V254">
        <v>130365.63280000001</v>
      </c>
      <c r="W254">
        <v>115456.78909999999</v>
      </c>
      <c r="X254">
        <v>101658.64840000001</v>
      </c>
      <c r="Y254">
        <v>36406.734380000002</v>
      </c>
      <c r="Z254">
        <v>23167.089840000001</v>
      </c>
      <c r="AA254">
        <v>12</v>
      </c>
      <c r="AB254" t="s">
        <v>903</v>
      </c>
      <c r="AC254" t="s">
        <v>161</v>
      </c>
      <c r="AD254" t="s">
        <v>904</v>
      </c>
      <c r="AE254" t="s">
        <v>905</v>
      </c>
      <c r="AF254" t="s">
        <v>906</v>
      </c>
      <c r="AG254" t="s">
        <v>907</v>
      </c>
      <c r="AH254">
        <v>0</v>
      </c>
      <c r="AI254">
        <v>0</v>
      </c>
      <c r="AJ254" t="s">
        <v>908</v>
      </c>
      <c r="AK254" t="s">
        <v>909</v>
      </c>
      <c r="AL254">
        <v>0</v>
      </c>
      <c r="AM254" t="s">
        <v>910</v>
      </c>
      <c r="AN254" t="s">
        <v>911</v>
      </c>
      <c r="AO254">
        <v>0.82747499099999999</v>
      </c>
      <c r="AP254" t="s">
        <v>912</v>
      </c>
      <c r="AQ254" t="s">
        <v>913</v>
      </c>
      <c r="AR254" s="1">
        <v>96600</v>
      </c>
      <c r="AS254" s="1">
        <v>81500</v>
      </c>
      <c r="AT254" t="s">
        <v>66</v>
      </c>
      <c r="AU254" t="s">
        <v>66</v>
      </c>
      <c r="AV254" t="b">
        <v>0</v>
      </c>
      <c r="AW254">
        <v>253</v>
      </c>
      <c r="AX254" t="s">
        <v>66</v>
      </c>
      <c r="AY254" t="s">
        <v>66</v>
      </c>
      <c r="AZ254" t="s">
        <v>66</v>
      </c>
    </row>
    <row r="255" spans="1:52" x14ac:dyDescent="0.25">
      <c r="A255">
        <v>329.26950069999998</v>
      </c>
      <c r="B255">
        <v>12.4101</v>
      </c>
      <c r="C255">
        <v>79885.171879999994</v>
      </c>
      <c r="D255">
        <v>91697.25</v>
      </c>
      <c r="E255">
        <v>121839.0156</v>
      </c>
      <c r="F255">
        <v>68240.539059999996</v>
      </c>
      <c r="G255">
        <v>125743.8594</v>
      </c>
      <c r="H255">
        <v>174199.60939999999</v>
      </c>
      <c r="I255">
        <v>119485.1406</v>
      </c>
      <c r="J255">
        <v>114436.9531</v>
      </c>
      <c r="K255">
        <v>72330.953129999994</v>
      </c>
      <c r="L255">
        <v>121412.35159999999</v>
      </c>
      <c r="M255">
        <v>94686.859379999994</v>
      </c>
      <c r="N255">
        <v>70285.28125</v>
      </c>
      <c r="O255">
        <v>97641.5625</v>
      </c>
      <c r="P255">
        <v>118231.30469999999</v>
      </c>
      <c r="Q255">
        <v>104506.91409999999</v>
      </c>
      <c r="R255">
        <v>57803.671880000002</v>
      </c>
      <c r="S255">
        <v>144396.3125</v>
      </c>
      <c r="T255">
        <v>158630.14060000001</v>
      </c>
      <c r="U255">
        <v>86706.445309999996</v>
      </c>
      <c r="V255">
        <v>83090.585940000004</v>
      </c>
      <c r="W255">
        <v>65305.519529999998</v>
      </c>
      <c r="X255">
        <v>67000.507809999996</v>
      </c>
      <c r="Y255">
        <v>62678.351560000003</v>
      </c>
      <c r="Z255">
        <v>118512.05469999999</v>
      </c>
      <c r="AA255">
        <v>6</v>
      </c>
      <c r="AB255" t="s">
        <v>3640</v>
      </c>
      <c r="AC255" t="s">
        <v>3641</v>
      </c>
      <c r="AD255" t="s">
        <v>2724</v>
      </c>
      <c r="AE255" t="s">
        <v>3642</v>
      </c>
      <c r="AF255" t="s">
        <v>3643</v>
      </c>
      <c r="AG255" t="s">
        <v>3644</v>
      </c>
      <c r="AH255">
        <v>0</v>
      </c>
      <c r="AI255">
        <v>0</v>
      </c>
      <c r="AJ255" t="s">
        <v>3645</v>
      </c>
      <c r="AK255" t="s">
        <v>3646</v>
      </c>
      <c r="AL255">
        <v>0</v>
      </c>
      <c r="AM255" t="s">
        <v>3647</v>
      </c>
      <c r="AN255" t="s">
        <v>3648</v>
      </c>
      <c r="AO255">
        <v>0.95377656</v>
      </c>
      <c r="AP255" t="s">
        <v>2540</v>
      </c>
      <c r="AQ255" t="s">
        <v>2523</v>
      </c>
      <c r="AR255" s="1">
        <v>96200</v>
      </c>
      <c r="AS255" s="1">
        <v>101000</v>
      </c>
      <c r="AT255" t="s">
        <v>66</v>
      </c>
      <c r="AU255" t="s">
        <v>66</v>
      </c>
      <c r="AV255" t="b">
        <v>0</v>
      </c>
      <c r="AW255">
        <v>254</v>
      </c>
      <c r="AX255" t="s">
        <v>66</v>
      </c>
      <c r="AY255" t="s">
        <v>66</v>
      </c>
      <c r="AZ255" t="s">
        <v>66</v>
      </c>
    </row>
    <row r="256" spans="1:52" x14ac:dyDescent="0.25">
      <c r="A256">
        <v>449.40017699999999</v>
      </c>
      <c r="B256">
        <v>12.93013333</v>
      </c>
      <c r="C256">
        <v>89575.601559999996</v>
      </c>
      <c r="D256">
        <v>102901.9688</v>
      </c>
      <c r="E256">
        <v>74382.109379999994</v>
      </c>
      <c r="F256">
        <v>87735.429690000004</v>
      </c>
      <c r="G256">
        <v>123937.5781</v>
      </c>
      <c r="H256">
        <v>139898.2188</v>
      </c>
      <c r="I256">
        <v>83515.53125</v>
      </c>
      <c r="J256">
        <v>85518.09375</v>
      </c>
      <c r="K256">
        <v>107541.00780000001</v>
      </c>
      <c r="L256">
        <v>80181.523440000004</v>
      </c>
      <c r="M256">
        <v>115852.60159999999</v>
      </c>
      <c r="N256">
        <v>70417.195309999996</v>
      </c>
      <c r="O256">
        <v>128376.125</v>
      </c>
      <c r="P256">
        <v>89216.804690000004</v>
      </c>
      <c r="Q256">
        <v>117248.1719</v>
      </c>
      <c r="R256">
        <v>92695.273440000004</v>
      </c>
      <c r="S256">
        <v>118076.9375</v>
      </c>
      <c r="T256">
        <v>196088.75</v>
      </c>
      <c r="U256">
        <v>67730.929690000004</v>
      </c>
      <c r="V256">
        <v>121193.6875</v>
      </c>
      <c r="W256">
        <v>84697.8125</v>
      </c>
      <c r="X256">
        <v>79098.984379999994</v>
      </c>
      <c r="Y256">
        <v>119365.4063</v>
      </c>
      <c r="Z256">
        <v>99554.476559999996</v>
      </c>
      <c r="AA256">
        <v>18</v>
      </c>
      <c r="AB256" t="s">
        <v>5208</v>
      </c>
      <c r="AC256" t="s">
        <v>5209</v>
      </c>
      <c r="AD256" t="s">
        <v>1317</v>
      </c>
      <c r="AE256" t="s">
        <v>5210</v>
      </c>
      <c r="AF256" t="s">
        <v>5211</v>
      </c>
      <c r="AG256" t="s">
        <v>4066</v>
      </c>
      <c r="AH256" t="s">
        <v>3160</v>
      </c>
      <c r="AI256">
        <v>0</v>
      </c>
      <c r="AJ256" t="s">
        <v>1136</v>
      </c>
      <c r="AK256" t="s">
        <v>1136</v>
      </c>
      <c r="AL256" t="s">
        <v>5212</v>
      </c>
      <c r="AM256" t="s">
        <v>5213</v>
      </c>
      <c r="AN256" t="s">
        <v>5214</v>
      </c>
      <c r="AO256">
        <v>1.650561808</v>
      </c>
      <c r="AP256" t="s">
        <v>5215</v>
      </c>
      <c r="AQ256" t="s">
        <v>5216</v>
      </c>
      <c r="AR256" s="1">
        <v>96100</v>
      </c>
      <c r="AS256" s="1">
        <v>103000</v>
      </c>
      <c r="AT256" t="s">
        <v>66</v>
      </c>
      <c r="AU256" t="s">
        <v>66</v>
      </c>
      <c r="AV256" t="b">
        <v>0</v>
      </c>
      <c r="AW256">
        <v>255</v>
      </c>
      <c r="AX256" t="s">
        <v>66</v>
      </c>
      <c r="AY256" t="s">
        <v>66</v>
      </c>
      <c r="AZ256" t="s">
        <v>66</v>
      </c>
    </row>
    <row r="257" spans="1:52" x14ac:dyDescent="0.25">
      <c r="A257">
        <v>451.34248860000002</v>
      </c>
      <c r="B257">
        <v>12.696033330000001</v>
      </c>
      <c r="C257">
        <v>115484.17969999999</v>
      </c>
      <c r="D257">
        <v>133550</v>
      </c>
      <c r="E257">
        <v>132556.2813</v>
      </c>
      <c r="F257">
        <v>101906.67969999999</v>
      </c>
      <c r="G257">
        <v>153782.9375</v>
      </c>
      <c r="H257">
        <v>114936.7344</v>
      </c>
      <c r="I257">
        <v>56016.894529999998</v>
      </c>
      <c r="J257">
        <v>37100.554689999997</v>
      </c>
      <c r="K257">
        <v>27290.67383</v>
      </c>
      <c r="L257">
        <v>167927.6563</v>
      </c>
      <c r="M257">
        <v>64804.789060000003</v>
      </c>
      <c r="N257">
        <v>42898.941409999999</v>
      </c>
      <c r="O257">
        <v>88422.484379999994</v>
      </c>
      <c r="P257">
        <v>99986.015629999994</v>
      </c>
      <c r="Q257">
        <v>48711.429689999997</v>
      </c>
      <c r="R257">
        <v>141300</v>
      </c>
      <c r="S257">
        <v>194106.0313</v>
      </c>
      <c r="T257">
        <v>100280.6094</v>
      </c>
      <c r="U257">
        <v>30751.179690000001</v>
      </c>
      <c r="V257">
        <v>44797.96875</v>
      </c>
      <c r="W257">
        <v>79370.296879999994</v>
      </c>
      <c r="X257">
        <v>75510.179690000004</v>
      </c>
      <c r="Y257">
        <v>161481.75</v>
      </c>
      <c r="Z257">
        <v>90874.101559999996</v>
      </c>
      <c r="AA257">
        <v>17</v>
      </c>
      <c r="AB257" t="s">
        <v>5229</v>
      </c>
      <c r="AC257" t="s">
        <v>5230</v>
      </c>
      <c r="AD257" t="s">
        <v>1317</v>
      </c>
      <c r="AE257" t="s">
        <v>5231</v>
      </c>
      <c r="AF257" t="s">
        <v>5232</v>
      </c>
      <c r="AG257" t="s">
        <v>3686</v>
      </c>
      <c r="AH257" t="s">
        <v>3160</v>
      </c>
      <c r="AI257">
        <v>0</v>
      </c>
      <c r="AJ257" t="s">
        <v>1136</v>
      </c>
      <c r="AK257" t="s">
        <v>1136</v>
      </c>
      <c r="AL257" t="s">
        <v>5233</v>
      </c>
      <c r="AM257" t="s">
        <v>5234</v>
      </c>
      <c r="AN257" t="s">
        <v>5235</v>
      </c>
      <c r="AO257">
        <v>1.7457101079999999</v>
      </c>
      <c r="AP257" t="s">
        <v>5236</v>
      </c>
      <c r="AQ257" t="s">
        <v>5237</v>
      </c>
      <c r="AR257" s="1">
        <v>95400</v>
      </c>
      <c r="AS257" s="1">
        <v>96000</v>
      </c>
      <c r="AT257" t="s">
        <v>66</v>
      </c>
      <c r="AU257" t="s">
        <v>66</v>
      </c>
      <c r="AV257" t="b">
        <v>0</v>
      </c>
      <c r="AW257">
        <v>256</v>
      </c>
      <c r="AX257" t="s">
        <v>66</v>
      </c>
      <c r="AY257" t="s">
        <v>66</v>
      </c>
      <c r="AZ257" t="s">
        <v>66</v>
      </c>
    </row>
    <row r="258" spans="1:52" x14ac:dyDescent="0.25">
      <c r="A258">
        <v>226.1449432</v>
      </c>
      <c r="B258">
        <v>10.697533330000001</v>
      </c>
      <c r="C258">
        <v>195839.3125</v>
      </c>
      <c r="D258">
        <v>42789.894529999998</v>
      </c>
      <c r="E258">
        <v>80653.40625</v>
      </c>
      <c r="F258">
        <v>195821.1875</v>
      </c>
      <c r="G258">
        <v>189684.20310000001</v>
      </c>
      <c r="H258">
        <v>737514.25</v>
      </c>
      <c r="I258">
        <v>80736.523440000004</v>
      </c>
      <c r="J258">
        <v>66348.65625</v>
      </c>
      <c r="K258">
        <v>22044.51367</v>
      </c>
      <c r="L258">
        <v>121305.19530000001</v>
      </c>
      <c r="M258">
        <v>53002.785159999999</v>
      </c>
      <c r="N258">
        <v>58949.171880000002</v>
      </c>
      <c r="O258">
        <v>106932.5</v>
      </c>
      <c r="P258">
        <v>68830.5625</v>
      </c>
      <c r="Q258">
        <v>50636.695310000003</v>
      </c>
      <c r="R258">
        <v>29695.402340000001</v>
      </c>
      <c r="S258">
        <v>332664.0625</v>
      </c>
      <c r="T258">
        <v>143642.5625</v>
      </c>
      <c r="U258">
        <v>423582.28129999997</v>
      </c>
      <c r="V258">
        <v>336565.875</v>
      </c>
      <c r="W258">
        <v>28620.16992</v>
      </c>
      <c r="X258">
        <v>239833.0313</v>
      </c>
      <c r="Y258">
        <v>108997.19530000001</v>
      </c>
      <c r="Z258">
        <v>83172.421879999994</v>
      </c>
      <c r="AA258">
        <v>6</v>
      </c>
      <c r="AB258" t="s">
        <v>702</v>
      </c>
      <c r="AC258" t="s">
        <v>703</v>
      </c>
      <c r="AD258" t="s">
        <v>52</v>
      </c>
      <c r="AE258" t="s">
        <v>704</v>
      </c>
      <c r="AF258" t="s">
        <v>705</v>
      </c>
      <c r="AG258" t="s">
        <v>706</v>
      </c>
      <c r="AH258">
        <v>0</v>
      </c>
      <c r="AI258">
        <v>0</v>
      </c>
      <c r="AJ258" t="s">
        <v>707</v>
      </c>
      <c r="AK258" t="s">
        <v>708</v>
      </c>
      <c r="AL258" t="s">
        <v>709</v>
      </c>
      <c r="AM258" t="s">
        <v>710</v>
      </c>
      <c r="AN258" t="s">
        <v>711</v>
      </c>
      <c r="AO258">
        <v>0.75450271999999996</v>
      </c>
      <c r="AP258" t="s">
        <v>712</v>
      </c>
      <c r="AQ258" t="s">
        <v>713</v>
      </c>
      <c r="AR258" s="1">
        <v>95100</v>
      </c>
      <c r="AS258" s="1">
        <v>158000</v>
      </c>
      <c r="AT258" t="s">
        <v>66</v>
      </c>
      <c r="AU258" t="s">
        <v>714</v>
      </c>
      <c r="AV258" t="b">
        <v>0</v>
      </c>
      <c r="AW258">
        <v>257</v>
      </c>
      <c r="AX258" t="s">
        <v>66</v>
      </c>
      <c r="AY258" t="s">
        <v>66</v>
      </c>
      <c r="AZ258" t="s">
        <v>715</v>
      </c>
    </row>
    <row r="259" spans="1:52" x14ac:dyDescent="0.25">
      <c r="A259">
        <v>333.20733639999997</v>
      </c>
      <c r="B259">
        <v>10.13056667</v>
      </c>
      <c r="C259">
        <v>101631.58590000001</v>
      </c>
      <c r="D259">
        <v>196954.67189999999</v>
      </c>
      <c r="E259">
        <v>25903.380860000001</v>
      </c>
      <c r="F259">
        <v>62566.585939999997</v>
      </c>
      <c r="G259">
        <v>60021.835939999997</v>
      </c>
      <c r="H259">
        <v>187395.92189999999</v>
      </c>
      <c r="I259">
        <v>63236.386720000002</v>
      </c>
      <c r="J259">
        <v>109235.4844</v>
      </c>
      <c r="K259">
        <v>148511.85939999999</v>
      </c>
      <c r="L259">
        <v>170228.04689999999</v>
      </c>
      <c r="M259">
        <v>134439.0938</v>
      </c>
      <c r="N259">
        <v>50302.335939999997</v>
      </c>
      <c r="O259">
        <v>70414.195309999996</v>
      </c>
      <c r="P259">
        <v>47712.144529999998</v>
      </c>
      <c r="Q259">
        <v>47131.785159999999</v>
      </c>
      <c r="R259">
        <v>525637.3125</v>
      </c>
      <c r="S259">
        <v>216183.54689999999</v>
      </c>
      <c r="T259">
        <v>480831.96879999997</v>
      </c>
      <c r="U259">
        <v>173752.6875</v>
      </c>
      <c r="V259">
        <v>179683.85939999999</v>
      </c>
      <c r="W259">
        <v>79407.132809999996</v>
      </c>
      <c r="X259">
        <v>43982.269529999998</v>
      </c>
      <c r="Y259">
        <v>63007.078130000002</v>
      </c>
      <c r="Z259">
        <v>84893.03125</v>
      </c>
      <c r="AA259">
        <v>16</v>
      </c>
      <c r="AB259" t="s">
        <v>3733</v>
      </c>
      <c r="AC259" t="s">
        <v>3734</v>
      </c>
      <c r="AD259" t="s">
        <v>174</v>
      </c>
      <c r="AE259" t="s">
        <v>3735</v>
      </c>
      <c r="AF259" t="s">
        <v>3736</v>
      </c>
      <c r="AG259" t="s">
        <v>3737</v>
      </c>
      <c r="AH259">
        <v>0</v>
      </c>
      <c r="AI259">
        <v>0</v>
      </c>
      <c r="AJ259" t="s">
        <v>3738</v>
      </c>
      <c r="AK259" t="s">
        <v>3739</v>
      </c>
      <c r="AL259" t="s">
        <v>3740</v>
      </c>
      <c r="AM259" t="s">
        <v>3741</v>
      </c>
      <c r="AN259" t="s">
        <v>3742</v>
      </c>
      <c r="AO259">
        <v>5.6817169000000001E-2</v>
      </c>
      <c r="AP259" t="s">
        <v>3743</v>
      </c>
      <c r="AQ259" t="s">
        <v>3744</v>
      </c>
      <c r="AR259" s="1">
        <v>93300</v>
      </c>
      <c r="AS259" s="1">
        <v>138000</v>
      </c>
      <c r="AT259" t="s">
        <v>66</v>
      </c>
      <c r="AU259" t="s">
        <v>66</v>
      </c>
      <c r="AV259" t="b">
        <v>0</v>
      </c>
      <c r="AW259">
        <v>258</v>
      </c>
      <c r="AX259" t="s">
        <v>66</v>
      </c>
      <c r="AY259" t="s">
        <v>66</v>
      </c>
      <c r="AZ259" t="s">
        <v>66</v>
      </c>
    </row>
    <row r="260" spans="1:52" x14ac:dyDescent="0.25">
      <c r="A260">
        <v>347.25915529999997</v>
      </c>
      <c r="B260">
        <v>10.957916669999999</v>
      </c>
      <c r="C260">
        <v>49497.929689999997</v>
      </c>
      <c r="D260">
        <v>92210.289059999996</v>
      </c>
      <c r="E260">
        <v>107364.96090000001</v>
      </c>
      <c r="F260">
        <v>92666.140629999994</v>
      </c>
      <c r="G260">
        <v>125877.88280000001</v>
      </c>
      <c r="H260">
        <v>106904.60159999999</v>
      </c>
      <c r="I260">
        <v>61088.949220000002</v>
      </c>
      <c r="J260">
        <v>33364.566409999999</v>
      </c>
      <c r="K260">
        <v>39325.105470000002</v>
      </c>
      <c r="L260">
        <v>106599.17969999999</v>
      </c>
      <c r="M260">
        <v>74847.984379999994</v>
      </c>
      <c r="N260">
        <v>64263.890630000002</v>
      </c>
      <c r="O260">
        <v>52848.675779999998</v>
      </c>
      <c r="P260">
        <v>123537.78909999999</v>
      </c>
      <c r="Q260">
        <v>95095.992190000004</v>
      </c>
      <c r="R260">
        <v>97080.554690000004</v>
      </c>
      <c r="S260">
        <v>759220.4375</v>
      </c>
      <c r="T260">
        <v>164954.7813</v>
      </c>
      <c r="U260">
        <v>38314.167970000002</v>
      </c>
      <c r="V260">
        <v>52797.757810000003</v>
      </c>
      <c r="W260">
        <v>67556.054690000004</v>
      </c>
      <c r="X260">
        <v>73330.796879999994</v>
      </c>
      <c r="Y260">
        <v>132123.4688</v>
      </c>
      <c r="Z260">
        <v>131061.47659999999</v>
      </c>
      <c r="AA260">
        <v>17</v>
      </c>
      <c r="AB260" t="s">
        <v>3949</v>
      </c>
      <c r="AC260" t="s">
        <v>3950</v>
      </c>
      <c r="AD260" t="s">
        <v>639</v>
      </c>
      <c r="AE260" t="s">
        <v>3951</v>
      </c>
      <c r="AF260" t="s">
        <v>3952</v>
      </c>
      <c r="AG260" t="s">
        <v>360</v>
      </c>
      <c r="AH260" t="s">
        <v>3953</v>
      </c>
      <c r="AI260">
        <v>0</v>
      </c>
      <c r="AJ260" t="s">
        <v>1160</v>
      </c>
      <c r="AK260" t="s">
        <v>363</v>
      </c>
      <c r="AL260" t="s">
        <v>3954</v>
      </c>
      <c r="AM260" t="s">
        <v>3955</v>
      </c>
      <c r="AN260" t="s">
        <v>3956</v>
      </c>
      <c r="AO260">
        <v>2.379050442</v>
      </c>
      <c r="AP260" t="s">
        <v>3957</v>
      </c>
      <c r="AQ260" t="s">
        <v>3958</v>
      </c>
      <c r="AR260" s="1">
        <v>92400</v>
      </c>
      <c r="AS260" s="1">
        <v>114000</v>
      </c>
      <c r="AT260" t="s">
        <v>66</v>
      </c>
      <c r="AU260" t="s">
        <v>66</v>
      </c>
      <c r="AV260" t="b">
        <v>0</v>
      </c>
      <c r="AW260">
        <v>259</v>
      </c>
      <c r="AX260" t="s">
        <v>66</v>
      </c>
      <c r="AY260" t="s">
        <v>66</v>
      </c>
      <c r="AZ260" t="s">
        <v>66</v>
      </c>
    </row>
    <row r="261" spans="1:52" x14ac:dyDescent="0.25">
      <c r="A261">
        <v>285.13423669999997</v>
      </c>
      <c r="B261">
        <v>10.22236667</v>
      </c>
      <c r="C261">
        <v>113804.80469999999</v>
      </c>
      <c r="D261">
        <v>27172.082030000001</v>
      </c>
      <c r="E261">
        <v>132997.3125</v>
      </c>
      <c r="F261">
        <v>227536.26560000001</v>
      </c>
      <c r="G261">
        <v>21182.208979999999</v>
      </c>
      <c r="H261">
        <v>90991.71875</v>
      </c>
      <c r="I261">
        <v>15818.974609999999</v>
      </c>
      <c r="J261">
        <v>269397.3125</v>
      </c>
      <c r="K261">
        <v>67243.828129999994</v>
      </c>
      <c r="L261">
        <v>98670.070309999996</v>
      </c>
      <c r="M261">
        <v>104827.7969</v>
      </c>
      <c r="N261">
        <v>8272.6201170000004</v>
      </c>
      <c r="O261">
        <v>1067242.125</v>
      </c>
      <c r="P261">
        <v>31320.378909999999</v>
      </c>
      <c r="Q261">
        <v>64849.070310000003</v>
      </c>
      <c r="R261">
        <v>102877.9531</v>
      </c>
      <c r="S261">
        <v>42275.820310000003</v>
      </c>
      <c r="T261">
        <v>119350.3594</v>
      </c>
      <c r="U261">
        <v>12653.68945</v>
      </c>
      <c r="V261">
        <v>38089.457029999998</v>
      </c>
      <c r="W261">
        <v>36791.058590000001</v>
      </c>
      <c r="X261">
        <v>129977.78909999999</v>
      </c>
      <c r="Y261">
        <v>152000.54689999999</v>
      </c>
      <c r="Z261">
        <v>91945.640629999994</v>
      </c>
      <c r="AA261">
        <v>13</v>
      </c>
      <c r="AB261" t="s">
        <v>2579</v>
      </c>
      <c r="AC261" t="s">
        <v>2580</v>
      </c>
      <c r="AD261" t="s">
        <v>52</v>
      </c>
      <c r="AE261" t="s">
        <v>2581</v>
      </c>
      <c r="AF261" t="s">
        <v>2582</v>
      </c>
      <c r="AG261" t="s">
        <v>2583</v>
      </c>
      <c r="AH261" t="s">
        <v>2584</v>
      </c>
      <c r="AI261">
        <v>0</v>
      </c>
      <c r="AJ261" t="s">
        <v>2419</v>
      </c>
      <c r="AK261" t="s">
        <v>2585</v>
      </c>
      <c r="AL261" t="s">
        <v>2586</v>
      </c>
      <c r="AM261" t="s">
        <v>2587</v>
      </c>
      <c r="AN261" t="s">
        <v>2588</v>
      </c>
      <c r="AO261">
        <v>1.6580350880000001</v>
      </c>
      <c r="AP261" t="s">
        <v>2589</v>
      </c>
      <c r="AQ261" t="s">
        <v>2590</v>
      </c>
      <c r="AR261" s="1">
        <v>91500</v>
      </c>
      <c r="AS261" s="1">
        <v>128000</v>
      </c>
      <c r="AT261" t="s">
        <v>66</v>
      </c>
      <c r="AU261" t="s">
        <v>66</v>
      </c>
      <c r="AV261" t="b">
        <v>0</v>
      </c>
      <c r="AW261">
        <v>260</v>
      </c>
      <c r="AX261" t="s">
        <v>66</v>
      </c>
      <c r="AY261" t="s">
        <v>66</v>
      </c>
      <c r="AZ261" t="s">
        <v>66</v>
      </c>
    </row>
    <row r="262" spans="1:52" x14ac:dyDescent="0.25">
      <c r="A262">
        <v>440.45540360000001</v>
      </c>
      <c r="B262">
        <v>13.63613333</v>
      </c>
      <c r="C262">
        <v>87060.078129999994</v>
      </c>
      <c r="D262">
        <v>55263.019529999998</v>
      </c>
      <c r="E262">
        <v>89628.625</v>
      </c>
      <c r="F262">
        <v>122067.25</v>
      </c>
      <c r="G262">
        <v>112526.05469999999</v>
      </c>
      <c r="H262">
        <v>264078.125</v>
      </c>
      <c r="I262">
        <v>109446.63280000001</v>
      </c>
      <c r="J262">
        <v>35015.542970000002</v>
      </c>
      <c r="K262">
        <v>74462.851559999996</v>
      </c>
      <c r="L262">
        <v>163320.23439999999</v>
      </c>
      <c r="M262">
        <v>105907.33590000001</v>
      </c>
      <c r="N262">
        <v>49233.972659999999</v>
      </c>
      <c r="O262">
        <v>60190.148439999997</v>
      </c>
      <c r="P262">
        <v>77268.734379999994</v>
      </c>
      <c r="Q262">
        <v>92138.203129999994</v>
      </c>
      <c r="R262">
        <v>357531.34379999997</v>
      </c>
      <c r="S262">
        <v>161974.73439999999</v>
      </c>
      <c r="T262">
        <v>113835.5</v>
      </c>
      <c r="U262">
        <v>72517.46875</v>
      </c>
      <c r="V262">
        <v>56320.355470000002</v>
      </c>
      <c r="W262">
        <v>62801.929689999997</v>
      </c>
      <c r="X262">
        <v>54351.464840000001</v>
      </c>
      <c r="Y262">
        <v>140801.42189999999</v>
      </c>
      <c r="Z262">
        <v>108912.13280000001</v>
      </c>
      <c r="AA262">
        <v>16</v>
      </c>
      <c r="AB262" t="s">
        <v>5133</v>
      </c>
      <c r="AC262">
        <v>-2.9284654E-2</v>
      </c>
      <c r="AD262">
        <v>9.9503309999999998E-3</v>
      </c>
      <c r="AE262">
        <v>0.98066567699999996</v>
      </c>
      <c r="AF262">
        <v>1809</v>
      </c>
      <c r="AG262" t="s">
        <v>1203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-0.88828673800000002</v>
      </c>
      <c r="AN262">
        <v>2.092378939</v>
      </c>
      <c r="AO262">
        <v>2.092378939</v>
      </c>
      <c r="AP262" t="s">
        <v>5134</v>
      </c>
      <c r="AQ262" t="s">
        <v>5133</v>
      </c>
      <c r="AR262" s="1">
        <v>90900</v>
      </c>
      <c r="AS262" s="1">
        <v>109000</v>
      </c>
      <c r="AT262" t="s">
        <v>66</v>
      </c>
      <c r="AU262" t="s">
        <v>66</v>
      </c>
      <c r="AV262" t="b">
        <v>0</v>
      </c>
      <c r="AW262">
        <v>261</v>
      </c>
      <c r="AX262" t="s">
        <v>66</v>
      </c>
      <c r="AY262" t="s">
        <v>66</v>
      </c>
      <c r="AZ262" t="s">
        <v>66</v>
      </c>
    </row>
    <row r="263" spans="1:52" x14ac:dyDescent="0.25">
      <c r="A263">
        <v>496.7024333</v>
      </c>
      <c r="B263">
        <v>11.871216670000001</v>
      </c>
      <c r="C263">
        <v>0</v>
      </c>
      <c r="D263">
        <v>0</v>
      </c>
      <c r="E263">
        <v>0</v>
      </c>
      <c r="F263">
        <v>238873.29689999999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90406.460940000004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11550.49316</v>
      </c>
      <c r="V263">
        <v>0</v>
      </c>
      <c r="W263">
        <v>0</v>
      </c>
      <c r="X263">
        <v>354795.125</v>
      </c>
      <c r="Y263">
        <v>15065.974609999999</v>
      </c>
      <c r="Z263">
        <v>0</v>
      </c>
      <c r="AA263">
        <v>22</v>
      </c>
      <c r="AB263" t="s">
        <v>5498</v>
      </c>
      <c r="AC263">
        <v>-2.8074722E-2</v>
      </c>
      <c r="AD263">
        <v>9.9503309999999998E-3</v>
      </c>
      <c r="AE263">
        <v>0.98187560799999996</v>
      </c>
      <c r="AF263">
        <v>20058</v>
      </c>
      <c r="AG263" t="s">
        <v>4891</v>
      </c>
      <c r="AH263">
        <v>0</v>
      </c>
      <c r="AI263">
        <v>0</v>
      </c>
      <c r="AJ263">
        <v>0</v>
      </c>
      <c r="AK263">
        <v>0.5</v>
      </c>
      <c r="AL263">
        <v>1</v>
      </c>
      <c r="AM263">
        <v>-1.1883703000000001E-2</v>
      </c>
      <c r="AN263">
        <v>3.4699919060000002</v>
      </c>
      <c r="AO263">
        <v>3.4699919060000002</v>
      </c>
      <c r="AP263" t="s">
        <v>5499</v>
      </c>
      <c r="AQ263" t="s">
        <v>5498</v>
      </c>
      <c r="AR263" s="1">
        <v>90400</v>
      </c>
      <c r="AS263" s="1">
        <v>142000</v>
      </c>
      <c r="AT263" t="s">
        <v>66</v>
      </c>
      <c r="AU263" t="s">
        <v>66</v>
      </c>
      <c r="AV263" t="b">
        <v>0</v>
      </c>
      <c r="AW263">
        <v>262</v>
      </c>
      <c r="AX263" t="s">
        <v>66</v>
      </c>
      <c r="AY263" t="s">
        <v>66</v>
      </c>
      <c r="AZ263" t="s">
        <v>66</v>
      </c>
    </row>
    <row r="264" spans="1:52" x14ac:dyDescent="0.25">
      <c r="A264">
        <v>283.17035929999997</v>
      </c>
      <c r="B264">
        <v>9.4122333329999996</v>
      </c>
      <c r="C264">
        <v>129613.36719999999</v>
      </c>
      <c r="D264">
        <v>69113.59375</v>
      </c>
      <c r="E264">
        <v>55271.921880000002</v>
      </c>
      <c r="F264">
        <v>122096.97659999999</v>
      </c>
      <c r="G264">
        <v>91153.15625</v>
      </c>
      <c r="H264">
        <v>181292</v>
      </c>
      <c r="I264">
        <v>38307.230470000002</v>
      </c>
      <c r="J264">
        <v>23613.240229999999</v>
      </c>
      <c r="K264">
        <v>58384.617189999997</v>
      </c>
      <c r="L264">
        <v>189699.3125</v>
      </c>
      <c r="M264">
        <v>66227.539059999996</v>
      </c>
      <c r="N264">
        <v>25588.212889999999</v>
      </c>
      <c r="O264">
        <v>88718.84375</v>
      </c>
      <c r="P264">
        <v>112631.86719999999</v>
      </c>
      <c r="Q264">
        <v>164377.625</v>
      </c>
      <c r="R264">
        <v>363432.75</v>
      </c>
      <c r="S264">
        <v>126547.8125</v>
      </c>
      <c r="T264">
        <v>140523.73439999999</v>
      </c>
      <c r="U264">
        <v>19848.408200000002</v>
      </c>
      <c r="V264">
        <v>59615.511720000002</v>
      </c>
      <c r="W264">
        <v>57556.023439999997</v>
      </c>
      <c r="X264">
        <v>89420.25</v>
      </c>
      <c r="Y264">
        <v>173657.23439999999</v>
      </c>
      <c r="Z264">
        <v>110112</v>
      </c>
      <c r="AA264">
        <v>16</v>
      </c>
      <c r="AB264" t="s">
        <v>2500</v>
      </c>
      <c r="AC264" t="s">
        <v>2501</v>
      </c>
      <c r="AD264" t="s">
        <v>2502</v>
      </c>
      <c r="AE264" t="s">
        <v>2503</v>
      </c>
      <c r="AF264" t="s">
        <v>2504</v>
      </c>
      <c r="AG264" t="s">
        <v>2505</v>
      </c>
      <c r="AH264">
        <v>0</v>
      </c>
      <c r="AI264">
        <v>0</v>
      </c>
      <c r="AJ264" t="s">
        <v>2506</v>
      </c>
      <c r="AK264" t="s">
        <v>2507</v>
      </c>
      <c r="AL264" t="s">
        <v>2508</v>
      </c>
      <c r="AM264" t="s">
        <v>2509</v>
      </c>
      <c r="AN264" t="s">
        <v>2510</v>
      </c>
      <c r="AO264">
        <v>2.7558696020000002</v>
      </c>
      <c r="AP264" t="s">
        <v>2511</v>
      </c>
      <c r="AQ264" t="s">
        <v>2512</v>
      </c>
      <c r="AR264" s="1">
        <v>90300</v>
      </c>
      <c r="AS264" s="1">
        <v>107000</v>
      </c>
      <c r="AT264" t="s">
        <v>66</v>
      </c>
      <c r="AU264" t="s">
        <v>66</v>
      </c>
      <c r="AV264" t="b">
        <v>0</v>
      </c>
      <c r="AW264">
        <v>263</v>
      </c>
      <c r="AX264" t="s">
        <v>66</v>
      </c>
      <c r="AY264" t="s">
        <v>66</v>
      </c>
      <c r="AZ264" t="s">
        <v>66</v>
      </c>
    </row>
    <row r="265" spans="1:52" x14ac:dyDescent="0.25">
      <c r="A265">
        <v>225.22231550000001</v>
      </c>
      <c r="B265">
        <v>11.18145</v>
      </c>
      <c r="C265">
        <v>57343.085939999997</v>
      </c>
      <c r="D265">
        <v>57276.226560000003</v>
      </c>
      <c r="E265">
        <v>84329.828129999994</v>
      </c>
      <c r="F265">
        <v>73077.242190000004</v>
      </c>
      <c r="G265">
        <v>113908.625</v>
      </c>
      <c r="H265">
        <v>89411.234379999994</v>
      </c>
      <c r="I265">
        <v>106688.35159999999</v>
      </c>
      <c r="J265">
        <v>85058.039059999996</v>
      </c>
      <c r="K265">
        <v>90069.875</v>
      </c>
      <c r="L265">
        <v>20659.251950000002</v>
      </c>
      <c r="M265">
        <v>160216.60939999999</v>
      </c>
      <c r="N265">
        <v>59356.449220000002</v>
      </c>
      <c r="O265">
        <v>80984.882809999996</v>
      </c>
      <c r="P265">
        <v>137111.3125</v>
      </c>
      <c r="Q265">
        <v>94299.476559999996</v>
      </c>
      <c r="R265">
        <v>109815.2656</v>
      </c>
      <c r="S265">
        <v>120480.25780000001</v>
      </c>
      <c r="T265">
        <v>181130.0625</v>
      </c>
      <c r="U265">
        <v>97899.796879999994</v>
      </c>
      <c r="V265">
        <v>188808.5313</v>
      </c>
      <c r="W265">
        <v>61510.347659999999</v>
      </c>
      <c r="X265">
        <v>122536.36719999999</v>
      </c>
      <c r="Y265">
        <v>66830</v>
      </c>
      <c r="Z265">
        <v>82013.09375</v>
      </c>
      <c r="AA265">
        <v>20</v>
      </c>
      <c r="AB265" t="s">
        <v>691</v>
      </c>
      <c r="AC265" t="s">
        <v>692</v>
      </c>
      <c r="AD265" t="s">
        <v>52</v>
      </c>
      <c r="AE265" t="s">
        <v>693</v>
      </c>
      <c r="AF265" t="s">
        <v>694</v>
      </c>
      <c r="AG265" t="s">
        <v>695</v>
      </c>
      <c r="AH265">
        <v>0</v>
      </c>
      <c r="AI265">
        <v>0</v>
      </c>
      <c r="AJ265" t="s">
        <v>696</v>
      </c>
      <c r="AK265" t="s">
        <v>697</v>
      </c>
      <c r="AL265">
        <v>0</v>
      </c>
      <c r="AM265" t="s">
        <v>698</v>
      </c>
      <c r="AN265" t="s">
        <v>699</v>
      </c>
      <c r="AO265">
        <v>1.0067577459999999</v>
      </c>
      <c r="AP265" t="s">
        <v>700</v>
      </c>
      <c r="AQ265" t="s">
        <v>701</v>
      </c>
      <c r="AR265" s="1">
        <v>89700</v>
      </c>
      <c r="AS265" s="1">
        <v>97500</v>
      </c>
      <c r="AT265" t="s">
        <v>66</v>
      </c>
      <c r="AU265" t="s">
        <v>66</v>
      </c>
      <c r="AV265" t="b">
        <v>0</v>
      </c>
      <c r="AW265">
        <v>264</v>
      </c>
      <c r="AX265" t="s">
        <v>66</v>
      </c>
      <c r="AY265" t="s">
        <v>66</v>
      </c>
      <c r="AZ265" t="s">
        <v>66</v>
      </c>
    </row>
    <row r="266" spans="1:52" x14ac:dyDescent="0.25">
      <c r="A266">
        <v>209.08177190000001</v>
      </c>
      <c r="B266">
        <v>10.22236667</v>
      </c>
      <c r="C266">
        <v>94099.625</v>
      </c>
      <c r="D266">
        <v>39487.066409999999</v>
      </c>
      <c r="E266">
        <v>108238.44530000001</v>
      </c>
      <c r="F266">
        <v>160526.4375</v>
      </c>
      <c r="G266">
        <v>33284.109380000002</v>
      </c>
      <c r="H266">
        <v>291136.0625</v>
      </c>
      <c r="I266">
        <v>21493.900389999999</v>
      </c>
      <c r="J266">
        <v>252630.26560000001</v>
      </c>
      <c r="K266">
        <v>76326.320309999996</v>
      </c>
      <c r="L266">
        <v>96840.078129999994</v>
      </c>
      <c r="M266">
        <v>96803.78125</v>
      </c>
      <c r="N266">
        <v>14195.570309999999</v>
      </c>
      <c r="O266">
        <v>826477.625</v>
      </c>
      <c r="P266">
        <v>85339.351559999996</v>
      </c>
      <c r="Q266">
        <v>48118.070310000003</v>
      </c>
      <c r="R266">
        <v>121556.3281</v>
      </c>
      <c r="S266">
        <v>56775.78125</v>
      </c>
      <c r="T266">
        <v>98886.296879999994</v>
      </c>
      <c r="U266">
        <v>14277.503909999999</v>
      </c>
      <c r="V266">
        <v>44596.839840000001</v>
      </c>
      <c r="W266">
        <v>36272.832029999998</v>
      </c>
      <c r="X266">
        <v>107904.78909999999</v>
      </c>
      <c r="Y266">
        <v>100235.92969999999</v>
      </c>
      <c r="Z266">
        <v>72491.953129999994</v>
      </c>
      <c r="AA266">
        <v>13</v>
      </c>
      <c r="AB266" t="s">
        <v>301</v>
      </c>
      <c r="AC266" t="s">
        <v>302</v>
      </c>
      <c r="AD266" t="s">
        <v>303</v>
      </c>
      <c r="AE266" t="s">
        <v>304</v>
      </c>
      <c r="AF266" t="s">
        <v>305</v>
      </c>
      <c r="AG266" t="s">
        <v>306</v>
      </c>
      <c r="AH266" t="s">
        <v>307</v>
      </c>
      <c r="AI266">
        <v>0</v>
      </c>
      <c r="AJ266" t="s">
        <v>308</v>
      </c>
      <c r="AK266" t="s">
        <v>309</v>
      </c>
      <c r="AL266" t="s">
        <v>310</v>
      </c>
      <c r="AM266" t="s">
        <v>311</v>
      </c>
      <c r="AN266" t="s">
        <v>312</v>
      </c>
      <c r="AO266">
        <v>1.230681728</v>
      </c>
      <c r="AP266" t="s">
        <v>313</v>
      </c>
      <c r="AQ266" t="s">
        <v>314</v>
      </c>
      <c r="AR266" s="1">
        <v>89700</v>
      </c>
      <c r="AS266" s="1">
        <v>121000</v>
      </c>
      <c r="AT266" t="s">
        <v>66</v>
      </c>
      <c r="AU266" t="s">
        <v>66</v>
      </c>
      <c r="AV266" t="b">
        <v>0</v>
      </c>
      <c r="AW266">
        <v>265</v>
      </c>
      <c r="AX266" t="s">
        <v>66</v>
      </c>
      <c r="AY266" t="s">
        <v>66</v>
      </c>
      <c r="AZ266" t="s">
        <v>66</v>
      </c>
    </row>
    <row r="267" spans="1:52" x14ac:dyDescent="0.25">
      <c r="A267">
        <v>287.15012610000002</v>
      </c>
      <c r="B267">
        <v>10.22236667</v>
      </c>
      <c r="C267">
        <v>101987.375</v>
      </c>
      <c r="D267">
        <v>17436.849610000001</v>
      </c>
      <c r="E267">
        <v>103069.3594</v>
      </c>
      <c r="F267">
        <v>146988.7188</v>
      </c>
      <c r="G267">
        <v>25761.58008</v>
      </c>
      <c r="H267">
        <v>218867.98439999999</v>
      </c>
      <c r="I267">
        <v>3686.9174800000001</v>
      </c>
      <c r="J267">
        <v>282213.03129999997</v>
      </c>
      <c r="K267">
        <v>67391.914059999996</v>
      </c>
      <c r="L267">
        <v>89083.078129999994</v>
      </c>
      <c r="M267">
        <v>96882.101559999996</v>
      </c>
      <c r="N267">
        <v>3966.6716310000002</v>
      </c>
      <c r="O267">
        <v>863376</v>
      </c>
      <c r="P267">
        <v>61956.03125</v>
      </c>
      <c r="Q267">
        <v>34802.917970000002</v>
      </c>
      <c r="R267">
        <v>113856.39840000001</v>
      </c>
      <c r="S267">
        <v>40527.191409999999</v>
      </c>
      <c r="T267">
        <v>121287.85159999999</v>
      </c>
      <c r="U267">
        <v>0</v>
      </c>
      <c r="V267">
        <v>23672.998049999998</v>
      </c>
      <c r="W267">
        <v>53505.191409999999</v>
      </c>
      <c r="X267">
        <v>101601.5625</v>
      </c>
      <c r="Y267">
        <v>100273.27340000001</v>
      </c>
      <c r="Z267">
        <v>72596.679690000004</v>
      </c>
      <c r="AA267">
        <v>13</v>
      </c>
      <c r="AB267" t="s">
        <v>2629</v>
      </c>
      <c r="AC267" t="s">
        <v>2630</v>
      </c>
      <c r="AD267" t="s">
        <v>639</v>
      </c>
      <c r="AE267" t="s">
        <v>2631</v>
      </c>
      <c r="AF267" t="s">
        <v>2632</v>
      </c>
      <c r="AG267" t="s">
        <v>2633</v>
      </c>
      <c r="AH267" t="s">
        <v>2634</v>
      </c>
      <c r="AI267">
        <v>0</v>
      </c>
      <c r="AJ267" t="s">
        <v>643</v>
      </c>
      <c r="AK267" t="s">
        <v>2635</v>
      </c>
      <c r="AL267" t="s">
        <v>2636</v>
      </c>
      <c r="AM267" t="s">
        <v>2637</v>
      </c>
      <c r="AN267" t="s">
        <v>2638</v>
      </c>
      <c r="AO267">
        <v>0.641319682</v>
      </c>
      <c r="AP267" t="s">
        <v>2639</v>
      </c>
      <c r="AQ267" t="s">
        <v>2640</v>
      </c>
      <c r="AR267" s="1">
        <v>89100</v>
      </c>
      <c r="AS267" s="1">
        <v>119000</v>
      </c>
      <c r="AT267" t="s">
        <v>66</v>
      </c>
      <c r="AU267" t="s">
        <v>66</v>
      </c>
      <c r="AV267" t="b">
        <v>0</v>
      </c>
      <c r="AW267">
        <v>266</v>
      </c>
      <c r="AX267" t="s">
        <v>66</v>
      </c>
      <c r="AY267" t="s">
        <v>66</v>
      </c>
      <c r="AZ267" t="s">
        <v>66</v>
      </c>
    </row>
    <row r="268" spans="1:52" x14ac:dyDescent="0.25">
      <c r="A268">
        <v>473.29056800000001</v>
      </c>
      <c r="B268">
        <v>11.31383333</v>
      </c>
      <c r="C268">
        <v>64191.082029999998</v>
      </c>
      <c r="D268">
        <v>103226.72659999999</v>
      </c>
      <c r="E268">
        <v>86510.695309999996</v>
      </c>
      <c r="F268">
        <v>63378.714840000001</v>
      </c>
      <c r="G268">
        <v>122514.05469999999</v>
      </c>
      <c r="H268">
        <v>104545.52340000001</v>
      </c>
      <c r="I268">
        <v>67955.3125</v>
      </c>
      <c r="J268">
        <v>90231.816409999999</v>
      </c>
      <c r="K268">
        <v>54731.203130000002</v>
      </c>
      <c r="L268">
        <v>113296.78909999999</v>
      </c>
      <c r="M268">
        <v>81015.289059999996</v>
      </c>
      <c r="N268">
        <v>100431.8438</v>
      </c>
      <c r="O268">
        <v>58226.851560000003</v>
      </c>
      <c r="P268">
        <v>94706.820309999996</v>
      </c>
      <c r="Q268">
        <v>55406.691409999999</v>
      </c>
      <c r="R268">
        <v>74960.320309999996</v>
      </c>
      <c r="S268">
        <v>112451.7188</v>
      </c>
      <c r="T268">
        <v>153485.51560000001</v>
      </c>
      <c r="U268">
        <v>100010.3398</v>
      </c>
      <c r="V268">
        <v>66859.734379999994</v>
      </c>
      <c r="W268">
        <v>62687.304689999997</v>
      </c>
      <c r="X268">
        <v>113537.57030000001</v>
      </c>
      <c r="Y268">
        <v>81909.039059999996</v>
      </c>
      <c r="Z268">
        <v>112686.2969</v>
      </c>
      <c r="AA268">
        <v>18</v>
      </c>
      <c r="AB268" t="s">
        <v>5379</v>
      </c>
      <c r="AC268" t="s">
        <v>5380</v>
      </c>
      <c r="AD268" t="s">
        <v>639</v>
      </c>
      <c r="AE268" t="s">
        <v>5381</v>
      </c>
      <c r="AF268" t="s">
        <v>5382</v>
      </c>
      <c r="AG268" t="s">
        <v>5383</v>
      </c>
      <c r="AH268">
        <v>0</v>
      </c>
      <c r="AI268">
        <v>0</v>
      </c>
      <c r="AJ268" t="s">
        <v>1160</v>
      </c>
      <c r="AK268" t="s">
        <v>644</v>
      </c>
      <c r="AL268">
        <v>0</v>
      </c>
      <c r="AM268" t="s">
        <v>5384</v>
      </c>
      <c r="AN268" t="s">
        <v>5385</v>
      </c>
      <c r="AO268">
        <v>0.91610630400000004</v>
      </c>
      <c r="AP268" t="s">
        <v>5251</v>
      </c>
      <c r="AQ268" t="s">
        <v>5250</v>
      </c>
      <c r="AR268" s="1">
        <v>88400</v>
      </c>
      <c r="AS268" s="1">
        <v>89100</v>
      </c>
      <c r="AT268" t="s">
        <v>66</v>
      </c>
      <c r="AU268" t="s">
        <v>66</v>
      </c>
      <c r="AV268" t="b">
        <v>0</v>
      </c>
      <c r="AW268">
        <v>267</v>
      </c>
      <c r="AX268" t="s">
        <v>66</v>
      </c>
      <c r="AY268" t="s">
        <v>66</v>
      </c>
      <c r="AZ268" t="s">
        <v>66</v>
      </c>
    </row>
    <row r="269" spans="1:52" x14ac:dyDescent="0.25">
      <c r="A269">
        <v>342.30106610000001</v>
      </c>
      <c r="B269">
        <v>11.16675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700384.9375</v>
      </c>
      <c r="I269">
        <v>0</v>
      </c>
      <c r="J269">
        <v>0</v>
      </c>
      <c r="K269">
        <v>0</v>
      </c>
      <c r="L269">
        <v>1196274.625</v>
      </c>
      <c r="M269">
        <v>0</v>
      </c>
      <c r="N269">
        <v>0</v>
      </c>
      <c r="O269">
        <v>0</v>
      </c>
      <c r="P269">
        <v>0</v>
      </c>
      <c r="Q269">
        <v>17689.699219999999</v>
      </c>
      <c r="R269">
        <v>0</v>
      </c>
      <c r="S269">
        <v>87533.867190000004</v>
      </c>
      <c r="T269">
        <v>89096.703129999994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82338.6875</v>
      </c>
      <c r="AA269">
        <v>10</v>
      </c>
      <c r="AB269" t="s">
        <v>3821</v>
      </c>
      <c r="AC269" t="s">
        <v>3822</v>
      </c>
      <c r="AD269" t="s">
        <v>399</v>
      </c>
      <c r="AE269" t="s">
        <v>3823</v>
      </c>
      <c r="AF269" t="s">
        <v>3824</v>
      </c>
      <c r="AG269" t="s">
        <v>402</v>
      </c>
      <c r="AH269">
        <v>0</v>
      </c>
      <c r="AI269">
        <v>0</v>
      </c>
      <c r="AJ269" t="s">
        <v>404</v>
      </c>
      <c r="AK269" t="s">
        <v>405</v>
      </c>
      <c r="AL269">
        <v>0</v>
      </c>
      <c r="AM269" t="s">
        <v>3825</v>
      </c>
      <c r="AN269" t="s">
        <v>3826</v>
      </c>
      <c r="AO269">
        <v>1.001323671</v>
      </c>
      <c r="AP269" t="s">
        <v>3827</v>
      </c>
      <c r="AQ269" t="s">
        <v>3828</v>
      </c>
      <c r="AR269" s="1">
        <v>88300</v>
      </c>
      <c r="AS269" s="1">
        <v>362000</v>
      </c>
      <c r="AT269" t="s">
        <v>66</v>
      </c>
      <c r="AU269" t="s">
        <v>66</v>
      </c>
      <c r="AV269" t="b">
        <v>0</v>
      </c>
      <c r="AW269">
        <v>268</v>
      </c>
      <c r="AX269" t="s">
        <v>66</v>
      </c>
      <c r="AY269" t="s">
        <v>66</v>
      </c>
      <c r="AZ269" t="s">
        <v>66</v>
      </c>
    </row>
    <row r="270" spans="1:52" x14ac:dyDescent="0.25">
      <c r="A270">
        <v>331.26436360000002</v>
      </c>
      <c r="B270">
        <v>11.961216670000001</v>
      </c>
      <c r="C270">
        <v>81504.867190000004</v>
      </c>
      <c r="D270">
        <v>71787.3125</v>
      </c>
      <c r="E270">
        <v>79485.164059999996</v>
      </c>
      <c r="F270">
        <v>124682.75780000001</v>
      </c>
      <c r="G270">
        <v>147471.0938</v>
      </c>
      <c r="H270">
        <v>115557.0156</v>
      </c>
      <c r="I270">
        <v>109497.25780000001</v>
      </c>
      <c r="J270">
        <v>45704.4375</v>
      </c>
      <c r="K270">
        <v>56678.78125</v>
      </c>
      <c r="L270">
        <v>71826.515629999994</v>
      </c>
      <c r="M270">
        <v>113121.1719</v>
      </c>
      <c r="N270">
        <v>54168.628909999999</v>
      </c>
      <c r="O270">
        <v>93395.4375</v>
      </c>
      <c r="P270">
        <v>56890.980470000002</v>
      </c>
      <c r="Q270">
        <v>65128.53125</v>
      </c>
      <c r="R270">
        <v>197893.23439999999</v>
      </c>
      <c r="S270">
        <v>235253.04689999999</v>
      </c>
      <c r="T270">
        <v>123701.69530000001</v>
      </c>
      <c r="U270">
        <v>45482.101560000003</v>
      </c>
      <c r="V270">
        <v>60388.542970000002</v>
      </c>
      <c r="W270">
        <v>42934.335939999997</v>
      </c>
      <c r="X270">
        <v>96029.78125</v>
      </c>
      <c r="Y270">
        <v>104240.94530000001</v>
      </c>
      <c r="Z270">
        <v>123074.5313</v>
      </c>
      <c r="AA270">
        <v>17</v>
      </c>
      <c r="AB270" t="s">
        <v>3713</v>
      </c>
      <c r="AC270" t="s">
        <v>3714</v>
      </c>
      <c r="AD270" t="s">
        <v>399</v>
      </c>
      <c r="AE270" t="s">
        <v>3715</v>
      </c>
      <c r="AF270" t="s">
        <v>3716</v>
      </c>
      <c r="AG270" t="s">
        <v>402</v>
      </c>
      <c r="AH270">
        <v>0</v>
      </c>
      <c r="AI270">
        <v>0</v>
      </c>
      <c r="AJ270" t="s">
        <v>2817</v>
      </c>
      <c r="AK270" t="s">
        <v>405</v>
      </c>
      <c r="AL270">
        <v>0</v>
      </c>
      <c r="AM270" t="s">
        <v>3717</v>
      </c>
      <c r="AN270" t="s">
        <v>3718</v>
      </c>
      <c r="AO270">
        <v>0.974746687</v>
      </c>
      <c r="AP270" t="s">
        <v>3719</v>
      </c>
      <c r="AQ270" t="s">
        <v>3720</v>
      </c>
      <c r="AR270" s="1">
        <v>87500</v>
      </c>
      <c r="AS270" s="1">
        <v>96500</v>
      </c>
      <c r="AT270" t="s">
        <v>66</v>
      </c>
      <c r="AU270" t="s">
        <v>66</v>
      </c>
      <c r="AV270" t="b">
        <v>0</v>
      </c>
      <c r="AW270">
        <v>269</v>
      </c>
      <c r="AX270" t="s">
        <v>66</v>
      </c>
      <c r="AY270" t="s">
        <v>66</v>
      </c>
      <c r="AZ270" t="s">
        <v>66</v>
      </c>
    </row>
    <row r="271" spans="1:52" x14ac:dyDescent="0.25">
      <c r="A271">
        <v>578.48765060000005</v>
      </c>
      <c r="B271">
        <v>13.65278333</v>
      </c>
      <c r="C271">
        <v>168347.7813</v>
      </c>
      <c r="D271">
        <v>34286.128909999999</v>
      </c>
      <c r="E271">
        <v>37218.714840000001</v>
      </c>
      <c r="F271">
        <v>259544.125</v>
      </c>
      <c r="G271">
        <v>126810.375</v>
      </c>
      <c r="H271">
        <v>364242.25</v>
      </c>
      <c r="I271">
        <v>133006.42189999999</v>
      </c>
      <c r="J271">
        <v>9840.5449219999991</v>
      </c>
      <c r="K271">
        <v>0</v>
      </c>
      <c r="L271">
        <v>538379.625</v>
      </c>
      <c r="M271">
        <v>25333.328130000002</v>
      </c>
      <c r="N271">
        <v>0</v>
      </c>
      <c r="O271">
        <v>62384.773439999997</v>
      </c>
      <c r="P271">
        <v>55998.101560000003</v>
      </c>
      <c r="Q271">
        <v>111311.08590000001</v>
      </c>
      <c r="R271">
        <v>51074.203130000002</v>
      </c>
      <c r="S271">
        <v>909280.875</v>
      </c>
      <c r="T271">
        <v>61309.417970000002</v>
      </c>
      <c r="U271">
        <v>0</v>
      </c>
      <c r="V271">
        <v>0</v>
      </c>
      <c r="W271">
        <v>11157.55078</v>
      </c>
      <c r="X271">
        <v>152919.75</v>
      </c>
      <c r="Y271">
        <v>142117.35939999999</v>
      </c>
      <c r="Z271">
        <v>42804.035159999999</v>
      </c>
      <c r="AA271">
        <v>17</v>
      </c>
      <c r="AB271" t="s">
        <v>5660</v>
      </c>
      <c r="AC271">
        <v>1.076074E-3</v>
      </c>
      <c r="AD271">
        <v>9.9503309999999998E-3</v>
      </c>
      <c r="AE271">
        <v>1.011026405</v>
      </c>
      <c r="AF271">
        <v>927</v>
      </c>
      <c r="AG271" t="s">
        <v>4154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-0.186304897</v>
      </c>
      <c r="AN271">
        <v>1.8247215080000001</v>
      </c>
      <c r="AO271">
        <v>1.8247215080000001</v>
      </c>
      <c r="AP271" t="s">
        <v>5661</v>
      </c>
      <c r="AQ271" t="s">
        <v>5660</v>
      </c>
      <c r="AR271" s="1">
        <v>86800</v>
      </c>
      <c r="AS271" s="1">
        <v>165000</v>
      </c>
      <c r="AT271" t="s">
        <v>66</v>
      </c>
      <c r="AU271" t="s">
        <v>66</v>
      </c>
      <c r="AV271" t="b">
        <v>0</v>
      </c>
      <c r="AW271">
        <v>270</v>
      </c>
      <c r="AX271" t="s">
        <v>66</v>
      </c>
      <c r="AY271" t="s">
        <v>66</v>
      </c>
      <c r="AZ271" t="s">
        <v>66</v>
      </c>
    </row>
    <row r="272" spans="1:52" x14ac:dyDescent="0.25">
      <c r="A272">
        <v>259.09766639999998</v>
      </c>
      <c r="B272">
        <v>9.1623999999999999</v>
      </c>
      <c r="C272">
        <v>81045.75</v>
      </c>
      <c r="D272">
        <v>86540.632809999996</v>
      </c>
      <c r="E272">
        <v>83561.617190000004</v>
      </c>
      <c r="F272">
        <v>72126.046879999994</v>
      </c>
      <c r="G272">
        <v>21561.380860000001</v>
      </c>
      <c r="H272">
        <v>231802.73439999999</v>
      </c>
      <c r="I272">
        <v>65143.402340000001</v>
      </c>
      <c r="J272">
        <v>46769.925779999998</v>
      </c>
      <c r="K272">
        <v>69556.695309999996</v>
      </c>
      <c r="L272">
        <v>99939.570309999996</v>
      </c>
      <c r="M272">
        <v>77884.953129999994</v>
      </c>
      <c r="N272">
        <v>63050.078130000002</v>
      </c>
      <c r="O272">
        <v>88108.828129999994</v>
      </c>
      <c r="P272">
        <v>90197.257809999996</v>
      </c>
      <c r="Q272">
        <v>130162.5781</v>
      </c>
      <c r="R272">
        <v>66967.976559999996</v>
      </c>
      <c r="S272">
        <v>112088.6875</v>
      </c>
      <c r="T272">
        <v>91858.164059999996</v>
      </c>
      <c r="U272">
        <v>80433.757809999996</v>
      </c>
      <c r="V272">
        <v>124841.46090000001</v>
      </c>
      <c r="W272">
        <v>84119.71875</v>
      </c>
      <c r="X272">
        <v>92352.757809999996</v>
      </c>
      <c r="Y272">
        <v>88363.171879999994</v>
      </c>
      <c r="Z272">
        <v>118777.7969</v>
      </c>
      <c r="AA272">
        <v>6</v>
      </c>
      <c r="AB272" t="s">
        <v>1689</v>
      </c>
      <c r="AC272" t="s">
        <v>1690</v>
      </c>
      <c r="AD272" t="s">
        <v>174</v>
      </c>
      <c r="AE272" t="s">
        <v>1691</v>
      </c>
      <c r="AF272" t="s">
        <v>1692</v>
      </c>
      <c r="AG272" t="s">
        <v>1693</v>
      </c>
      <c r="AH272" t="s">
        <v>518</v>
      </c>
      <c r="AI272">
        <v>0</v>
      </c>
      <c r="AJ272" t="s">
        <v>1694</v>
      </c>
      <c r="AK272" t="s">
        <v>1695</v>
      </c>
      <c r="AL272" t="s">
        <v>1696</v>
      </c>
      <c r="AM272" t="s">
        <v>1697</v>
      </c>
      <c r="AN272" t="s">
        <v>1698</v>
      </c>
      <c r="AO272">
        <v>2.7314161000000001</v>
      </c>
      <c r="AP272" t="s">
        <v>1699</v>
      </c>
      <c r="AQ272" t="s">
        <v>1700</v>
      </c>
      <c r="AR272" s="1">
        <v>85300</v>
      </c>
      <c r="AS272" s="1">
        <v>90300</v>
      </c>
      <c r="AT272" t="s">
        <v>66</v>
      </c>
      <c r="AU272" t="s">
        <v>66</v>
      </c>
      <c r="AV272" t="b">
        <v>0</v>
      </c>
      <c r="AW272">
        <v>271</v>
      </c>
      <c r="AX272" t="s">
        <v>66</v>
      </c>
      <c r="AY272" t="s">
        <v>66</v>
      </c>
      <c r="AZ272" t="s">
        <v>66</v>
      </c>
    </row>
    <row r="273" spans="1:52" x14ac:dyDescent="0.25">
      <c r="A273">
        <v>259.0978088</v>
      </c>
      <c r="B273">
        <v>8.2848333329999999</v>
      </c>
      <c r="C273">
        <v>81045.75</v>
      </c>
      <c r="D273">
        <v>86540.632809999996</v>
      </c>
      <c r="E273">
        <v>83561.617190000004</v>
      </c>
      <c r="F273">
        <v>61638.507810000003</v>
      </c>
      <c r="G273">
        <v>62096.640630000002</v>
      </c>
      <c r="H273">
        <v>88561.492190000004</v>
      </c>
      <c r="I273">
        <v>65143.402340000001</v>
      </c>
      <c r="J273">
        <v>46769.925779999998</v>
      </c>
      <c r="K273">
        <v>69556.695309999996</v>
      </c>
      <c r="L273">
        <v>99939.570309999996</v>
      </c>
      <c r="M273">
        <v>77884.953129999994</v>
      </c>
      <c r="N273">
        <v>63050.078130000002</v>
      </c>
      <c r="O273">
        <v>88108.828129999994</v>
      </c>
      <c r="P273">
        <v>90197.257809999996</v>
      </c>
      <c r="Q273">
        <v>130162.5781</v>
      </c>
      <c r="R273">
        <v>66967.976559999996</v>
      </c>
      <c r="S273">
        <v>112088.6875</v>
      </c>
      <c r="T273">
        <v>91858.164059999996</v>
      </c>
      <c r="U273">
        <v>80433.757809999996</v>
      </c>
      <c r="V273">
        <v>124841.46090000001</v>
      </c>
      <c r="W273">
        <v>84119.71875</v>
      </c>
      <c r="X273">
        <v>92352.757809999996</v>
      </c>
      <c r="Y273">
        <v>88363.171879999994</v>
      </c>
      <c r="Z273">
        <v>118777.7969</v>
      </c>
      <c r="AA273">
        <v>15</v>
      </c>
      <c r="AB273" t="s">
        <v>1701</v>
      </c>
      <c r="AC273" t="s">
        <v>1702</v>
      </c>
      <c r="AD273" t="s">
        <v>1703</v>
      </c>
      <c r="AE273" t="s">
        <v>1704</v>
      </c>
      <c r="AF273" t="s">
        <v>1705</v>
      </c>
      <c r="AG273" t="s">
        <v>1706</v>
      </c>
      <c r="AH273">
        <v>0</v>
      </c>
      <c r="AI273">
        <v>0</v>
      </c>
      <c r="AJ273" t="s">
        <v>1707</v>
      </c>
      <c r="AK273" t="s">
        <v>1708</v>
      </c>
      <c r="AL273" t="s">
        <v>1709</v>
      </c>
      <c r="AM273" t="s">
        <v>1710</v>
      </c>
      <c r="AN273" t="s">
        <v>1711</v>
      </c>
      <c r="AO273">
        <v>0.73535236500000001</v>
      </c>
      <c r="AP273" t="s">
        <v>1712</v>
      </c>
      <c r="AQ273" t="s">
        <v>1713</v>
      </c>
      <c r="AR273" s="1">
        <v>85300</v>
      </c>
      <c r="AS273" s="1">
        <v>85600</v>
      </c>
      <c r="AT273" t="s">
        <v>66</v>
      </c>
      <c r="AU273" t="s">
        <v>66</v>
      </c>
      <c r="AV273" t="b">
        <v>0</v>
      </c>
      <c r="AW273">
        <v>272</v>
      </c>
      <c r="AX273" t="s">
        <v>66</v>
      </c>
      <c r="AY273" t="s">
        <v>66</v>
      </c>
      <c r="AZ273" t="s">
        <v>66</v>
      </c>
    </row>
    <row r="274" spans="1:52" x14ac:dyDescent="0.25">
      <c r="A274">
        <v>309.09770709999998</v>
      </c>
      <c r="B274">
        <v>8.3534833329999998</v>
      </c>
      <c r="C274">
        <v>72099.53125</v>
      </c>
      <c r="D274">
        <v>88241.9375</v>
      </c>
      <c r="E274">
        <v>89741.414059999996</v>
      </c>
      <c r="F274">
        <v>78424.414059999996</v>
      </c>
      <c r="G274">
        <v>86151.265629999994</v>
      </c>
      <c r="H274">
        <v>94827.289059999996</v>
      </c>
      <c r="I274">
        <v>76852.054690000004</v>
      </c>
      <c r="J274">
        <v>71024.25</v>
      </c>
      <c r="K274">
        <v>98761.078129999994</v>
      </c>
      <c r="L274">
        <v>104597.97659999999</v>
      </c>
      <c r="M274">
        <v>91994.351559999996</v>
      </c>
      <c r="N274">
        <v>63008.09375</v>
      </c>
      <c r="O274">
        <v>76169.296879999994</v>
      </c>
      <c r="P274">
        <v>80121.578129999994</v>
      </c>
      <c r="Q274">
        <v>90298.632809999996</v>
      </c>
      <c r="R274">
        <v>59545.183590000001</v>
      </c>
      <c r="S274">
        <v>107209.67969999999</v>
      </c>
      <c r="T274">
        <v>87853.734379999994</v>
      </c>
      <c r="U274">
        <v>80934.09375</v>
      </c>
      <c r="V274">
        <v>103085.2031</v>
      </c>
      <c r="W274">
        <v>85179.914059999996</v>
      </c>
      <c r="X274">
        <v>72077.054690000004</v>
      </c>
      <c r="Y274">
        <v>69997.46875</v>
      </c>
      <c r="Z274">
        <v>85343.835940000004</v>
      </c>
      <c r="AA274">
        <v>17</v>
      </c>
      <c r="AB274" t="s">
        <v>3147</v>
      </c>
      <c r="AC274" t="s">
        <v>3148</v>
      </c>
      <c r="AD274" t="s">
        <v>1455</v>
      </c>
      <c r="AE274" t="s">
        <v>3149</v>
      </c>
      <c r="AF274" t="s">
        <v>3150</v>
      </c>
      <c r="AG274" t="s">
        <v>2785</v>
      </c>
      <c r="AH274">
        <v>0</v>
      </c>
      <c r="AI274">
        <v>0</v>
      </c>
      <c r="AJ274" t="s">
        <v>1459</v>
      </c>
      <c r="AK274" t="s">
        <v>2692</v>
      </c>
      <c r="AL274">
        <v>0</v>
      </c>
      <c r="AM274" t="s">
        <v>3151</v>
      </c>
      <c r="AN274" t="s">
        <v>3152</v>
      </c>
      <c r="AO274">
        <v>0.979712001</v>
      </c>
      <c r="AP274" t="s">
        <v>3153</v>
      </c>
      <c r="AQ274" t="s">
        <v>3154</v>
      </c>
      <c r="AR274" s="1">
        <v>85300</v>
      </c>
      <c r="AS274" s="1">
        <v>83900</v>
      </c>
      <c r="AT274" t="s">
        <v>66</v>
      </c>
      <c r="AU274" t="s">
        <v>66</v>
      </c>
      <c r="AV274" t="b">
        <v>0</v>
      </c>
      <c r="AW274">
        <v>273</v>
      </c>
      <c r="AX274" t="s">
        <v>66</v>
      </c>
      <c r="AY274" t="s">
        <v>66</v>
      </c>
      <c r="AZ274" t="s">
        <v>66</v>
      </c>
    </row>
    <row r="275" spans="1:52" x14ac:dyDescent="0.25">
      <c r="A275">
        <v>666.57647710000003</v>
      </c>
      <c r="B275">
        <v>16.874166670000001</v>
      </c>
      <c r="C275">
        <v>205441.14060000001</v>
      </c>
      <c r="D275">
        <v>38065.945310000003</v>
      </c>
      <c r="E275">
        <v>142516.26560000001</v>
      </c>
      <c r="F275">
        <v>18814.285159999999</v>
      </c>
      <c r="G275">
        <v>36036.898439999997</v>
      </c>
      <c r="H275">
        <v>241167.20310000001</v>
      </c>
      <c r="I275">
        <v>11626.474609999999</v>
      </c>
      <c r="J275">
        <v>59933.101560000003</v>
      </c>
      <c r="K275">
        <v>70728.523440000004</v>
      </c>
      <c r="L275">
        <v>149084.67189999999</v>
      </c>
      <c r="M275">
        <v>78660.90625</v>
      </c>
      <c r="N275">
        <v>210488.64060000001</v>
      </c>
      <c r="O275">
        <v>3685407</v>
      </c>
      <c r="P275">
        <v>59810.773439999997</v>
      </c>
      <c r="Q275">
        <v>44541.136720000002</v>
      </c>
      <c r="R275">
        <v>151908.35939999999</v>
      </c>
      <c r="S275">
        <v>779465.3125</v>
      </c>
      <c r="T275">
        <v>4189578.75</v>
      </c>
      <c r="U275">
        <v>55299.148439999997</v>
      </c>
      <c r="V275">
        <v>202934.64060000001</v>
      </c>
      <c r="W275">
        <v>42446.847659999999</v>
      </c>
      <c r="X275">
        <v>156982.125</v>
      </c>
      <c r="Y275">
        <v>89299.359379999994</v>
      </c>
      <c r="Z275">
        <v>39595.0625</v>
      </c>
      <c r="AA275">
        <v>18</v>
      </c>
      <c r="AB275" t="s">
        <v>5833</v>
      </c>
      <c r="AC275" t="s">
        <v>5834</v>
      </c>
      <c r="AD275" t="s">
        <v>639</v>
      </c>
      <c r="AE275" t="s">
        <v>5835</v>
      </c>
      <c r="AF275" t="s">
        <v>5836</v>
      </c>
      <c r="AG275" t="s">
        <v>5837</v>
      </c>
      <c r="AH275">
        <v>0</v>
      </c>
      <c r="AI275">
        <v>0</v>
      </c>
      <c r="AJ275" t="s">
        <v>5838</v>
      </c>
      <c r="AK275" t="s">
        <v>1683</v>
      </c>
      <c r="AL275" t="s">
        <v>3726</v>
      </c>
      <c r="AM275" t="s">
        <v>5839</v>
      </c>
      <c r="AN275" t="s">
        <v>5840</v>
      </c>
      <c r="AO275">
        <v>1.9341892389999999</v>
      </c>
      <c r="AP275" t="s">
        <v>5841</v>
      </c>
      <c r="AQ275" t="s">
        <v>5842</v>
      </c>
      <c r="AR275" s="1">
        <v>84000</v>
      </c>
      <c r="AS275" s="1">
        <v>448000</v>
      </c>
      <c r="AT275" t="s">
        <v>66</v>
      </c>
      <c r="AU275" t="s">
        <v>66</v>
      </c>
      <c r="AV275" t="b">
        <v>0</v>
      </c>
      <c r="AW275">
        <v>274</v>
      </c>
      <c r="AX275" t="s">
        <v>66</v>
      </c>
      <c r="AY275" t="s">
        <v>66</v>
      </c>
      <c r="AZ275" t="s">
        <v>66</v>
      </c>
    </row>
    <row r="276" spans="1:52" x14ac:dyDescent="0.25">
      <c r="A276">
        <v>371.33637490000001</v>
      </c>
      <c r="B276">
        <v>11.702783330000001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66417.578129999994</v>
      </c>
      <c r="I276">
        <v>0</v>
      </c>
      <c r="J276">
        <v>0</v>
      </c>
      <c r="K276">
        <v>0</v>
      </c>
      <c r="L276">
        <v>100676.75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10</v>
      </c>
      <c r="AB276" t="s">
        <v>4320</v>
      </c>
      <c r="AC276" t="s">
        <v>4321</v>
      </c>
      <c r="AD276" t="s">
        <v>94</v>
      </c>
      <c r="AE276" t="s">
        <v>4322</v>
      </c>
      <c r="AF276" t="s">
        <v>4323</v>
      </c>
      <c r="AG276" t="s">
        <v>4324</v>
      </c>
      <c r="AH276">
        <v>0</v>
      </c>
      <c r="AI276">
        <v>0</v>
      </c>
      <c r="AJ276" t="s">
        <v>567</v>
      </c>
      <c r="AK276">
        <v>0</v>
      </c>
      <c r="AL276">
        <v>0</v>
      </c>
      <c r="AM276" t="s">
        <v>4325</v>
      </c>
      <c r="AN276" t="s">
        <v>4326</v>
      </c>
      <c r="AO276">
        <v>1.4460037E-2</v>
      </c>
      <c r="AP276" t="s">
        <v>4327</v>
      </c>
      <c r="AQ276" t="s">
        <v>4328</v>
      </c>
      <c r="AR276" s="1">
        <v>83500</v>
      </c>
      <c r="AS276" s="1">
        <v>83500</v>
      </c>
      <c r="AT276" t="s">
        <v>66</v>
      </c>
      <c r="AU276" t="s">
        <v>66</v>
      </c>
      <c r="AV276" t="b">
        <v>0</v>
      </c>
      <c r="AW276">
        <v>275</v>
      </c>
      <c r="AX276" t="s">
        <v>66</v>
      </c>
      <c r="AY276" t="s">
        <v>66</v>
      </c>
      <c r="AZ276" t="s">
        <v>66</v>
      </c>
    </row>
    <row r="277" spans="1:52" x14ac:dyDescent="0.25">
      <c r="A277">
        <v>219.1390432</v>
      </c>
      <c r="B277">
        <v>10.38546667</v>
      </c>
      <c r="C277">
        <v>52167.789060000003</v>
      </c>
      <c r="D277">
        <v>158979.82810000001</v>
      </c>
      <c r="E277">
        <v>87458.335940000004</v>
      </c>
      <c r="F277">
        <v>67564.921879999994</v>
      </c>
      <c r="G277">
        <v>166456.76560000001</v>
      </c>
      <c r="H277">
        <v>119787.19530000001</v>
      </c>
      <c r="I277">
        <v>83951.617190000004</v>
      </c>
      <c r="J277">
        <v>36640.613279999998</v>
      </c>
      <c r="K277">
        <v>51837.371090000001</v>
      </c>
      <c r="L277">
        <v>117765.2656</v>
      </c>
      <c r="M277">
        <v>67089.304690000004</v>
      </c>
      <c r="N277">
        <v>81021.265629999994</v>
      </c>
      <c r="O277">
        <v>71122.164059999996</v>
      </c>
      <c r="P277">
        <v>78089.648440000004</v>
      </c>
      <c r="Q277">
        <v>126613.99219999999</v>
      </c>
      <c r="R277">
        <v>70437.34375</v>
      </c>
      <c r="S277">
        <v>96399.195309999996</v>
      </c>
      <c r="T277">
        <v>107372.61719999999</v>
      </c>
      <c r="U277">
        <v>64053.984380000002</v>
      </c>
      <c r="V277">
        <v>88443.65625</v>
      </c>
      <c r="W277">
        <v>96484.21875</v>
      </c>
      <c r="X277">
        <v>68567.320309999996</v>
      </c>
      <c r="Y277">
        <v>65003.347659999999</v>
      </c>
      <c r="Z277">
        <v>118234.85159999999</v>
      </c>
      <c r="AA277">
        <v>5</v>
      </c>
      <c r="AB277" t="s">
        <v>526</v>
      </c>
      <c r="AC277" t="s">
        <v>161</v>
      </c>
      <c r="AD277" t="s">
        <v>189</v>
      </c>
      <c r="AE277" t="s">
        <v>527</v>
      </c>
      <c r="AF277" t="s">
        <v>528</v>
      </c>
      <c r="AG277" t="s">
        <v>529</v>
      </c>
      <c r="AH277">
        <v>0</v>
      </c>
      <c r="AI277">
        <v>0</v>
      </c>
      <c r="AJ277" t="s">
        <v>530</v>
      </c>
      <c r="AK277" t="s">
        <v>531</v>
      </c>
      <c r="AL277" t="s">
        <v>532</v>
      </c>
      <c r="AM277" t="s">
        <v>533</v>
      </c>
      <c r="AN277" t="s">
        <v>534</v>
      </c>
      <c r="AO277">
        <v>1.92188834</v>
      </c>
      <c r="AP277" t="s">
        <v>535</v>
      </c>
      <c r="AQ277" t="s">
        <v>536</v>
      </c>
      <c r="AR277" s="1">
        <v>82500</v>
      </c>
      <c r="AS277" s="1">
        <v>89200</v>
      </c>
      <c r="AT277" t="s">
        <v>66</v>
      </c>
      <c r="AU277" t="s">
        <v>66</v>
      </c>
      <c r="AV277" t="b">
        <v>0</v>
      </c>
      <c r="AW277">
        <v>276</v>
      </c>
      <c r="AX277" t="s">
        <v>66</v>
      </c>
      <c r="AY277" t="s">
        <v>66</v>
      </c>
      <c r="AZ277" t="s">
        <v>66</v>
      </c>
    </row>
    <row r="278" spans="1:52" x14ac:dyDescent="0.25">
      <c r="A278">
        <v>366.288208</v>
      </c>
      <c r="B278">
        <v>12.301916670000001</v>
      </c>
      <c r="C278">
        <v>108932.7031</v>
      </c>
      <c r="D278">
        <v>23197.09375</v>
      </c>
      <c r="E278">
        <v>41956.773439999997</v>
      </c>
      <c r="F278">
        <v>84627.703129999994</v>
      </c>
      <c r="G278">
        <v>134613.82810000001</v>
      </c>
      <c r="H278">
        <v>201686.6875</v>
      </c>
      <c r="I278">
        <v>40238.425779999998</v>
      </c>
      <c r="J278">
        <v>0</v>
      </c>
      <c r="K278">
        <v>0</v>
      </c>
      <c r="L278">
        <v>99009.625</v>
      </c>
      <c r="M278">
        <v>18316.908200000002</v>
      </c>
      <c r="N278">
        <v>0</v>
      </c>
      <c r="O278">
        <v>87228.046879999994</v>
      </c>
      <c r="P278">
        <v>155171.7188</v>
      </c>
      <c r="Q278">
        <v>61366.257810000003</v>
      </c>
      <c r="R278">
        <v>68387.03125</v>
      </c>
      <c r="S278">
        <v>174624.57810000001</v>
      </c>
      <c r="T278">
        <v>82358.507809999996</v>
      </c>
      <c r="U278">
        <v>0</v>
      </c>
      <c r="V278">
        <v>0</v>
      </c>
      <c r="W278">
        <v>15720.06934</v>
      </c>
      <c r="X278">
        <v>65790.265629999994</v>
      </c>
      <c r="Y278">
        <v>58647.589840000001</v>
      </c>
      <c r="Z278">
        <v>189592.4375</v>
      </c>
      <c r="AA278">
        <v>6</v>
      </c>
      <c r="AB278" t="s">
        <v>4177</v>
      </c>
      <c r="AC278" t="s">
        <v>4178</v>
      </c>
      <c r="AD278" t="s">
        <v>4179</v>
      </c>
      <c r="AE278" t="s">
        <v>4180</v>
      </c>
      <c r="AF278" t="s">
        <v>4181</v>
      </c>
      <c r="AG278" t="s">
        <v>4182</v>
      </c>
      <c r="AH278">
        <v>0</v>
      </c>
      <c r="AI278">
        <v>0</v>
      </c>
      <c r="AJ278" t="s">
        <v>4002</v>
      </c>
      <c r="AK278" t="s">
        <v>4183</v>
      </c>
      <c r="AL278">
        <v>0</v>
      </c>
      <c r="AM278" t="s">
        <v>4184</v>
      </c>
      <c r="AN278" t="s">
        <v>4185</v>
      </c>
      <c r="AO278">
        <v>0.966320968</v>
      </c>
      <c r="AP278" t="s">
        <v>4186</v>
      </c>
      <c r="AQ278" t="s">
        <v>4187</v>
      </c>
      <c r="AR278" s="1">
        <v>82400</v>
      </c>
      <c r="AS278" s="1">
        <v>90100</v>
      </c>
      <c r="AT278" t="s">
        <v>66</v>
      </c>
      <c r="AU278" t="s">
        <v>66</v>
      </c>
      <c r="AV278" t="b">
        <v>0</v>
      </c>
      <c r="AW278">
        <v>277</v>
      </c>
      <c r="AX278" t="s">
        <v>66</v>
      </c>
      <c r="AY278" t="s">
        <v>66</v>
      </c>
      <c r="AZ278" t="s">
        <v>66</v>
      </c>
    </row>
    <row r="279" spans="1:52" x14ac:dyDescent="0.25">
      <c r="A279">
        <v>298.07236740000002</v>
      </c>
      <c r="B279">
        <v>10.697533330000001</v>
      </c>
      <c r="C279">
        <v>255154.32810000001</v>
      </c>
      <c r="D279">
        <v>16667.28125</v>
      </c>
      <c r="E279">
        <v>59769.855470000002</v>
      </c>
      <c r="F279">
        <v>256159.48439999999</v>
      </c>
      <c r="G279">
        <v>158455.5</v>
      </c>
      <c r="H279">
        <v>672922.625</v>
      </c>
      <c r="I279">
        <v>77739.078129999994</v>
      </c>
      <c r="J279">
        <v>57326.027340000001</v>
      </c>
      <c r="K279">
        <v>24568.275389999999</v>
      </c>
      <c r="L279">
        <v>91414.3125</v>
      </c>
      <c r="M279">
        <v>55986.425779999998</v>
      </c>
      <c r="N279">
        <v>29819.119139999999</v>
      </c>
      <c r="O279">
        <v>86285.945309999996</v>
      </c>
      <c r="P279">
        <v>48791.300779999998</v>
      </c>
      <c r="Q279">
        <v>43559.058590000001</v>
      </c>
      <c r="R279">
        <v>28687.503909999999</v>
      </c>
      <c r="S279">
        <v>482791.0625</v>
      </c>
      <c r="T279">
        <v>148233.6875</v>
      </c>
      <c r="U279">
        <v>337853.21879999997</v>
      </c>
      <c r="V279">
        <v>331088.6875</v>
      </c>
      <c r="W279">
        <v>14526.440430000001</v>
      </c>
      <c r="X279">
        <v>231925.79689999999</v>
      </c>
      <c r="Y279">
        <v>127417.5469</v>
      </c>
      <c r="Z279">
        <v>60008.160159999999</v>
      </c>
      <c r="AA279">
        <v>6</v>
      </c>
      <c r="AB279" t="s">
        <v>2835</v>
      </c>
      <c r="AC279" t="s">
        <v>2836</v>
      </c>
      <c r="AD279" t="s">
        <v>2837</v>
      </c>
      <c r="AE279" t="s">
        <v>2838</v>
      </c>
      <c r="AF279" t="s">
        <v>2839</v>
      </c>
      <c r="AG279" t="s">
        <v>2840</v>
      </c>
      <c r="AH279">
        <v>0</v>
      </c>
      <c r="AI279">
        <v>0</v>
      </c>
      <c r="AJ279" t="s">
        <v>2841</v>
      </c>
      <c r="AK279" t="s">
        <v>2842</v>
      </c>
      <c r="AL279" t="s">
        <v>2843</v>
      </c>
      <c r="AM279" t="s">
        <v>2844</v>
      </c>
      <c r="AN279" t="s">
        <v>2845</v>
      </c>
      <c r="AO279">
        <v>0.60848957100000001</v>
      </c>
      <c r="AP279" t="s">
        <v>2846</v>
      </c>
      <c r="AQ279" t="s">
        <v>2847</v>
      </c>
      <c r="AR279" s="1">
        <v>82000</v>
      </c>
      <c r="AS279" s="1">
        <v>154000</v>
      </c>
      <c r="AT279" t="s">
        <v>66</v>
      </c>
      <c r="AU279" t="s">
        <v>1044</v>
      </c>
      <c r="AV279" t="b">
        <v>0</v>
      </c>
      <c r="AW279">
        <v>278</v>
      </c>
      <c r="AX279" t="s">
        <v>2848</v>
      </c>
      <c r="AY279" t="s">
        <v>66</v>
      </c>
      <c r="AZ279" t="s">
        <v>2849</v>
      </c>
    </row>
    <row r="280" spans="1:52" x14ac:dyDescent="0.25">
      <c r="A280">
        <v>261.18607580000003</v>
      </c>
      <c r="B280">
        <v>10.76703333</v>
      </c>
      <c r="C280">
        <v>82648.179690000004</v>
      </c>
      <c r="D280">
        <v>80976.382809999996</v>
      </c>
      <c r="E280">
        <v>65780.65625</v>
      </c>
      <c r="F280">
        <v>115652.28909999999</v>
      </c>
      <c r="G280">
        <v>114764.0313</v>
      </c>
      <c r="H280">
        <v>147979.39060000001</v>
      </c>
      <c r="I280">
        <v>69238.9375</v>
      </c>
      <c r="J280">
        <v>39881.96875</v>
      </c>
      <c r="K280">
        <v>38610.625</v>
      </c>
      <c r="L280">
        <v>115680.0781</v>
      </c>
      <c r="M280">
        <v>72522.929690000004</v>
      </c>
      <c r="N280">
        <v>39822.761720000002</v>
      </c>
      <c r="O280">
        <v>104815.7813</v>
      </c>
      <c r="P280">
        <v>79390.117190000004</v>
      </c>
      <c r="Q280">
        <v>55925.445310000003</v>
      </c>
      <c r="R280">
        <v>154752.4688</v>
      </c>
      <c r="S280">
        <v>216189.7188</v>
      </c>
      <c r="T280">
        <v>112608.0156</v>
      </c>
      <c r="U280">
        <v>119276.99219999999</v>
      </c>
      <c r="V280">
        <v>141660.67189999999</v>
      </c>
      <c r="W280">
        <v>60373.308590000001</v>
      </c>
      <c r="X280">
        <v>70970.34375</v>
      </c>
      <c r="Y280">
        <v>162558.70310000001</v>
      </c>
      <c r="Z280">
        <v>23749.078130000002</v>
      </c>
      <c r="AA280">
        <v>17</v>
      </c>
      <c r="AB280" t="s">
        <v>1779</v>
      </c>
      <c r="AC280" t="s">
        <v>1715</v>
      </c>
      <c r="AD280" t="s">
        <v>233</v>
      </c>
      <c r="AE280" t="s">
        <v>1780</v>
      </c>
      <c r="AF280" t="s">
        <v>1781</v>
      </c>
      <c r="AG280" t="s">
        <v>1782</v>
      </c>
      <c r="AH280">
        <v>0</v>
      </c>
      <c r="AI280">
        <v>0</v>
      </c>
      <c r="AJ280" t="s">
        <v>1783</v>
      </c>
      <c r="AK280" t="s">
        <v>1784</v>
      </c>
      <c r="AL280" t="s">
        <v>1785</v>
      </c>
      <c r="AM280" t="s">
        <v>1786</v>
      </c>
      <c r="AN280" t="s">
        <v>1787</v>
      </c>
      <c r="AO280">
        <v>2.828188087</v>
      </c>
      <c r="AP280" t="s">
        <v>1788</v>
      </c>
      <c r="AQ280" t="s">
        <v>1789</v>
      </c>
      <c r="AR280" s="1">
        <v>81800</v>
      </c>
      <c r="AS280" s="1">
        <v>95200</v>
      </c>
      <c r="AT280" t="s">
        <v>66</v>
      </c>
      <c r="AU280" t="s">
        <v>66</v>
      </c>
      <c r="AV280" t="b">
        <v>0</v>
      </c>
      <c r="AW280">
        <v>279</v>
      </c>
      <c r="AX280" t="s">
        <v>66</v>
      </c>
      <c r="AY280" t="s">
        <v>66</v>
      </c>
      <c r="AZ280" t="s">
        <v>66</v>
      </c>
    </row>
    <row r="281" spans="1:52" x14ac:dyDescent="0.25">
      <c r="A281">
        <v>236.10095720000001</v>
      </c>
      <c r="B281">
        <v>8.2641666669999996</v>
      </c>
      <c r="C281">
        <v>58170.25</v>
      </c>
      <c r="D281">
        <v>71778.15625</v>
      </c>
      <c r="E281">
        <v>80907.53125</v>
      </c>
      <c r="F281">
        <v>81428.203129999994</v>
      </c>
      <c r="G281">
        <v>81182.703129999994</v>
      </c>
      <c r="H281">
        <v>97158.265629999994</v>
      </c>
      <c r="I281">
        <v>60750.664060000003</v>
      </c>
      <c r="J281">
        <v>47719.988279999998</v>
      </c>
      <c r="K281">
        <v>72335.914059999996</v>
      </c>
      <c r="L281">
        <v>141875.7188</v>
      </c>
      <c r="M281">
        <v>85564.023440000004</v>
      </c>
      <c r="N281">
        <v>48336.507810000003</v>
      </c>
      <c r="O281">
        <v>85626.421879999994</v>
      </c>
      <c r="P281">
        <v>107532.5</v>
      </c>
      <c r="Q281">
        <v>87891.5625</v>
      </c>
      <c r="R281">
        <v>78760.640629999994</v>
      </c>
      <c r="S281">
        <v>96755.742190000004</v>
      </c>
      <c r="T281">
        <v>97716.046879999994</v>
      </c>
      <c r="U281">
        <v>81411.320309999996</v>
      </c>
      <c r="V281">
        <v>127433.6406</v>
      </c>
      <c r="W281">
        <v>60493.191409999999</v>
      </c>
      <c r="X281">
        <v>63780.597659999999</v>
      </c>
      <c r="Y281">
        <v>75060.5</v>
      </c>
      <c r="Z281">
        <v>105920.99219999999</v>
      </c>
      <c r="AA281">
        <v>10</v>
      </c>
      <c r="AB281" t="s">
        <v>992</v>
      </c>
      <c r="AC281" t="s">
        <v>119</v>
      </c>
      <c r="AD281" t="s">
        <v>993</v>
      </c>
      <c r="AE281" t="s">
        <v>994</v>
      </c>
      <c r="AF281" t="s">
        <v>995</v>
      </c>
      <c r="AG281" t="s">
        <v>996</v>
      </c>
      <c r="AH281">
        <v>0</v>
      </c>
      <c r="AI281">
        <v>0</v>
      </c>
      <c r="AJ281" t="s">
        <v>997</v>
      </c>
      <c r="AK281" t="s">
        <v>998</v>
      </c>
      <c r="AL281">
        <v>0</v>
      </c>
      <c r="AM281" t="s">
        <v>999</v>
      </c>
      <c r="AN281" t="s">
        <v>1000</v>
      </c>
      <c r="AO281">
        <v>0.40448718700000003</v>
      </c>
      <c r="AP281" t="s">
        <v>1001</v>
      </c>
      <c r="AQ281" t="s">
        <v>1002</v>
      </c>
      <c r="AR281" s="1">
        <v>81300</v>
      </c>
      <c r="AS281" s="1">
        <v>83100</v>
      </c>
      <c r="AT281" t="s">
        <v>66</v>
      </c>
      <c r="AU281" t="s">
        <v>66</v>
      </c>
      <c r="AV281" t="b">
        <v>0</v>
      </c>
      <c r="AW281">
        <v>280</v>
      </c>
      <c r="AX281" t="s">
        <v>66</v>
      </c>
      <c r="AY281" t="s">
        <v>66</v>
      </c>
      <c r="AZ281" t="s">
        <v>66</v>
      </c>
    </row>
    <row r="282" spans="1:52" x14ac:dyDescent="0.25">
      <c r="A282">
        <v>259.93117269999999</v>
      </c>
      <c r="B282">
        <v>7.3826166669999997</v>
      </c>
      <c r="C282">
        <v>80519.765629999994</v>
      </c>
      <c r="D282">
        <v>112483.6719</v>
      </c>
      <c r="E282">
        <v>38291.070310000003</v>
      </c>
      <c r="F282">
        <v>301027.90629999997</v>
      </c>
      <c r="G282">
        <v>38476.691409999999</v>
      </c>
      <c r="H282">
        <v>126406.1406</v>
      </c>
      <c r="I282">
        <v>24634.76758</v>
      </c>
      <c r="J282">
        <v>49015.578130000002</v>
      </c>
      <c r="K282">
        <v>48432.132810000003</v>
      </c>
      <c r="L282">
        <v>105250.25</v>
      </c>
      <c r="M282">
        <v>120003.57030000001</v>
      </c>
      <c r="N282">
        <v>17119.04883</v>
      </c>
      <c r="O282">
        <v>116177.39840000001</v>
      </c>
      <c r="P282">
        <v>87782.734379999994</v>
      </c>
      <c r="Q282">
        <v>32901.808590000001</v>
      </c>
      <c r="R282">
        <v>110242.7188</v>
      </c>
      <c r="S282">
        <v>81168.945309999996</v>
      </c>
      <c r="T282">
        <v>26586.373049999998</v>
      </c>
      <c r="U282">
        <v>0</v>
      </c>
      <c r="V282">
        <v>96976.984379999994</v>
      </c>
      <c r="W282">
        <v>139196.375</v>
      </c>
      <c r="X282">
        <v>52614.121090000001</v>
      </c>
      <c r="Y282">
        <v>210612.45310000001</v>
      </c>
      <c r="Z282">
        <v>27384.189450000002</v>
      </c>
      <c r="AA282">
        <v>4</v>
      </c>
      <c r="AB282" t="s">
        <v>1725</v>
      </c>
      <c r="AC282" t="s">
        <v>1726</v>
      </c>
      <c r="AD282" t="s">
        <v>1727</v>
      </c>
      <c r="AE282" t="s">
        <v>1728</v>
      </c>
      <c r="AF282" t="s">
        <v>1729</v>
      </c>
      <c r="AG282" t="s">
        <v>1730</v>
      </c>
      <c r="AH282" t="s">
        <v>1731</v>
      </c>
      <c r="AI282" t="s">
        <v>1333</v>
      </c>
      <c r="AJ282" t="s">
        <v>1732</v>
      </c>
      <c r="AK282" t="s">
        <v>1733</v>
      </c>
      <c r="AL282" t="s">
        <v>1524</v>
      </c>
      <c r="AM282" t="s">
        <v>1734</v>
      </c>
      <c r="AN282" t="s">
        <v>1735</v>
      </c>
      <c r="AO282">
        <v>2.9038554620000001</v>
      </c>
      <c r="AP282" t="s">
        <v>1736</v>
      </c>
      <c r="AQ282" t="s">
        <v>1737</v>
      </c>
      <c r="AR282" s="1">
        <v>81200</v>
      </c>
      <c r="AS282" s="1">
        <v>88800</v>
      </c>
      <c r="AT282" t="s">
        <v>1738</v>
      </c>
      <c r="AU282" t="s">
        <v>1739</v>
      </c>
      <c r="AV282" t="b">
        <v>0</v>
      </c>
      <c r="AW282">
        <v>281</v>
      </c>
      <c r="AX282" t="s">
        <v>66</v>
      </c>
      <c r="AY282" t="s">
        <v>66</v>
      </c>
      <c r="AZ282" t="s">
        <v>1738</v>
      </c>
    </row>
    <row r="283" spans="1:52" x14ac:dyDescent="0.25">
      <c r="A283">
        <v>403.3213399</v>
      </c>
      <c r="B283">
        <v>12.080166670000001</v>
      </c>
      <c r="C283">
        <v>60392.136720000002</v>
      </c>
      <c r="D283">
        <v>267686.03129999997</v>
      </c>
      <c r="E283">
        <v>54279.710939999997</v>
      </c>
      <c r="F283">
        <v>80843.335940000004</v>
      </c>
      <c r="G283">
        <v>97334.054690000004</v>
      </c>
      <c r="H283">
        <v>104695.14840000001</v>
      </c>
      <c r="I283">
        <v>44078.808590000001</v>
      </c>
      <c r="J283">
        <v>27658.171880000002</v>
      </c>
      <c r="K283">
        <v>31997.60742</v>
      </c>
      <c r="L283">
        <v>240733.45310000001</v>
      </c>
      <c r="M283">
        <v>51080.527340000001</v>
      </c>
      <c r="N283">
        <v>39549.046880000002</v>
      </c>
      <c r="O283">
        <v>65176.101560000003</v>
      </c>
      <c r="P283">
        <v>204501.73439999999</v>
      </c>
      <c r="Q283">
        <v>81299.359379999994</v>
      </c>
      <c r="R283">
        <v>53226.410159999999</v>
      </c>
      <c r="S283">
        <v>393320.5625</v>
      </c>
      <c r="T283">
        <v>106232.74219999999</v>
      </c>
      <c r="U283">
        <v>23205.755860000001</v>
      </c>
      <c r="V283">
        <v>51965.835939999997</v>
      </c>
      <c r="W283">
        <v>126687.4219</v>
      </c>
      <c r="X283">
        <v>133730.29689999999</v>
      </c>
      <c r="Y283">
        <v>201373.4063</v>
      </c>
      <c r="Z283">
        <v>699840.25</v>
      </c>
      <c r="AA283">
        <v>24</v>
      </c>
      <c r="AB283" t="s">
        <v>4690</v>
      </c>
      <c r="AC283" t="s">
        <v>4691</v>
      </c>
      <c r="AD283" t="s">
        <v>4692</v>
      </c>
      <c r="AE283" t="s">
        <v>4693</v>
      </c>
      <c r="AF283" t="s">
        <v>4694</v>
      </c>
      <c r="AG283" t="s">
        <v>3833</v>
      </c>
      <c r="AH283">
        <v>0</v>
      </c>
      <c r="AI283">
        <v>0</v>
      </c>
      <c r="AJ283" t="s">
        <v>1459</v>
      </c>
      <c r="AK283" t="s">
        <v>3834</v>
      </c>
      <c r="AL283" t="s">
        <v>4695</v>
      </c>
      <c r="AM283" t="s">
        <v>4696</v>
      </c>
      <c r="AN283" t="s">
        <v>4697</v>
      </c>
      <c r="AO283">
        <v>0.29483962499999999</v>
      </c>
      <c r="AP283" t="s">
        <v>4698</v>
      </c>
      <c r="AQ283" t="s">
        <v>4699</v>
      </c>
      <c r="AR283" s="1">
        <v>81100</v>
      </c>
      <c r="AS283" s="1">
        <v>135000</v>
      </c>
      <c r="AT283" t="s">
        <v>66</v>
      </c>
      <c r="AU283" t="s">
        <v>66</v>
      </c>
      <c r="AV283" t="b">
        <v>0</v>
      </c>
      <c r="AW283">
        <v>282</v>
      </c>
      <c r="AX283" t="s">
        <v>66</v>
      </c>
      <c r="AY283" t="s">
        <v>66</v>
      </c>
      <c r="AZ283" t="s">
        <v>66</v>
      </c>
    </row>
    <row r="284" spans="1:52" x14ac:dyDescent="0.25">
      <c r="A284">
        <v>385.34797159999999</v>
      </c>
      <c r="B284">
        <v>13.716850000000001</v>
      </c>
      <c r="C284">
        <v>130061.0469</v>
      </c>
      <c r="D284">
        <v>57888.875</v>
      </c>
      <c r="E284">
        <v>81217.601559999996</v>
      </c>
      <c r="F284">
        <v>168040.67189999999</v>
      </c>
      <c r="G284">
        <v>89307.039059999996</v>
      </c>
      <c r="H284">
        <v>124051.7813</v>
      </c>
      <c r="I284">
        <v>56739.273439999997</v>
      </c>
      <c r="J284">
        <v>56990.082029999998</v>
      </c>
      <c r="K284">
        <v>43682.011720000002</v>
      </c>
      <c r="L284">
        <v>49418.890630000002</v>
      </c>
      <c r="M284">
        <v>127525.71090000001</v>
      </c>
      <c r="N284">
        <v>157114.23439999999</v>
      </c>
      <c r="O284">
        <v>91099.453129999994</v>
      </c>
      <c r="P284">
        <v>64874.269529999998</v>
      </c>
      <c r="Q284">
        <v>63997.335939999997</v>
      </c>
      <c r="R284">
        <v>96221.554690000004</v>
      </c>
      <c r="S284">
        <v>230040.76560000001</v>
      </c>
      <c r="T284">
        <v>80384.4375</v>
      </c>
      <c r="U284">
        <v>12031.222659999999</v>
      </c>
      <c r="V284">
        <v>49477.289060000003</v>
      </c>
      <c r="W284">
        <v>64992.195310000003</v>
      </c>
      <c r="X284">
        <v>106787.47659999999</v>
      </c>
      <c r="Y284">
        <v>69727.179690000004</v>
      </c>
      <c r="Z284">
        <v>82144.679690000004</v>
      </c>
      <c r="AA284">
        <v>17</v>
      </c>
      <c r="AB284" t="s">
        <v>4467</v>
      </c>
      <c r="AC284">
        <v>-3.3091915E-2</v>
      </c>
      <c r="AD284">
        <v>9.9503309999999998E-3</v>
      </c>
      <c r="AE284">
        <v>-2.3141584E-2</v>
      </c>
      <c r="AF284">
        <v>166</v>
      </c>
      <c r="AG284" t="s">
        <v>185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-0.369189402</v>
      </c>
      <c r="AN284">
        <v>0.60766901299999998</v>
      </c>
      <c r="AO284">
        <v>0.60766901299999998</v>
      </c>
      <c r="AP284" t="s">
        <v>4468</v>
      </c>
      <c r="AQ284" t="s">
        <v>4467</v>
      </c>
      <c r="AR284" s="1">
        <v>80800</v>
      </c>
      <c r="AS284" s="1">
        <v>89700</v>
      </c>
      <c r="AT284" t="s">
        <v>66</v>
      </c>
      <c r="AU284" t="s">
        <v>66</v>
      </c>
      <c r="AV284" t="b">
        <v>0</v>
      </c>
      <c r="AW284">
        <v>283</v>
      </c>
      <c r="AX284" t="s">
        <v>66</v>
      </c>
      <c r="AY284" t="s">
        <v>66</v>
      </c>
      <c r="AZ284" t="s">
        <v>66</v>
      </c>
    </row>
    <row r="285" spans="1:52" x14ac:dyDescent="0.25">
      <c r="A285">
        <v>221.07203670000001</v>
      </c>
      <c r="B285">
        <v>7.397983333</v>
      </c>
      <c r="C285">
        <v>17745.541020000001</v>
      </c>
      <c r="D285">
        <v>50973.199220000002</v>
      </c>
      <c r="E285">
        <v>47793.195310000003</v>
      </c>
      <c r="F285">
        <v>112895.14840000001</v>
      </c>
      <c r="G285">
        <v>132311.125</v>
      </c>
      <c r="H285">
        <v>89184.835940000004</v>
      </c>
      <c r="I285">
        <v>95106.390629999994</v>
      </c>
      <c r="J285">
        <v>36983.207029999998</v>
      </c>
      <c r="K285">
        <v>48751.808590000001</v>
      </c>
      <c r="L285">
        <v>82136.867190000004</v>
      </c>
      <c r="M285">
        <v>77761.703129999994</v>
      </c>
      <c r="N285">
        <v>7399.8862300000001</v>
      </c>
      <c r="O285">
        <v>167556.4688</v>
      </c>
      <c r="P285">
        <v>205536.45310000001</v>
      </c>
      <c r="Q285">
        <v>57702.210939999997</v>
      </c>
      <c r="R285">
        <v>155263.79689999999</v>
      </c>
      <c r="S285">
        <v>78671.46875</v>
      </c>
      <c r="T285">
        <v>7967.8808589999999</v>
      </c>
      <c r="U285">
        <v>1367.534668</v>
      </c>
      <c r="V285">
        <v>107121.42969999999</v>
      </c>
      <c r="W285">
        <v>127822.52340000001</v>
      </c>
      <c r="X285">
        <v>85104.171879999994</v>
      </c>
      <c r="Y285">
        <v>95848.085940000004</v>
      </c>
      <c r="Z285">
        <v>33214.941409999999</v>
      </c>
      <c r="AA285">
        <v>14</v>
      </c>
      <c r="AB285" t="s">
        <v>561</v>
      </c>
      <c r="AC285" t="s">
        <v>562</v>
      </c>
      <c r="AD285" t="s">
        <v>94</v>
      </c>
      <c r="AE285" t="s">
        <v>563</v>
      </c>
      <c r="AF285" t="s">
        <v>564</v>
      </c>
      <c r="AG285" t="s">
        <v>565</v>
      </c>
      <c r="AH285" t="s">
        <v>566</v>
      </c>
      <c r="AI285">
        <v>0</v>
      </c>
      <c r="AJ285" t="s">
        <v>567</v>
      </c>
      <c r="AK285" t="s">
        <v>567</v>
      </c>
      <c r="AL285" t="s">
        <v>568</v>
      </c>
      <c r="AM285" t="s">
        <v>569</v>
      </c>
      <c r="AN285" t="s">
        <v>570</v>
      </c>
      <c r="AO285">
        <v>1.851355681</v>
      </c>
      <c r="AP285" t="s">
        <v>571</v>
      </c>
      <c r="AQ285" t="s">
        <v>572</v>
      </c>
      <c r="AR285" s="1">
        <v>80400</v>
      </c>
      <c r="AS285" s="1">
        <v>80100</v>
      </c>
      <c r="AT285" t="s">
        <v>66</v>
      </c>
      <c r="AU285" t="s">
        <v>573</v>
      </c>
      <c r="AV285" t="b">
        <v>0</v>
      </c>
      <c r="AW285">
        <v>284</v>
      </c>
      <c r="AX285" t="s">
        <v>66</v>
      </c>
      <c r="AY285" t="s">
        <v>66</v>
      </c>
      <c r="AZ285" t="s">
        <v>574</v>
      </c>
    </row>
    <row r="286" spans="1:52" x14ac:dyDescent="0.25">
      <c r="A286">
        <v>295.13368730000002</v>
      </c>
      <c r="B286">
        <v>11.43985</v>
      </c>
      <c r="C286">
        <v>279402.65629999997</v>
      </c>
      <c r="D286">
        <v>25250.832030000001</v>
      </c>
      <c r="E286">
        <v>53736.375</v>
      </c>
      <c r="F286">
        <v>264609.15629999997</v>
      </c>
      <c r="G286">
        <v>191907.42189999999</v>
      </c>
      <c r="H286">
        <v>2128177.75</v>
      </c>
      <c r="I286">
        <v>22110.884770000001</v>
      </c>
      <c r="J286">
        <v>52365.199220000002</v>
      </c>
      <c r="K286">
        <v>13165.941409999999</v>
      </c>
      <c r="L286">
        <v>426369</v>
      </c>
      <c r="M286">
        <v>79224.015629999994</v>
      </c>
      <c r="N286">
        <v>173878.0313</v>
      </c>
      <c r="O286">
        <v>37868.949220000002</v>
      </c>
      <c r="P286">
        <v>27743.931639999999</v>
      </c>
      <c r="Q286">
        <v>50064.160159999999</v>
      </c>
      <c r="R286">
        <v>113075.35159999999</v>
      </c>
      <c r="S286">
        <v>1579695.875</v>
      </c>
      <c r="T286">
        <v>98328.59375</v>
      </c>
      <c r="U286">
        <v>15628.7168</v>
      </c>
      <c r="V286">
        <v>861212.4375</v>
      </c>
      <c r="W286">
        <v>81023.15625</v>
      </c>
      <c r="X286">
        <v>250976.5313</v>
      </c>
      <c r="Y286">
        <v>74044.867190000004</v>
      </c>
      <c r="Z286">
        <v>30570.027340000001</v>
      </c>
      <c r="AA286">
        <v>6</v>
      </c>
      <c r="AB286" t="s">
        <v>2781</v>
      </c>
      <c r="AC286" t="s">
        <v>2782</v>
      </c>
      <c r="AD286" t="s">
        <v>1455</v>
      </c>
      <c r="AE286" t="s">
        <v>2783</v>
      </c>
      <c r="AF286" t="s">
        <v>2784</v>
      </c>
      <c r="AG286" t="s">
        <v>2785</v>
      </c>
      <c r="AH286">
        <v>0</v>
      </c>
      <c r="AI286">
        <v>0</v>
      </c>
      <c r="AJ286" t="s">
        <v>2786</v>
      </c>
      <c r="AK286" t="s">
        <v>2692</v>
      </c>
      <c r="AL286">
        <v>0</v>
      </c>
      <c r="AM286" t="s">
        <v>2787</v>
      </c>
      <c r="AN286" t="s">
        <v>2788</v>
      </c>
      <c r="AO286">
        <v>0.58937864399999995</v>
      </c>
      <c r="AP286" t="s">
        <v>2789</v>
      </c>
      <c r="AQ286" t="s">
        <v>2790</v>
      </c>
      <c r="AR286" s="1">
        <v>80100</v>
      </c>
      <c r="AS286" s="1">
        <v>289000</v>
      </c>
      <c r="AT286" t="s">
        <v>66</v>
      </c>
      <c r="AU286" t="s">
        <v>66</v>
      </c>
      <c r="AV286" t="b">
        <v>0</v>
      </c>
      <c r="AW286">
        <v>285</v>
      </c>
      <c r="AX286" t="s">
        <v>66</v>
      </c>
      <c r="AY286" t="s">
        <v>66</v>
      </c>
      <c r="AZ286" t="s">
        <v>66</v>
      </c>
    </row>
    <row r="287" spans="1:52" x14ac:dyDescent="0.25">
      <c r="A287">
        <v>285.18594359999997</v>
      </c>
      <c r="B287">
        <v>9.6096166669999992</v>
      </c>
      <c r="C287">
        <v>120100.7656</v>
      </c>
      <c r="D287">
        <v>82568.664059999996</v>
      </c>
      <c r="E287">
        <v>44957.949220000002</v>
      </c>
      <c r="F287">
        <v>22103.246090000001</v>
      </c>
      <c r="G287">
        <v>113171.30469999999</v>
      </c>
      <c r="H287">
        <v>128822.0313</v>
      </c>
      <c r="I287">
        <v>44644.011720000002</v>
      </c>
      <c r="J287">
        <v>32636.791020000001</v>
      </c>
      <c r="K287">
        <v>39671.382810000003</v>
      </c>
      <c r="L287">
        <v>211837</v>
      </c>
      <c r="M287">
        <v>79499.796879999994</v>
      </c>
      <c r="N287">
        <v>40621.039060000003</v>
      </c>
      <c r="O287">
        <v>80714.804690000004</v>
      </c>
      <c r="P287">
        <v>109383.2969</v>
      </c>
      <c r="Q287">
        <v>129182.6563</v>
      </c>
      <c r="R287">
        <v>714013.5625</v>
      </c>
      <c r="S287">
        <v>134210.29689999999</v>
      </c>
      <c r="T287">
        <v>165590.76560000001</v>
      </c>
      <c r="U287">
        <v>26156.412110000001</v>
      </c>
      <c r="V287">
        <v>53399.394529999998</v>
      </c>
      <c r="W287">
        <v>55508.769529999998</v>
      </c>
      <c r="X287">
        <v>10554.53125</v>
      </c>
      <c r="Y287">
        <v>151914.6875</v>
      </c>
      <c r="Z287">
        <v>61661.101560000003</v>
      </c>
      <c r="AA287">
        <v>16</v>
      </c>
      <c r="AB287" t="s">
        <v>2591</v>
      </c>
      <c r="AC287" t="s">
        <v>2592</v>
      </c>
      <c r="AD287" t="s">
        <v>551</v>
      </c>
      <c r="AE287" t="s">
        <v>2593</v>
      </c>
      <c r="AF287" t="s">
        <v>2594</v>
      </c>
      <c r="AG287" t="s">
        <v>2595</v>
      </c>
      <c r="AH287">
        <v>0</v>
      </c>
      <c r="AI287">
        <v>0</v>
      </c>
      <c r="AJ287" t="s">
        <v>555</v>
      </c>
      <c r="AK287" t="s">
        <v>2596</v>
      </c>
      <c r="AL287" t="s">
        <v>2597</v>
      </c>
      <c r="AM287" t="s">
        <v>2598</v>
      </c>
      <c r="AN287" t="s">
        <v>2599</v>
      </c>
      <c r="AO287">
        <v>2.3792019419999999</v>
      </c>
      <c r="AP287" t="s">
        <v>2600</v>
      </c>
      <c r="AQ287" t="s">
        <v>2601</v>
      </c>
      <c r="AR287" s="1">
        <v>80100</v>
      </c>
      <c r="AS287" s="1">
        <v>111000</v>
      </c>
      <c r="AT287" t="s">
        <v>66</v>
      </c>
      <c r="AU287" t="s">
        <v>66</v>
      </c>
      <c r="AV287" t="b">
        <v>0</v>
      </c>
      <c r="AW287">
        <v>286</v>
      </c>
      <c r="AX287" t="s">
        <v>66</v>
      </c>
      <c r="AY287" t="s">
        <v>66</v>
      </c>
      <c r="AZ287" t="s">
        <v>66</v>
      </c>
    </row>
    <row r="288" spans="1:52" x14ac:dyDescent="0.25">
      <c r="A288">
        <v>359.2224731</v>
      </c>
      <c r="B288">
        <v>11.73725</v>
      </c>
      <c r="C288">
        <v>392133.71879999997</v>
      </c>
      <c r="D288">
        <v>69226.945309999996</v>
      </c>
      <c r="E288">
        <v>71064.476559999996</v>
      </c>
      <c r="F288">
        <v>361705.71879999997</v>
      </c>
      <c r="G288">
        <v>77513.140629999994</v>
      </c>
      <c r="H288">
        <v>251018.7813</v>
      </c>
      <c r="I288">
        <v>61293.183590000001</v>
      </c>
      <c r="J288">
        <v>57785.582029999998</v>
      </c>
      <c r="K288">
        <v>73310.476559999996</v>
      </c>
      <c r="L288">
        <v>79884.09375</v>
      </c>
      <c r="M288">
        <v>83029.945309999996</v>
      </c>
      <c r="N288">
        <v>65209.863279999998</v>
      </c>
      <c r="O288">
        <v>80097.492190000004</v>
      </c>
      <c r="P288">
        <v>69791.867190000004</v>
      </c>
      <c r="Q288">
        <v>163354.1875</v>
      </c>
      <c r="R288">
        <v>110258.03909999999</v>
      </c>
      <c r="S288">
        <v>178401.2813</v>
      </c>
      <c r="T288">
        <v>114009.07030000001</v>
      </c>
      <c r="U288">
        <v>27023.320309999999</v>
      </c>
      <c r="V288">
        <v>91765.765629999994</v>
      </c>
      <c r="W288">
        <v>54391.433590000001</v>
      </c>
      <c r="X288">
        <v>243305.23439999999</v>
      </c>
      <c r="Y288">
        <v>80252.679690000004</v>
      </c>
      <c r="Z288">
        <v>42642.222659999999</v>
      </c>
      <c r="AA288">
        <v>1</v>
      </c>
      <c r="AB288" t="s">
        <v>4103</v>
      </c>
      <c r="AC288" t="s">
        <v>4104</v>
      </c>
      <c r="AD288" t="s">
        <v>551</v>
      </c>
      <c r="AE288" t="s">
        <v>4105</v>
      </c>
      <c r="AF288" t="s">
        <v>4106</v>
      </c>
      <c r="AG288" t="s">
        <v>4107</v>
      </c>
      <c r="AH288">
        <v>0</v>
      </c>
      <c r="AI288">
        <v>0</v>
      </c>
      <c r="AJ288" t="s">
        <v>4108</v>
      </c>
      <c r="AK288" t="s">
        <v>2739</v>
      </c>
      <c r="AL288">
        <v>0</v>
      </c>
      <c r="AM288" t="s">
        <v>4109</v>
      </c>
      <c r="AN288" t="s">
        <v>4110</v>
      </c>
      <c r="AO288">
        <v>0.95362698400000001</v>
      </c>
      <c r="AP288" t="s">
        <v>4111</v>
      </c>
      <c r="AQ288" t="s">
        <v>4112</v>
      </c>
      <c r="AR288" s="1">
        <v>80000</v>
      </c>
      <c r="AS288" s="1">
        <v>121000</v>
      </c>
      <c r="AT288" t="s">
        <v>66</v>
      </c>
      <c r="AU288" t="s">
        <v>66</v>
      </c>
      <c r="AV288" t="b">
        <v>0</v>
      </c>
      <c r="AW288">
        <v>287</v>
      </c>
      <c r="AX288" t="s">
        <v>66</v>
      </c>
      <c r="AY288" t="s">
        <v>66</v>
      </c>
      <c r="AZ288" t="s">
        <v>66</v>
      </c>
    </row>
    <row r="289" spans="1:52" x14ac:dyDescent="0.25">
      <c r="A289">
        <v>413.11640419999998</v>
      </c>
      <c r="B289">
        <v>10.761466670000001</v>
      </c>
      <c r="C289">
        <v>51879.140630000002</v>
      </c>
      <c r="D289">
        <v>207437.3125</v>
      </c>
      <c r="E289">
        <v>0</v>
      </c>
      <c r="F289">
        <v>214750.39060000001</v>
      </c>
      <c r="G289">
        <v>175412.8125</v>
      </c>
      <c r="H289">
        <v>167470.73439999999</v>
      </c>
      <c r="I289">
        <v>27984.978520000001</v>
      </c>
      <c r="J289">
        <v>7599.6728519999997</v>
      </c>
      <c r="K289">
        <v>0</v>
      </c>
      <c r="L289">
        <v>0</v>
      </c>
      <c r="M289">
        <v>107567.5625</v>
      </c>
      <c r="N289">
        <v>0</v>
      </c>
      <c r="O289">
        <v>146153.7813</v>
      </c>
      <c r="P289">
        <v>260672.26560000001</v>
      </c>
      <c r="Q289">
        <v>45862.148439999997</v>
      </c>
      <c r="R289">
        <v>0</v>
      </c>
      <c r="S289">
        <v>45197.597659999999</v>
      </c>
      <c r="T289">
        <v>12220.05371</v>
      </c>
      <c r="U289">
        <v>0</v>
      </c>
      <c r="V289">
        <v>36247.035159999999</v>
      </c>
      <c r="W289">
        <v>166371.0313</v>
      </c>
      <c r="X289">
        <v>191422.25</v>
      </c>
      <c r="Y289">
        <v>17656.17383</v>
      </c>
      <c r="Z289">
        <v>52234.460939999997</v>
      </c>
      <c r="AA289">
        <v>14</v>
      </c>
      <c r="AB289" t="s">
        <v>4792</v>
      </c>
      <c r="AC289" t="s">
        <v>4793</v>
      </c>
      <c r="AD289" t="s">
        <v>4794</v>
      </c>
      <c r="AE289" t="s">
        <v>4795</v>
      </c>
      <c r="AF289" t="s">
        <v>4796</v>
      </c>
      <c r="AG289" t="s">
        <v>4797</v>
      </c>
      <c r="AH289">
        <v>0</v>
      </c>
      <c r="AI289">
        <v>0</v>
      </c>
      <c r="AJ289" t="s">
        <v>1772</v>
      </c>
      <c r="AK289" t="s">
        <v>3327</v>
      </c>
      <c r="AL289" t="s">
        <v>4798</v>
      </c>
      <c r="AM289" t="s">
        <v>4799</v>
      </c>
      <c r="AN289" t="s">
        <v>4800</v>
      </c>
      <c r="AO289">
        <v>1.3966557930000001</v>
      </c>
      <c r="AP289" t="s">
        <v>4801</v>
      </c>
      <c r="AQ289" t="s">
        <v>4802</v>
      </c>
      <c r="AR289" s="1">
        <v>79900</v>
      </c>
      <c r="AS289" s="1">
        <v>107000</v>
      </c>
      <c r="AT289" t="s">
        <v>4803</v>
      </c>
      <c r="AU289" t="s">
        <v>1581</v>
      </c>
      <c r="AV289" t="b">
        <v>0</v>
      </c>
      <c r="AW289">
        <v>288</v>
      </c>
      <c r="AX289" t="s">
        <v>66</v>
      </c>
      <c r="AY289" t="s">
        <v>66</v>
      </c>
      <c r="AZ289" t="s">
        <v>4804</v>
      </c>
    </row>
    <row r="290" spans="1:52" x14ac:dyDescent="0.25">
      <c r="A290">
        <v>427.28551229999999</v>
      </c>
      <c r="B290">
        <v>11.591950000000001</v>
      </c>
      <c r="C290">
        <v>63387.429689999997</v>
      </c>
      <c r="D290">
        <v>96347.671879999994</v>
      </c>
      <c r="E290">
        <v>91254.257809999996</v>
      </c>
      <c r="F290">
        <v>65865.632809999996</v>
      </c>
      <c r="G290">
        <v>93421.179690000004</v>
      </c>
      <c r="H290">
        <v>81558.335940000004</v>
      </c>
      <c r="I290">
        <v>67971.21875</v>
      </c>
      <c r="J290">
        <v>43520.960939999997</v>
      </c>
      <c r="K290">
        <v>56834.085939999997</v>
      </c>
      <c r="L290">
        <v>79704.734379999994</v>
      </c>
      <c r="M290">
        <v>61494.8125</v>
      </c>
      <c r="N290">
        <v>74217.820309999996</v>
      </c>
      <c r="O290">
        <v>100412.2031</v>
      </c>
      <c r="P290">
        <v>112512.88280000001</v>
      </c>
      <c r="Q290">
        <v>78470.257809999996</v>
      </c>
      <c r="R290">
        <v>79804.21875</v>
      </c>
      <c r="S290">
        <v>117412.375</v>
      </c>
      <c r="T290">
        <v>92245.765629999994</v>
      </c>
      <c r="U290">
        <v>50176.503909999999</v>
      </c>
      <c r="V290">
        <v>78708.601559999996</v>
      </c>
      <c r="W290">
        <v>42887.265630000002</v>
      </c>
      <c r="X290">
        <v>880912.25</v>
      </c>
      <c r="Y290">
        <v>81885.320309999996</v>
      </c>
      <c r="Z290">
        <v>141456.45310000001</v>
      </c>
      <c r="AA290">
        <v>22</v>
      </c>
      <c r="AB290" t="s">
        <v>4982</v>
      </c>
      <c r="AC290" t="s">
        <v>4983</v>
      </c>
      <c r="AD290" t="s">
        <v>4984</v>
      </c>
      <c r="AE290" t="s">
        <v>4985</v>
      </c>
      <c r="AF290" t="s">
        <v>4986</v>
      </c>
      <c r="AG290" t="s">
        <v>4987</v>
      </c>
      <c r="AH290" t="s">
        <v>3160</v>
      </c>
      <c r="AI290">
        <v>0</v>
      </c>
      <c r="AJ290" t="s">
        <v>1136</v>
      </c>
      <c r="AK290" t="s">
        <v>1136</v>
      </c>
      <c r="AL290" t="s">
        <v>4988</v>
      </c>
      <c r="AM290" t="s">
        <v>4989</v>
      </c>
      <c r="AN290" t="s">
        <v>4990</v>
      </c>
      <c r="AO290">
        <v>0.87030687299999998</v>
      </c>
      <c r="AP290" t="s">
        <v>4991</v>
      </c>
      <c r="AQ290" t="s">
        <v>4992</v>
      </c>
      <c r="AR290" s="1">
        <v>79800</v>
      </c>
      <c r="AS290" s="1">
        <v>114000</v>
      </c>
      <c r="AT290" t="s">
        <v>66</v>
      </c>
      <c r="AU290" t="s">
        <v>66</v>
      </c>
      <c r="AV290" t="b">
        <v>0</v>
      </c>
      <c r="AW290">
        <v>289</v>
      </c>
      <c r="AX290" t="s">
        <v>66</v>
      </c>
      <c r="AY290" t="s">
        <v>66</v>
      </c>
      <c r="AZ290" t="s">
        <v>66</v>
      </c>
    </row>
    <row r="291" spans="1:52" x14ac:dyDescent="0.25">
      <c r="A291">
        <v>261.06688439999999</v>
      </c>
      <c r="B291">
        <v>9.0631500000000003</v>
      </c>
      <c r="C291">
        <v>49823.539060000003</v>
      </c>
      <c r="D291">
        <v>72631.429690000004</v>
      </c>
      <c r="E291">
        <v>108607.35159999999</v>
      </c>
      <c r="F291">
        <v>103326.3594</v>
      </c>
      <c r="G291">
        <v>88327.273440000004</v>
      </c>
      <c r="H291">
        <v>53515.851560000003</v>
      </c>
      <c r="I291">
        <v>45133.746090000001</v>
      </c>
      <c r="J291">
        <v>74883.71875</v>
      </c>
      <c r="K291">
        <v>17696.61133</v>
      </c>
      <c r="L291">
        <v>58015.804689999997</v>
      </c>
      <c r="M291">
        <v>78441.4375</v>
      </c>
      <c r="N291">
        <v>26525.945309999999</v>
      </c>
      <c r="O291">
        <v>79040.976559999996</v>
      </c>
      <c r="P291">
        <v>110013.10159999999</v>
      </c>
      <c r="Q291">
        <v>339083.8125</v>
      </c>
      <c r="R291">
        <v>134270.07810000001</v>
      </c>
      <c r="S291">
        <v>84687.765629999994</v>
      </c>
      <c r="T291">
        <v>34409.277340000001</v>
      </c>
      <c r="U291">
        <v>0</v>
      </c>
      <c r="V291">
        <v>62050.886720000002</v>
      </c>
      <c r="W291">
        <v>79806.4375</v>
      </c>
      <c r="X291">
        <v>100792.7656</v>
      </c>
      <c r="Y291">
        <v>76040.328129999994</v>
      </c>
      <c r="Z291">
        <v>116132.52340000001</v>
      </c>
      <c r="AA291">
        <v>15</v>
      </c>
      <c r="AB291" t="s">
        <v>1754</v>
      </c>
      <c r="AC291" t="s">
        <v>1755</v>
      </c>
      <c r="AD291" t="s">
        <v>1756</v>
      </c>
      <c r="AE291" t="s">
        <v>1757</v>
      </c>
      <c r="AF291" t="s">
        <v>1758</v>
      </c>
      <c r="AG291" t="s">
        <v>1759</v>
      </c>
      <c r="AH291">
        <v>0</v>
      </c>
      <c r="AI291">
        <v>0</v>
      </c>
      <c r="AJ291" t="s">
        <v>1321</v>
      </c>
      <c r="AK291" t="s">
        <v>1524</v>
      </c>
      <c r="AL291" t="s">
        <v>1760</v>
      </c>
      <c r="AM291" t="s">
        <v>1761</v>
      </c>
      <c r="AN291" t="s">
        <v>1762</v>
      </c>
      <c r="AO291">
        <v>0.70800965599999999</v>
      </c>
      <c r="AP291" t="s">
        <v>1763</v>
      </c>
      <c r="AQ291" t="s">
        <v>1764</v>
      </c>
      <c r="AR291" s="1">
        <v>78400</v>
      </c>
      <c r="AS291" s="1">
        <v>86700</v>
      </c>
      <c r="AT291" t="s">
        <v>66</v>
      </c>
      <c r="AU291" t="s">
        <v>1765</v>
      </c>
      <c r="AV291" t="b">
        <v>0</v>
      </c>
      <c r="AW291">
        <v>290</v>
      </c>
      <c r="AX291" t="s">
        <v>66</v>
      </c>
      <c r="AY291" t="s">
        <v>66</v>
      </c>
      <c r="AZ291" t="s">
        <v>1766</v>
      </c>
    </row>
    <row r="292" spans="1:52" x14ac:dyDescent="0.25">
      <c r="A292">
        <v>307.22776290000002</v>
      </c>
      <c r="B292">
        <v>10.157916670000001</v>
      </c>
      <c r="C292">
        <v>78192.164059999996</v>
      </c>
      <c r="D292">
        <v>74079.992190000004</v>
      </c>
      <c r="E292">
        <v>58241.035159999999</v>
      </c>
      <c r="F292">
        <v>157898.67189999999</v>
      </c>
      <c r="G292">
        <v>78536.546879999994</v>
      </c>
      <c r="H292">
        <v>138773.5</v>
      </c>
      <c r="I292">
        <v>98783.78125</v>
      </c>
      <c r="J292">
        <v>44636.5625</v>
      </c>
      <c r="K292">
        <v>36370.660159999999</v>
      </c>
      <c r="L292">
        <v>143489.1563</v>
      </c>
      <c r="M292">
        <v>68904.1875</v>
      </c>
      <c r="N292">
        <v>105927.4219</v>
      </c>
      <c r="O292">
        <v>305249.03129999997</v>
      </c>
      <c r="P292">
        <v>71017.203129999994</v>
      </c>
      <c r="Q292">
        <v>60631.359380000002</v>
      </c>
      <c r="R292">
        <v>82716.765629999994</v>
      </c>
      <c r="S292">
        <v>150706.7813</v>
      </c>
      <c r="T292">
        <v>165701.4688</v>
      </c>
      <c r="U292">
        <v>74794.890629999994</v>
      </c>
      <c r="V292">
        <v>82663.742190000004</v>
      </c>
      <c r="W292">
        <v>65290.179689999997</v>
      </c>
      <c r="X292">
        <v>65162.863279999998</v>
      </c>
      <c r="Y292">
        <v>67097.632809999996</v>
      </c>
      <c r="Z292">
        <v>87759.757809999996</v>
      </c>
      <c r="AA292">
        <v>13</v>
      </c>
      <c r="AB292" t="s">
        <v>3136</v>
      </c>
      <c r="AC292" t="s">
        <v>2501</v>
      </c>
      <c r="AD292" t="s">
        <v>120</v>
      </c>
      <c r="AE292" t="s">
        <v>3137</v>
      </c>
      <c r="AF292" t="s">
        <v>3138</v>
      </c>
      <c r="AG292" t="s">
        <v>3139</v>
      </c>
      <c r="AH292">
        <v>0</v>
      </c>
      <c r="AI292">
        <v>0</v>
      </c>
      <c r="AJ292" t="s">
        <v>3140</v>
      </c>
      <c r="AK292" t="s">
        <v>3141</v>
      </c>
      <c r="AL292" t="s">
        <v>3142</v>
      </c>
      <c r="AM292" t="s">
        <v>3143</v>
      </c>
      <c r="AN292" t="s">
        <v>3144</v>
      </c>
      <c r="AO292">
        <v>2.9985231190000001</v>
      </c>
      <c r="AP292" t="s">
        <v>3145</v>
      </c>
      <c r="AQ292" t="s">
        <v>3146</v>
      </c>
      <c r="AR292" s="1">
        <v>78400</v>
      </c>
      <c r="AS292" s="1">
        <v>98400</v>
      </c>
      <c r="AT292" t="s">
        <v>66</v>
      </c>
      <c r="AU292" t="s">
        <v>66</v>
      </c>
      <c r="AV292" t="b">
        <v>0</v>
      </c>
      <c r="AW292">
        <v>291</v>
      </c>
      <c r="AX292" t="s">
        <v>66</v>
      </c>
      <c r="AY292" t="s">
        <v>66</v>
      </c>
      <c r="AZ292" t="s">
        <v>66</v>
      </c>
    </row>
    <row r="293" spans="1:52" x14ac:dyDescent="0.25">
      <c r="A293">
        <v>637.58917240000005</v>
      </c>
      <c r="B293">
        <v>15.506500000000001</v>
      </c>
      <c r="C293">
        <v>34648.074220000002</v>
      </c>
      <c r="D293">
        <v>36462.996090000001</v>
      </c>
      <c r="E293">
        <v>7881.8447269999997</v>
      </c>
      <c r="F293">
        <v>155435.85939999999</v>
      </c>
      <c r="G293">
        <v>53084.640630000002</v>
      </c>
      <c r="H293">
        <v>1549937.125</v>
      </c>
      <c r="I293">
        <v>39577.582029999998</v>
      </c>
      <c r="J293">
        <v>0</v>
      </c>
      <c r="K293">
        <v>0</v>
      </c>
      <c r="L293">
        <v>645792.5625</v>
      </c>
      <c r="M293">
        <v>0</v>
      </c>
      <c r="N293">
        <v>0</v>
      </c>
      <c r="O293">
        <v>95606.96875</v>
      </c>
      <c r="P293">
        <v>70112.710940000004</v>
      </c>
      <c r="Q293">
        <v>93991.664059999996</v>
      </c>
      <c r="R293">
        <v>27719.660159999999</v>
      </c>
      <c r="S293">
        <v>126517.0938</v>
      </c>
      <c r="T293">
        <v>417060.5625</v>
      </c>
      <c r="U293">
        <v>0</v>
      </c>
      <c r="V293">
        <v>4046.7839359999998</v>
      </c>
      <c r="W293">
        <v>0</v>
      </c>
      <c r="X293">
        <v>84864.859379999994</v>
      </c>
      <c r="Y293">
        <v>70359.15625</v>
      </c>
      <c r="Z293">
        <v>375325.8125</v>
      </c>
      <c r="AA293">
        <v>6</v>
      </c>
      <c r="AB293" t="s">
        <v>5772</v>
      </c>
      <c r="AC293">
        <v>-8.7314606000000003E-2</v>
      </c>
      <c r="AD293">
        <v>9.9503309999999998E-3</v>
      </c>
      <c r="AE293">
        <v>-7.7364274999999996E-2</v>
      </c>
      <c r="AF293">
        <v>55129</v>
      </c>
      <c r="AG293" t="s">
        <v>1203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-0.22807902999999999</v>
      </c>
      <c r="AN293">
        <v>0.69455669399999997</v>
      </c>
      <c r="AO293">
        <v>0.69455669399999997</v>
      </c>
      <c r="AP293" t="s">
        <v>5773</v>
      </c>
      <c r="AQ293" t="s">
        <v>5772</v>
      </c>
      <c r="AR293" s="1">
        <v>77600</v>
      </c>
      <c r="AS293" s="1">
        <v>216000</v>
      </c>
      <c r="AT293" t="s">
        <v>66</v>
      </c>
      <c r="AU293" t="s">
        <v>5774</v>
      </c>
      <c r="AV293" t="b">
        <v>0</v>
      </c>
      <c r="AW293">
        <v>292</v>
      </c>
      <c r="AX293" t="s">
        <v>66</v>
      </c>
      <c r="AY293" t="s">
        <v>66</v>
      </c>
      <c r="AZ293" t="s">
        <v>5775</v>
      </c>
    </row>
    <row r="294" spans="1:52" x14ac:dyDescent="0.25">
      <c r="A294">
        <v>277.14480589999999</v>
      </c>
      <c r="B294">
        <v>12.817216670000001</v>
      </c>
      <c r="C294">
        <v>67109.921879999994</v>
      </c>
      <c r="D294">
        <v>46606.671880000002</v>
      </c>
      <c r="E294">
        <v>136211.5938</v>
      </c>
      <c r="F294">
        <v>83099.046879999994</v>
      </c>
      <c r="G294">
        <v>76727.265629999994</v>
      </c>
      <c r="H294">
        <v>132053.4688</v>
      </c>
      <c r="I294">
        <v>40009.847659999999</v>
      </c>
      <c r="J294">
        <v>26987.51758</v>
      </c>
      <c r="K294">
        <v>47817.617189999997</v>
      </c>
      <c r="L294">
        <v>94244.398440000004</v>
      </c>
      <c r="M294">
        <v>74626.453129999994</v>
      </c>
      <c r="N294">
        <v>48577.710939999997</v>
      </c>
      <c r="O294">
        <v>269778.84379999997</v>
      </c>
      <c r="P294">
        <v>113958.63280000001</v>
      </c>
      <c r="Q294">
        <v>99758.601559999996</v>
      </c>
      <c r="R294">
        <v>167650.26560000001</v>
      </c>
      <c r="S294">
        <v>74424.773440000004</v>
      </c>
      <c r="T294">
        <v>229892.07810000001</v>
      </c>
      <c r="U294">
        <v>90461</v>
      </c>
      <c r="V294">
        <v>44058.648439999997</v>
      </c>
      <c r="W294">
        <v>54049.390630000002</v>
      </c>
      <c r="X294">
        <v>91329.257809999996</v>
      </c>
      <c r="Y294">
        <v>78177.617190000004</v>
      </c>
      <c r="Z294">
        <v>63973.289060000003</v>
      </c>
      <c r="AA294">
        <v>13</v>
      </c>
      <c r="AB294" t="s">
        <v>2241</v>
      </c>
      <c r="AC294" t="s">
        <v>2242</v>
      </c>
      <c r="AD294" t="s">
        <v>2243</v>
      </c>
      <c r="AE294" t="s">
        <v>2244</v>
      </c>
      <c r="AF294" t="s">
        <v>2245</v>
      </c>
      <c r="AG294" t="s">
        <v>2246</v>
      </c>
      <c r="AH294" t="s">
        <v>2247</v>
      </c>
      <c r="AI294">
        <v>0</v>
      </c>
      <c r="AJ294" t="s">
        <v>2248</v>
      </c>
      <c r="AK294" t="s">
        <v>2249</v>
      </c>
      <c r="AL294" t="s">
        <v>2250</v>
      </c>
      <c r="AM294" t="s">
        <v>2251</v>
      </c>
      <c r="AN294" t="s">
        <v>2252</v>
      </c>
      <c r="AO294">
        <v>0.71553353500000005</v>
      </c>
      <c r="AP294" t="s">
        <v>2236</v>
      </c>
      <c r="AQ294" t="s">
        <v>2237</v>
      </c>
      <c r="AR294" s="1">
        <v>77500</v>
      </c>
      <c r="AS294" s="1">
        <v>93800</v>
      </c>
      <c r="AT294" t="s">
        <v>66</v>
      </c>
      <c r="AU294" t="s">
        <v>66</v>
      </c>
      <c r="AV294" t="b">
        <v>0</v>
      </c>
      <c r="AW294">
        <v>293</v>
      </c>
      <c r="AX294" t="s">
        <v>66</v>
      </c>
      <c r="AY294" t="s">
        <v>66</v>
      </c>
      <c r="AZ294" t="s">
        <v>66</v>
      </c>
    </row>
    <row r="295" spans="1:52" x14ac:dyDescent="0.25">
      <c r="A295">
        <v>300.12394210000002</v>
      </c>
      <c r="B295">
        <v>8.6830999999999996</v>
      </c>
      <c r="C295">
        <v>38290.460939999997</v>
      </c>
      <c r="D295">
        <v>91016.96875</v>
      </c>
      <c r="E295">
        <v>4692.7695309999999</v>
      </c>
      <c r="F295">
        <v>37068.792970000002</v>
      </c>
      <c r="G295">
        <v>93214.890629999994</v>
      </c>
      <c r="H295">
        <v>93307.914059999996</v>
      </c>
      <c r="I295">
        <v>81288.710940000004</v>
      </c>
      <c r="J295">
        <v>40104.171880000002</v>
      </c>
      <c r="K295">
        <v>69711.03125</v>
      </c>
      <c r="L295">
        <v>142299.35939999999</v>
      </c>
      <c r="M295">
        <v>73308.148440000004</v>
      </c>
      <c r="N295">
        <v>55173.890630000002</v>
      </c>
      <c r="O295">
        <v>85313.226559999996</v>
      </c>
      <c r="P295">
        <v>72998.929690000004</v>
      </c>
      <c r="Q295">
        <v>89569.992190000004</v>
      </c>
      <c r="R295">
        <v>98620.296879999994</v>
      </c>
      <c r="S295">
        <v>81942.835940000004</v>
      </c>
      <c r="T295">
        <v>251899.25</v>
      </c>
      <c r="U295">
        <v>64387.402340000001</v>
      </c>
      <c r="V295">
        <v>97892.875</v>
      </c>
      <c r="W295">
        <v>43830.40625</v>
      </c>
      <c r="X295">
        <v>28738.990229999999</v>
      </c>
      <c r="Y295">
        <v>45103.632810000003</v>
      </c>
      <c r="Z295">
        <v>143596</v>
      </c>
      <c r="AA295">
        <v>18</v>
      </c>
      <c r="AB295" t="s">
        <v>2937</v>
      </c>
      <c r="AC295" t="s">
        <v>2938</v>
      </c>
      <c r="AD295" t="s">
        <v>2939</v>
      </c>
      <c r="AE295" t="s">
        <v>2940</v>
      </c>
      <c r="AF295" t="s">
        <v>2941</v>
      </c>
      <c r="AG295" t="s">
        <v>2942</v>
      </c>
      <c r="AH295" t="s">
        <v>2943</v>
      </c>
      <c r="AI295">
        <v>0</v>
      </c>
      <c r="AJ295" t="s">
        <v>1807</v>
      </c>
      <c r="AK295" t="s">
        <v>2944</v>
      </c>
      <c r="AL295" t="s">
        <v>2945</v>
      </c>
      <c r="AM295" t="s">
        <v>2946</v>
      </c>
      <c r="AN295" t="s">
        <v>2947</v>
      </c>
      <c r="AO295">
        <v>0.76699880099999995</v>
      </c>
      <c r="AP295" t="s">
        <v>2948</v>
      </c>
      <c r="AQ295" t="s">
        <v>2949</v>
      </c>
      <c r="AR295" s="1">
        <v>77300</v>
      </c>
      <c r="AS295" s="1">
        <v>80100</v>
      </c>
      <c r="AT295" t="s">
        <v>2950</v>
      </c>
      <c r="AU295" t="s">
        <v>2951</v>
      </c>
      <c r="AV295" t="b">
        <v>0</v>
      </c>
      <c r="AW295">
        <v>294</v>
      </c>
      <c r="AX295" t="s">
        <v>66</v>
      </c>
      <c r="AY295" t="s">
        <v>66</v>
      </c>
      <c r="AZ295" t="s">
        <v>2952</v>
      </c>
    </row>
    <row r="296" spans="1:52" x14ac:dyDescent="0.25">
      <c r="A296">
        <v>421.11967979999997</v>
      </c>
      <c r="B296">
        <v>10.23191667</v>
      </c>
      <c r="C296">
        <v>94544.03125</v>
      </c>
      <c r="D296">
        <v>93046.578129999994</v>
      </c>
      <c r="E296">
        <v>43751.042970000002</v>
      </c>
      <c r="F296">
        <v>273544.5</v>
      </c>
      <c r="G296">
        <v>25640.48242</v>
      </c>
      <c r="H296">
        <v>27437.220700000002</v>
      </c>
      <c r="I296">
        <v>10476.23438</v>
      </c>
      <c r="J296">
        <v>34066.429689999997</v>
      </c>
      <c r="K296">
        <v>61031.789060000003</v>
      </c>
      <c r="L296">
        <v>30185.175780000001</v>
      </c>
      <c r="M296">
        <v>133187.54689999999</v>
      </c>
      <c r="N296">
        <v>57999.679689999997</v>
      </c>
      <c r="O296">
        <v>121362.1406</v>
      </c>
      <c r="P296">
        <v>291379.3125</v>
      </c>
      <c r="Q296">
        <v>304323.96879999997</v>
      </c>
      <c r="R296">
        <v>167453.8438</v>
      </c>
      <c r="S296">
        <v>0</v>
      </c>
      <c r="T296">
        <v>0</v>
      </c>
      <c r="U296">
        <v>40278.246090000001</v>
      </c>
      <c r="V296">
        <v>51449.609380000002</v>
      </c>
      <c r="W296">
        <v>95803.382809999996</v>
      </c>
      <c r="X296">
        <v>192309.57810000001</v>
      </c>
      <c r="Y296">
        <v>101706.64840000001</v>
      </c>
      <c r="Z296">
        <v>49622.113279999998</v>
      </c>
      <c r="AA296">
        <v>15</v>
      </c>
      <c r="AB296" t="s">
        <v>4903</v>
      </c>
      <c r="AC296" t="s">
        <v>4904</v>
      </c>
      <c r="AD296" t="s">
        <v>399</v>
      </c>
      <c r="AE296" t="s">
        <v>4905</v>
      </c>
      <c r="AF296" t="s">
        <v>4906</v>
      </c>
      <c r="AG296" t="s">
        <v>4907</v>
      </c>
      <c r="AH296" t="s">
        <v>4908</v>
      </c>
      <c r="AI296">
        <v>0</v>
      </c>
      <c r="AJ296" t="s">
        <v>404</v>
      </c>
      <c r="AK296" t="s">
        <v>4909</v>
      </c>
      <c r="AL296" t="s">
        <v>4910</v>
      </c>
      <c r="AM296" t="s">
        <v>4911</v>
      </c>
      <c r="AN296" t="s">
        <v>4912</v>
      </c>
      <c r="AO296">
        <v>3.2210488050000001</v>
      </c>
      <c r="AP296" t="s">
        <v>4913</v>
      </c>
      <c r="AQ296" t="s">
        <v>4914</v>
      </c>
      <c r="AR296" s="1">
        <v>77000</v>
      </c>
      <c r="AS296" s="1">
        <v>105000</v>
      </c>
      <c r="AT296" t="s">
        <v>66</v>
      </c>
      <c r="AU296" t="s">
        <v>1765</v>
      </c>
      <c r="AV296" t="b">
        <v>0</v>
      </c>
      <c r="AW296">
        <v>295</v>
      </c>
      <c r="AX296" t="s">
        <v>66</v>
      </c>
      <c r="AY296" t="s">
        <v>4915</v>
      </c>
      <c r="AZ296" t="s">
        <v>4916</v>
      </c>
    </row>
    <row r="297" spans="1:52" x14ac:dyDescent="0.25">
      <c r="A297">
        <v>325.18453979999998</v>
      </c>
      <c r="B297">
        <v>8.5254499999999993</v>
      </c>
      <c r="C297">
        <v>162120.6875</v>
      </c>
      <c r="D297">
        <v>82234.984379999994</v>
      </c>
      <c r="E297">
        <v>238731.8438</v>
      </c>
      <c r="F297">
        <v>81254.570309999996</v>
      </c>
      <c r="G297">
        <v>56093.496090000001</v>
      </c>
      <c r="H297">
        <v>2135671.5</v>
      </c>
      <c r="I297">
        <v>79088.726559999996</v>
      </c>
      <c r="J297">
        <v>60756.25</v>
      </c>
      <c r="K297">
        <v>46277.210939999997</v>
      </c>
      <c r="L297">
        <v>3416002.75</v>
      </c>
      <c r="M297">
        <v>91443.046879999994</v>
      </c>
      <c r="N297">
        <v>50990.933590000001</v>
      </c>
      <c r="O297">
        <v>74303.914059999996</v>
      </c>
      <c r="P297">
        <v>59768.144529999998</v>
      </c>
      <c r="Q297">
        <v>105067.4063</v>
      </c>
      <c r="R297">
        <v>38988.941409999999</v>
      </c>
      <c r="S297">
        <v>99323.171879999994</v>
      </c>
      <c r="T297">
        <v>200408.07810000001</v>
      </c>
      <c r="U297">
        <v>57295.554689999997</v>
      </c>
      <c r="V297">
        <v>70187.945309999996</v>
      </c>
      <c r="W297">
        <v>74325.023440000004</v>
      </c>
      <c r="X297">
        <v>70758.875</v>
      </c>
      <c r="Y297">
        <v>109925.4844</v>
      </c>
      <c r="Z297">
        <v>68580.640629999994</v>
      </c>
      <c r="AA297">
        <v>10</v>
      </c>
      <c r="AB297" t="s">
        <v>3438</v>
      </c>
      <c r="AC297" t="s">
        <v>3439</v>
      </c>
      <c r="AD297" t="s">
        <v>3440</v>
      </c>
      <c r="AE297" t="s">
        <v>3441</v>
      </c>
      <c r="AF297" t="s">
        <v>3442</v>
      </c>
      <c r="AG297" t="s">
        <v>3443</v>
      </c>
      <c r="AH297" t="s">
        <v>3444</v>
      </c>
      <c r="AI297">
        <v>0</v>
      </c>
      <c r="AJ297" t="s">
        <v>3445</v>
      </c>
      <c r="AK297" t="s">
        <v>3446</v>
      </c>
      <c r="AL297" t="s">
        <v>322</v>
      </c>
      <c r="AM297" t="s">
        <v>3447</v>
      </c>
      <c r="AN297" t="s">
        <v>3448</v>
      </c>
      <c r="AO297">
        <v>1.4857254870000001</v>
      </c>
      <c r="AP297" t="s">
        <v>3449</v>
      </c>
      <c r="AQ297" t="s">
        <v>3450</v>
      </c>
      <c r="AR297" s="1">
        <v>76700</v>
      </c>
      <c r="AS297" s="1">
        <v>314000</v>
      </c>
      <c r="AT297" t="s">
        <v>66</v>
      </c>
      <c r="AU297" t="s">
        <v>3451</v>
      </c>
      <c r="AV297" t="b">
        <v>0</v>
      </c>
      <c r="AW297">
        <v>296</v>
      </c>
      <c r="AX297" t="s">
        <v>66</v>
      </c>
      <c r="AY297" t="s">
        <v>66</v>
      </c>
      <c r="AZ297" t="s">
        <v>3452</v>
      </c>
    </row>
    <row r="298" spans="1:52" x14ac:dyDescent="0.25">
      <c r="A298">
        <v>638.23850500000003</v>
      </c>
      <c r="B298">
        <v>10.294549999999999</v>
      </c>
      <c r="C298">
        <v>68272.304690000004</v>
      </c>
      <c r="D298">
        <v>90276.992190000004</v>
      </c>
      <c r="E298">
        <v>72697.890629999994</v>
      </c>
      <c r="F298">
        <v>51411.894529999998</v>
      </c>
      <c r="G298">
        <v>129540.25</v>
      </c>
      <c r="H298">
        <v>130773.47659999999</v>
      </c>
      <c r="I298">
        <v>70453.0625</v>
      </c>
      <c r="J298">
        <v>71424.421879999994</v>
      </c>
      <c r="K298">
        <v>76235.109379999994</v>
      </c>
      <c r="L298">
        <v>51611.277340000001</v>
      </c>
      <c r="M298">
        <v>145509.45310000001</v>
      </c>
      <c r="N298">
        <v>19864.73633</v>
      </c>
      <c r="O298">
        <v>70899.40625</v>
      </c>
      <c r="P298">
        <v>76795.234379999994</v>
      </c>
      <c r="Q298">
        <v>53819.230470000002</v>
      </c>
      <c r="R298">
        <v>107581.3125</v>
      </c>
      <c r="S298">
        <v>123020.89840000001</v>
      </c>
      <c r="T298">
        <v>140693</v>
      </c>
      <c r="U298">
        <v>64488.578130000002</v>
      </c>
      <c r="V298">
        <v>89963.28125</v>
      </c>
      <c r="W298">
        <v>52189.476560000003</v>
      </c>
      <c r="X298">
        <v>79512.9375</v>
      </c>
      <c r="Y298">
        <v>79416.570309999996</v>
      </c>
      <c r="Z298">
        <v>84620.03125</v>
      </c>
      <c r="AA298">
        <v>11</v>
      </c>
      <c r="AB298" t="s">
        <v>5776</v>
      </c>
      <c r="AC298" t="s">
        <v>5777</v>
      </c>
      <c r="AD298" t="s">
        <v>5778</v>
      </c>
      <c r="AE298" t="s">
        <v>5779</v>
      </c>
      <c r="AF298" t="s">
        <v>5780</v>
      </c>
      <c r="AG298" t="s">
        <v>2654</v>
      </c>
      <c r="AH298">
        <v>0</v>
      </c>
      <c r="AI298">
        <v>0</v>
      </c>
      <c r="AJ298" t="s">
        <v>1136</v>
      </c>
      <c r="AK298" t="s">
        <v>2655</v>
      </c>
      <c r="AL298">
        <v>0</v>
      </c>
      <c r="AM298" t="s">
        <v>5781</v>
      </c>
      <c r="AN298" t="s">
        <v>5782</v>
      </c>
      <c r="AO298">
        <v>0.767916284</v>
      </c>
      <c r="AP298" t="s">
        <v>5783</v>
      </c>
      <c r="AQ298" t="s">
        <v>5784</v>
      </c>
      <c r="AR298" s="1">
        <v>76500</v>
      </c>
      <c r="AS298" s="1">
        <v>83400</v>
      </c>
      <c r="AT298" t="s">
        <v>66</v>
      </c>
      <c r="AU298" t="s">
        <v>66</v>
      </c>
      <c r="AV298" t="b">
        <v>0</v>
      </c>
      <c r="AW298">
        <v>297</v>
      </c>
      <c r="AX298" t="s">
        <v>66</v>
      </c>
      <c r="AY298" t="s">
        <v>5785</v>
      </c>
      <c r="AZ298" t="s">
        <v>66</v>
      </c>
    </row>
    <row r="299" spans="1:52" x14ac:dyDescent="0.25">
      <c r="A299">
        <v>395.25913489999999</v>
      </c>
      <c r="B299">
        <v>11.738099999999999</v>
      </c>
      <c r="C299">
        <v>68164.742190000004</v>
      </c>
      <c r="D299">
        <v>116071.46090000001</v>
      </c>
      <c r="E299">
        <v>78464.421879999994</v>
      </c>
      <c r="F299">
        <v>84589.03125</v>
      </c>
      <c r="G299">
        <v>80469.25</v>
      </c>
      <c r="H299">
        <v>92282.09375</v>
      </c>
      <c r="I299">
        <v>71487.757809999996</v>
      </c>
      <c r="J299">
        <v>47913.144529999998</v>
      </c>
      <c r="K299">
        <v>48373.140630000002</v>
      </c>
      <c r="L299">
        <v>112121.9063</v>
      </c>
      <c r="M299">
        <v>62842.285159999999</v>
      </c>
      <c r="N299">
        <v>54943.03125</v>
      </c>
      <c r="O299">
        <v>75729.078129999994</v>
      </c>
      <c r="P299">
        <v>110179.2031</v>
      </c>
      <c r="Q299">
        <v>50089.738279999998</v>
      </c>
      <c r="R299">
        <v>68476.679690000004</v>
      </c>
      <c r="S299">
        <v>122053.4844</v>
      </c>
      <c r="T299">
        <v>68907.335940000004</v>
      </c>
      <c r="U299">
        <v>72274.40625</v>
      </c>
      <c r="V299">
        <v>94796.796879999994</v>
      </c>
      <c r="W299">
        <v>59164.136720000002</v>
      </c>
      <c r="X299">
        <v>76993.851559999996</v>
      </c>
      <c r="Y299">
        <v>101018.6875</v>
      </c>
      <c r="Z299">
        <v>127940.1719</v>
      </c>
      <c r="AA299">
        <v>24</v>
      </c>
      <c r="AB299" t="s">
        <v>4557</v>
      </c>
      <c r="AC299" t="s">
        <v>4558</v>
      </c>
      <c r="AD299" t="s">
        <v>4559</v>
      </c>
      <c r="AE299" t="s">
        <v>4560</v>
      </c>
      <c r="AF299" t="s">
        <v>4561</v>
      </c>
      <c r="AG299" t="s">
        <v>4562</v>
      </c>
      <c r="AH299">
        <v>0</v>
      </c>
      <c r="AI299">
        <v>0</v>
      </c>
      <c r="AJ299" t="s">
        <v>4563</v>
      </c>
      <c r="AK299" t="s">
        <v>4564</v>
      </c>
      <c r="AL299">
        <v>0</v>
      </c>
      <c r="AM299" t="s">
        <v>4565</v>
      </c>
      <c r="AN299" t="s">
        <v>4566</v>
      </c>
      <c r="AO299">
        <v>0.96592509800000004</v>
      </c>
      <c r="AP299" t="s">
        <v>4567</v>
      </c>
      <c r="AQ299" t="s">
        <v>4568</v>
      </c>
      <c r="AR299" s="1">
        <v>76400</v>
      </c>
      <c r="AS299" s="1">
        <v>81100</v>
      </c>
      <c r="AT299" t="s">
        <v>66</v>
      </c>
      <c r="AU299" t="s">
        <v>66</v>
      </c>
      <c r="AV299" t="b">
        <v>0</v>
      </c>
      <c r="AW299">
        <v>298</v>
      </c>
      <c r="AX299" t="s">
        <v>66</v>
      </c>
      <c r="AY299" t="s">
        <v>66</v>
      </c>
      <c r="AZ299" t="s">
        <v>66</v>
      </c>
    </row>
    <row r="300" spans="1:52" x14ac:dyDescent="0.25">
      <c r="A300">
        <v>410.4082947</v>
      </c>
      <c r="B300">
        <v>13.9977</v>
      </c>
      <c r="C300">
        <v>79122.992190000004</v>
      </c>
      <c r="D300">
        <v>168970.54689999999</v>
      </c>
      <c r="E300">
        <v>63595.941409999999</v>
      </c>
      <c r="F300">
        <v>89946.5</v>
      </c>
      <c r="G300">
        <v>97792.929690000004</v>
      </c>
      <c r="H300">
        <v>80265.789059999996</v>
      </c>
      <c r="I300">
        <v>58487.039060000003</v>
      </c>
      <c r="J300">
        <v>50505.589840000001</v>
      </c>
      <c r="K300">
        <v>66799.015629999994</v>
      </c>
      <c r="L300">
        <v>55622.175779999998</v>
      </c>
      <c r="M300">
        <v>124966.07030000001</v>
      </c>
      <c r="N300">
        <v>162116.51560000001</v>
      </c>
      <c r="O300">
        <v>73611.570309999996</v>
      </c>
      <c r="P300">
        <v>76056.546879999994</v>
      </c>
      <c r="Q300">
        <v>146950.23439999999</v>
      </c>
      <c r="R300">
        <v>75911.96875</v>
      </c>
      <c r="S300">
        <v>107402.13280000001</v>
      </c>
      <c r="T300">
        <v>100749.61719999999</v>
      </c>
      <c r="U300">
        <v>57234.71875</v>
      </c>
      <c r="V300">
        <v>149871.9688</v>
      </c>
      <c r="W300">
        <v>53536.335939999997</v>
      </c>
      <c r="X300">
        <v>68987.054690000004</v>
      </c>
      <c r="Y300">
        <v>67892.773440000004</v>
      </c>
      <c r="Z300">
        <v>57235.261720000002</v>
      </c>
      <c r="AA300">
        <v>2</v>
      </c>
      <c r="AB300" t="s">
        <v>4749</v>
      </c>
      <c r="AC300" t="s">
        <v>4768</v>
      </c>
      <c r="AD300" t="s">
        <v>1317</v>
      </c>
      <c r="AE300" t="s">
        <v>4769</v>
      </c>
      <c r="AF300" t="s">
        <v>4752</v>
      </c>
      <c r="AG300" t="s">
        <v>2194</v>
      </c>
      <c r="AH300">
        <v>0</v>
      </c>
      <c r="AI300">
        <v>0</v>
      </c>
      <c r="AJ300" t="s">
        <v>1136</v>
      </c>
      <c r="AK300" t="s">
        <v>1524</v>
      </c>
      <c r="AL300">
        <v>0</v>
      </c>
      <c r="AM300" t="s">
        <v>4770</v>
      </c>
      <c r="AN300" t="s">
        <v>4771</v>
      </c>
      <c r="AO300">
        <v>0.96314577300000004</v>
      </c>
      <c r="AP300" t="s">
        <v>4755</v>
      </c>
      <c r="AQ300" t="s">
        <v>4756</v>
      </c>
      <c r="AR300" s="1">
        <v>76000</v>
      </c>
      <c r="AS300" s="1">
        <v>88900</v>
      </c>
      <c r="AT300" t="s">
        <v>66</v>
      </c>
      <c r="AU300" t="s">
        <v>66</v>
      </c>
      <c r="AV300" t="b">
        <v>0</v>
      </c>
      <c r="AW300">
        <v>299</v>
      </c>
      <c r="AX300" t="s">
        <v>66</v>
      </c>
      <c r="AY300" t="s">
        <v>66</v>
      </c>
      <c r="AZ300" t="s">
        <v>66</v>
      </c>
    </row>
    <row r="301" spans="1:52" x14ac:dyDescent="0.25">
      <c r="A301">
        <v>323.25916539999997</v>
      </c>
      <c r="B301">
        <v>10.50716667</v>
      </c>
      <c r="C301">
        <v>66174.21875</v>
      </c>
      <c r="D301">
        <v>78382.460940000004</v>
      </c>
      <c r="E301">
        <v>70340.132809999996</v>
      </c>
      <c r="F301">
        <v>99615.976559999996</v>
      </c>
      <c r="G301">
        <v>81233.945309999996</v>
      </c>
      <c r="H301">
        <v>163557.64060000001</v>
      </c>
      <c r="I301">
        <v>83127.335940000004</v>
      </c>
      <c r="J301">
        <v>44292.5</v>
      </c>
      <c r="K301">
        <v>58317.34375</v>
      </c>
      <c r="L301">
        <v>125642.16409999999</v>
      </c>
      <c r="M301">
        <v>71679.585940000004</v>
      </c>
      <c r="N301">
        <v>53920.167970000002</v>
      </c>
      <c r="O301">
        <v>104431.88280000001</v>
      </c>
      <c r="P301">
        <v>93135.71875</v>
      </c>
      <c r="Q301">
        <v>139058.14060000001</v>
      </c>
      <c r="R301">
        <v>73194.140629999994</v>
      </c>
      <c r="S301">
        <v>119595.2031</v>
      </c>
      <c r="T301">
        <v>168628.5625</v>
      </c>
      <c r="U301">
        <v>48203.261720000002</v>
      </c>
      <c r="V301">
        <v>73483.960940000004</v>
      </c>
      <c r="W301">
        <v>55479.765630000002</v>
      </c>
      <c r="X301">
        <v>78594.953129999994</v>
      </c>
      <c r="Y301">
        <v>67495.367190000004</v>
      </c>
      <c r="Z301">
        <v>66365.742190000004</v>
      </c>
      <c r="AA301">
        <v>18</v>
      </c>
      <c r="AB301" t="s">
        <v>3409</v>
      </c>
      <c r="AC301" t="s">
        <v>3410</v>
      </c>
      <c r="AD301" t="s">
        <v>474</v>
      </c>
      <c r="AE301" t="s">
        <v>3411</v>
      </c>
      <c r="AF301" t="s">
        <v>3412</v>
      </c>
      <c r="AG301" t="s">
        <v>3413</v>
      </c>
      <c r="AH301" t="s">
        <v>443</v>
      </c>
      <c r="AI301">
        <v>0</v>
      </c>
      <c r="AJ301" t="s">
        <v>3414</v>
      </c>
      <c r="AK301" t="s">
        <v>2281</v>
      </c>
      <c r="AL301" t="s">
        <v>3415</v>
      </c>
      <c r="AM301" t="s">
        <v>3416</v>
      </c>
      <c r="AN301" t="s">
        <v>3417</v>
      </c>
      <c r="AO301">
        <v>1.690752386</v>
      </c>
      <c r="AP301" t="s">
        <v>3418</v>
      </c>
      <c r="AQ301" t="s">
        <v>3419</v>
      </c>
      <c r="AR301" s="1">
        <v>75900</v>
      </c>
      <c r="AS301" s="1">
        <v>86800</v>
      </c>
      <c r="AT301" t="s">
        <v>66</v>
      </c>
      <c r="AU301" t="s">
        <v>66</v>
      </c>
      <c r="AV301" t="b">
        <v>0</v>
      </c>
      <c r="AW301">
        <v>300</v>
      </c>
      <c r="AX301" t="s">
        <v>66</v>
      </c>
      <c r="AY301" t="s">
        <v>66</v>
      </c>
      <c r="AZ301" t="s">
        <v>66</v>
      </c>
    </row>
    <row r="302" spans="1:52" x14ac:dyDescent="0.25">
      <c r="A302">
        <v>443.35285440000001</v>
      </c>
      <c r="B302">
        <v>13.236216669999999</v>
      </c>
      <c r="C302">
        <v>105514.4844</v>
      </c>
      <c r="D302">
        <v>56218.402340000001</v>
      </c>
      <c r="E302">
        <v>84812.335940000004</v>
      </c>
      <c r="F302">
        <v>161471.2188</v>
      </c>
      <c r="G302">
        <v>88296.914059999996</v>
      </c>
      <c r="H302">
        <v>310042.875</v>
      </c>
      <c r="I302">
        <v>36810.199220000002</v>
      </c>
      <c r="J302">
        <v>51562.71875</v>
      </c>
      <c r="K302">
        <v>24201.726559999999</v>
      </c>
      <c r="L302">
        <v>118482.75</v>
      </c>
      <c r="M302">
        <v>54674.464840000001</v>
      </c>
      <c r="N302">
        <v>115940.50780000001</v>
      </c>
      <c r="O302">
        <v>66974.398440000004</v>
      </c>
      <c r="P302">
        <v>66748.40625</v>
      </c>
      <c r="Q302">
        <v>62673.226560000003</v>
      </c>
      <c r="R302">
        <v>226482.67189999999</v>
      </c>
      <c r="S302">
        <v>240475.04689999999</v>
      </c>
      <c r="T302">
        <v>283446.96879999997</v>
      </c>
      <c r="U302">
        <v>38215.378909999999</v>
      </c>
      <c r="V302">
        <v>34862.433590000001</v>
      </c>
      <c r="W302">
        <v>51791.589840000001</v>
      </c>
      <c r="X302">
        <v>58583.726560000003</v>
      </c>
      <c r="Y302">
        <v>110180.82030000001</v>
      </c>
      <c r="Z302">
        <v>112425.86719999999</v>
      </c>
      <c r="AA302">
        <v>6</v>
      </c>
      <c r="AB302" t="s">
        <v>5170</v>
      </c>
      <c r="AC302" t="s">
        <v>5171</v>
      </c>
      <c r="AD302" t="s">
        <v>1455</v>
      </c>
      <c r="AE302" t="s">
        <v>5172</v>
      </c>
      <c r="AF302" t="s">
        <v>5173</v>
      </c>
      <c r="AG302" t="s">
        <v>1472</v>
      </c>
      <c r="AH302">
        <v>0</v>
      </c>
      <c r="AI302">
        <v>0</v>
      </c>
      <c r="AJ302" t="s">
        <v>2786</v>
      </c>
      <c r="AK302" t="s">
        <v>1474</v>
      </c>
      <c r="AL302" t="s">
        <v>5174</v>
      </c>
      <c r="AM302" t="s">
        <v>5175</v>
      </c>
      <c r="AN302" t="s">
        <v>5176</v>
      </c>
      <c r="AO302">
        <v>0.85974925300000005</v>
      </c>
      <c r="AP302" t="s">
        <v>5177</v>
      </c>
      <c r="AQ302" t="s">
        <v>5178</v>
      </c>
      <c r="AR302" s="1">
        <v>75900</v>
      </c>
      <c r="AS302" s="1">
        <v>107000</v>
      </c>
      <c r="AT302" t="s">
        <v>66</v>
      </c>
      <c r="AU302" t="s">
        <v>66</v>
      </c>
      <c r="AV302" t="b">
        <v>0</v>
      </c>
      <c r="AW302">
        <v>301</v>
      </c>
      <c r="AX302" t="s">
        <v>66</v>
      </c>
      <c r="AY302" t="s">
        <v>66</v>
      </c>
      <c r="AZ302" t="s">
        <v>66</v>
      </c>
    </row>
    <row r="303" spans="1:52" x14ac:dyDescent="0.25">
      <c r="A303">
        <v>437.43670650000001</v>
      </c>
      <c r="B303">
        <v>14.91103333</v>
      </c>
      <c r="C303">
        <v>75592.4375</v>
      </c>
      <c r="D303">
        <v>73638.21875</v>
      </c>
      <c r="E303">
        <v>75910.609379999994</v>
      </c>
      <c r="F303">
        <v>80258.210940000004</v>
      </c>
      <c r="G303">
        <v>72784.796879999994</v>
      </c>
      <c r="H303">
        <v>109584.78909999999</v>
      </c>
      <c r="I303">
        <v>83671.0625</v>
      </c>
      <c r="J303">
        <v>60682.910159999999</v>
      </c>
      <c r="K303">
        <v>71198.554690000004</v>
      </c>
      <c r="L303">
        <v>74452.960940000004</v>
      </c>
      <c r="M303">
        <v>91549.414059999996</v>
      </c>
      <c r="N303">
        <v>54759.242189999997</v>
      </c>
      <c r="O303">
        <v>114925.4219</v>
      </c>
      <c r="P303">
        <v>87183.398440000004</v>
      </c>
      <c r="Q303">
        <v>105149.0781</v>
      </c>
      <c r="R303">
        <v>73513.390629999994</v>
      </c>
      <c r="S303">
        <v>87576.617190000004</v>
      </c>
      <c r="T303">
        <v>99826.921879999994</v>
      </c>
      <c r="U303">
        <v>65267.117189999997</v>
      </c>
      <c r="V303">
        <v>89813.257809999996</v>
      </c>
      <c r="W303">
        <v>72818.429690000004</v>
      </c>
      <c r="X303">
        <v>54207.742189999997</v>
      </c>
      <c r="Y303">
        <v>67613.867190000004</v>
      </c>
      <c r="Z303">
        <v>86551.84375</v>
      </c>
      <c r="AA303">
        <v>13</v>
      </c>
      <c r="AB303" t="s">
        <v>5107</v>
      </c>
      <c r="AC303">
        <v>-3.985677E-2</v>
      </c>
      <c r="AD303">
        <v>9.9503309999999998E-3</v>
      </c>
      <c r="AE303">
        <v>0.97009356099999999</v>
      </c>
      <c r="AF303">
        <v>22071</v>
      </c>
      <c r="AG303" t="s">
        <v>1203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-4.5528100000000002E-2</v>
      </c>
      <c r="AN303">
        <v>2.9245654609999998</v>
      </c>
      <c r="AO303">
        <v>2.9245654609999998</v>
      </c>
      <c r="AP303" t="s">
        <v>5108</v>
      </c>
      <c r="AQ303" t="s">
        <v>5107</v>
      </c>
      <c r="AR303" s="1">
        <v>75800</v>
      </c>
      <c r="AS303" s="1">
        <v>80400</v>
      </c>
      <c r="AT303" t="s">
        <v>5109</v>
      </c>
      <c r="AU303" t="s">
        <v>5110</v>
      </c>
      <c r="AV303" t="b">
        <v>0</v>
      </c>
      <c r="AW303">
        <v>302</v>
      </c>
      <c r="AX303" t="s">
        <v>66</v>
      </c>
      <c r="AY303" t="s">
        <v>66</v>
      </c>
      <c r="AZ303" t="s">
        <v>5111</v>
      </c>
    </row>
    <row r="304" spans="1:52" x14ac:dyDescent="0.25">
      <c r="A304">
        <v>363.18157960000002</v>
      </c>
      <c r="B304">
        <v>10.53943333</v>
      </c>
      <c r="C304">
        <v>56047.621090000001</v>
      </c>
      <c r="D304">
        <v>30698.01367</v>
      </c>
      <c r="E304">
        <v>165480.1875</v>
      </c>
      <c r="F304">
        <v>147328.5313</v>
      </c>
      <c r="G304">
        <v>119940.86719999999</v>
      </c>
      <c r="H304">
        <v>91310.21875</v>
      </c>
      <c r="I304">
        <v>40783.050779999998</v>
      </c>
      <c r="J304">
        <v>35439.613279999998</v>
      </c>
      <c r="K304">
        <v>19059.068360000001</v>
      </c>
      <c r="L304">
        <v>96584.03125</v>
      </c>
      <c r="M304">
        <v>13826.367190000001</v>
      </c>
      <c r="N304">
        <v>24590.712889999999</v>
      </c>
      <c r="O304">
        <v>196805.3438</v>
      </c>
      <c r="P304">
        <v>52779.867189999997</v>
      </c>
      <c r="Q304">
        <v>463121.5625</v>
      </c>
      <c r="R304">
        <v>132165.57810000001</v>
      </c>
      <c r="S304">
        <v>47711.8125</v>
      </c>
      <c r="T304">
        <v>74637.546879999994</v>
      </c>
      <c r="U304">
        <v>0</v>
      </c>
      <c r="V304">
        <v>31226.529299999998</v>
      </c>
      <c r="W304">
        <v>87448.273440000004</v>
      </c>
      <c r="X304">
        <v>127256.50780000001</v>
      </c>
      <c r="Y304">
        <v>67246.953129999994</v>
      </c>
      <c r="Z304">
        <v>200153.20310000001</v>
      </c>
      <c r="AA304">
        <v>15</v>
      </c>
      <c r="AB304" t="s">
        <v>4157</v>
      </c>
      <c r="AC304" t="s">
        <v>4158</v>
      </c>
      <c r="AD304" t="s">
        <v>1317</v>
      </c>
      <c r="AE304" t="s">
        <v>4159</v>
      </c>
      <c r="AF304" t="s">
        <v>4160</v>
      </c>
      <c r="AG304" t="s">
        <v>4161</v>
      </c>
      <c r="AH304" t="s">
        <v>4162</v>
      </c>
      <c r="AI304">
        <v>0</v>
      </c>
      <c r="AJ304" t="s">
        <v>1134</v>
      </c>
      <c r="AK304" t="s">
        <v>4163</v>
      </c>
      <c r="AL304" t="s">
        <v>1136</v>
      </c>
      <c r="AM304" t="s">
        <v>4164</v>
      </c>
      <c r="AN304" t="s">
        <v>4165</v>
      </c>
      <c r="AO304">
        <v>0.66095636099999999</v>
      </c>
      <c r="AP304" t="s">
        <v>4166</v>
      </c>
      <c r="AQ304" t="s">
        <v>3089</v>
      </c>
      <c r="AR304" s="1">
        <v>74600</v>
      </c>
      <c r="AS304" s="1">
        <v>101000</v>
      </c>
      <c r="AT304" t="s">
        <v>66</v>
      </c>
      <c r="AU304" t="s">
        <v>3679</v>
      </c>
      <c r="AV304" t="b">
        <v>0</v>
      </c>
      <c r="AW304">
        <v>303</v>
      </c>
      <c r="AX304" t="s">
        <v>66</v>
      </c>
      <c r="AY304" t="s">
        <v>66</v>
      </c>
      <c r="AZ304" t="s">
        <v>4167</v>
      </c>
    </row>
    <row r="305" spans="1:52" x14ac:dyDescent="0.25">
      <c r="A305">
        <v>519.13077799999996</v>
      </c>
      <c r="B305">
        <v>9.9616000000000007</v>
      </c>
      <c r="C305">
        <v>65683.859379999994</v>
      </c>
      <c r="D305">
        <v>154419.42189999999</v>
      </c>
      <c r="E305">
        <v>8298.6162110000005</v>
      </c>
      <c r="F305">
        <v>375965.59379999997</v>
      </c>
      <c r="G305">
        <v>30080.507809999999</v>
      </c>
      <c r="H305">
        <v>114047.8281</v>
      </c>
      <c r="I305">
        <v>17456.490229999999</v>
      </c>
      <c r="J305">
        <v>0</v>
      </c>
      <c r="K305">
        <v>0</v>
      </c>
      <c r="L305">
        <v>217583.6563</v>
      </c>
      <c r="M305">
        <v>28014.488280000001</v>
      </c>
      <c r="N305">
        <v>0</v>
      </c>
      <c r="O305">
        <v>126701.05469999999</v>
      </c>
      <c r="P305">
        <v>60319.398439999997</v>
      </c>
      <c r="Q305">
        <v>29354.105469999999</v>
      </c>
      <c r="R305">
        <v>73497.695309999996</v>
      </c>
      <c r="S305">
        <v>87829.328129999994</v>
      </c>
      <c r="T305">
        <v>40458.507810000003</v>
      </c>
      <c r="U305">
        <v>0</v>
      </c>
      <c r="V305">
        <v>0</v>
      </c>
      <c r="W305">
        <v>16269.155269999999</v>
      </c>
      <c r="X305">
        <v>76201.289059999996</v>
      </c>
      <c r="Y305">
        <v>109205.125</v>
      </c>
      <c r="Z305">
        <v>105061.33590000001</v>
      </c>
      <c r="AA305">
        <v>4</v>
      </c>
      <c r="AB305" t="s">
        <v>5587</v>
      </c>
      <c r="AC305">
        <v>-1.7297146999999999E-2</v>
      </c>
      <c r="AD305">
        <v>9.9503309999999998E-3</v>
      </c>
      <c r="AE305">
        <v>0.82122461199999996</v>
      </c>
      <c r="AF305">
        <v>57111</v>
      </c>
      <c r="AG305" t="s">
        <v>4154</v>
      </c>
      <c r="AH305" t="s">
        <v>453</v>
      </c>
      <c r="AI305">
        <v>0</v>
      </c>
      <c r="AJ305">
        <v>0</v>
      </c>
      <c r="AK305">
        <v>0</v>
      </c>
      <c r="AL305">
        <v>0</v>
      </c>
      <c r="AM305">
        <v>-0.18615237100000001</v>
      </c>
      <c r="AN305">
        <v>0.63507224100000004</v>
      </c>
      <c r="AO305">
        <v>0.63507224100000004</v>
      </c>
      <c r="AP305" t="s">
        <v>5588</v>
      </c>
      <c r="AQ305" t="s">
        <v>5587</v>
      </c>
      <c r="AR305" s="1">
        <v>73500</v>
      </c>
      <c r="AS305" s="1">
        <v>91400</v>
      </c>
      <c r="AT305" t="s">
        <v>66</v>
      </c>
      <c r="AU305" t="s">
        <v>66</v>
      </c>
      <c r="AV305" t="b">
        <v>0</v>
      </c>
      <c r="AW305">
        <v>304</v>
      </c>
      <c r="AX305" t="s">
        <v>66</v>
      </c>
      <c r="AY305" t="s">
        <v>66</v>
      </c>
      <c r="AZ305" t="s">
        <v>5589</v>
      </c>
    </row>
    <row r="306" spans="1:52" x14ac:dyDescent="0.25">
      <c r="A306">
        <v>283.09753419999998</v>
      </c>
      <c r="B306">
        <v>8.3321500000000004</v>
      </c>
      <c r="C306">
        <v>171078.64060000001</v>
      </c>
      <c r="D306">
        <v>88462.9375</v>
      </c>
      <c r="E306">
        <v>59914.167970000002</v>
      </c>
      <c r="F306">
        <v>150999.2188</v>
      </c>
      <c r="G306">
        <v>61288.863279999998</v>
      </c>
      <c r="H306">
        <v>116400.2813</v>
      </c>
      <c r="I306">
        <v>52783.269529999998</v>
      </c>
      <c r="J306">
        <v>30112.527340000001</v>
      </c>
      <c r="K306">
        <v>42494.164060000003</v>
      </c>
      <c r="L306">
        <v>136578.1563</v>
      </c>
      <c r="M306">
        <v>63668.765630000002</v>
      </c>
      <c r="N306">
        <v>41534.660159999999</v>
      </c>
      <c r="O306">
        <v>70924.25</v>
      </c>
      <c r="P306">
        <v>76378.921879999994</v>
      </c>
      <c r="Q306">
        <v>133820.60939999999</v>
      </c>
      <c r="R306">
        <v>63390.839840000001</v>
      </c>
      <c r="S306">
        <v>73742.59375</v>
      </c>
      <c r="T306">
        <v>882117.25</v>
      </c>
      <c r="U306">
        <v>56818.917970000002</v>
      </c>
      <c r="V306">
        <v>32743.585940000001</v>
      </c>
      <c r="W306">
        <v>27653.847659999999</v>
      </c>
      <c r="X306">
        <v>96752.085940000004</v>
      </c>
      <c r="Y306">
        <v>189405.23439999999</v>
      </c>
      <c r="Z306">
        <v>82176.59375</v>
      </c>
      <c r="AA306">
        <v>18</v>
      </c>
      <c r="AB306" t="s">
        <v>2440</v>
      </c>
      <c r="AC306" t="s">
        <v>2441</v>
      </c>
      <c r="AD306" t="s">
        <v>373</v>
      </c>
      <c r="AE306" t="s">
        <v>2442</v>
      </c>
      <c r="AF306" t="s">
        <v>2443</v>
      </c>
      <c r="AG306" t="s">
        <v>2444</v>
      </c>
      <c r="AH306" t="s">
        <v>377</v>
      </c>
      <c r="AI306">
        <v>0</v>
      </c>
      <c r="AJ306" t="s">
        <v>2445</v>
      </c>
      <c r="AK306" t="s">
        <v>2446</v>
      </c>
      <c r="AL306" t="s">
        <v>2447</v>
      </c>
      <c r="AM306" t="s">
        <v>2448</v>
      </c>
      <c r="AN306" t="s">
        <v>2449</v>
      </c>
      <c r="AO306">
        <v>0.11382978000000001</v>
      </c>
      <c r="AP306" t="s">
        <v>2450</v>
      </c>
      <c r="AQ306" t="s">
        <v>2451</v>
      </c>
      <c r="AR306" s="1">
        <v>72300</v>
      </c>
      <c r="AS306" s="1">
        <v>117000</v>
      </c>
      <c r="AT306" t="s">
        <v>66</v>
      </c>
      <c r="AU306" t="s">
        <v>66</v>
      </c>
      <c r="AV306" t="b">
        <v>0</v>
      </c>
      <c r="AW306">
        <v>305</v>
      </c>
      <c r="AX306" t="s">
        <v>66</v>
      </c>
      <c r="AY306" t="s">
        <v>66</v>
      </c>
      <c r="AZ306" t="s">
        <v>66</v>
      </c>
    </row>
    <row r="307" spans="1:52" x14ac:dyDescent="0.25">
      <c r="A307">
        <v>404.2780151</v>
      </c>
      <c r="B307">
        <v>10.1591</v>
      </c>
      <c r="C307">
        <v>0</v>
      </c>
      <c r="D307">
        <v>0</v>
      </c>
      <c r="E307">
        <v>0</v>
      </c>
      <c r="F307">
        <v>0</v>
      </c>
      <c r="G307">
        <v>10243.337890000001</v>
      </c>
      <c r="H307">
        <v>304158.40629999997</v>
      </c>
      <c r="I307">
        <v>0</v>
      </c>
      <c r="J307">
        <v>0</v>
      </c>
      <c r="K307">
        <v>0</v>
      </c>
      <c r="L307">
        <v>176887.625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69099.03125</v>
      </c>
      <c r="T307">
        <v>72104.171879999994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6</v>
      </c>
      <c r="AB307" t="s">
        <v>4707</v>
      </c>
      <c r="AC307" t="s">
        <v>4708</v>
      </c>
      <c r="AD307" t="s">
        <v>1317</v>
      </c>
      <c r="AE307" t="s">
        <v>4709</v>
      </c>
      <c r="AF307" t="s">
        <v>4710</v>
      </c>
      <c r="AG307" t="s">
        <v>3686</v>
      </c>
      <c r="AH307">
        <v>0</v>
      </c>
      <c r="AI307">
        <v>0</v>
      </c>
      <c r="AJ307" t="s">
        <v>1136</v>
      </c>
      <c r="AK307" t="s">
        <v>1136</v>
      </c>
      <c r="AL307">
        <v>0</v>
      </c>
      <c r="AM307" t="s">
        <v>4711</v>
      </c>
      <c r="AN307" t="s">
        <v>4712</v>
      </c>
      <c r="AO307">
        <v>6.4683079999999999E-3</v>
      </c>
      <c r="AP307" t="s">
        <v>4713</v>
      </c>
      <c r="AQ307" t="s">
        <v>4714</v>
      </c>
      <c r="AR307" s="1">
        <v>72100</v>
      </c>
      <c r="AS307" s="1">
        <v>126000</v>
      </c>
      <c r="AT307" t="s">
        <v>66</v>
      </c>
      <c r="AU307" t="s">
        <v>66</v>
      </c>
      <c r="AV307" t="b">
        <v>0</v>
      </c>
      <c r="AW307">
        <v>306</v>
      </c>
      <c r="AX307" t="s">
        <v>66</v>
      </c>
      <c r="AY307" t="s">
        <v>66</v>
      </c>
      <c r="AZ307" t="s">
        <v>66</v>
      </c>
    </row>
    <row r="308" spans="1:52" x14ac:dyDescent="0.25">
      <c r="A308">
        <v>329.21248370000001</v>
      </c>
      <c r="B308">
        <v>11.18396667</v>
      </c>
      <c r="C308">
        <v>125901.41409999999</v>
      </c>
      <c r="D308">
        <v>62719.726560000003</v>
      </c>
      <c r="E308">
        <v>59464.648439999997</v>
      </c>
      <c r="F308">
        <v>98268.078129999994</v>
      </c>
      <c r="G308">
        <v>84893.828129999994</v>
      </c>
      <c r="H308">
        <v>85511.421879999994</v>
      </c>
      <c r="I308">
        <v>76089.6875</v>
      </c>
      <c r="J308">
        <v>44842.066409999999</v>
      </c>
      <c r="K308">
        <v>37948.496090000001</v>
      </c>
      <c r="L308">
        <v>70045.585940000004</v>
      </c>
      <c r="M308">
        <v>58212.898439999997</v>
      </c>
      <c r="N308">
        <v>60099.066409999999</v>
      </c>
      <c r="O308">
        <v>67628.945309999996</v>
      </c>
      <c r="P308">
        <v>71351.929690000004</v>
      </c>
      <c r="Q308">
        <v>105027.6406</v>
      </c>
      <c r="R308">
        <v>97945.875</v>
      </c>
      <c r="S308">
        <v>72167.117190000004</v>
      </c>
      <c r="T308">
        <v>223357.6563</v>
      </c>
      <c r="U308">
        <v>54641.546880000002</v>
      </c>
      <c r="V308">
        <v>74125.351559999996</v>
      </c>
      <c r="W308">
        <v>52455.1875</v>
      </c>
      <c r="X308">
        <v>679016.5625</v>
      </c>
      <c r="Y308">
        <v>65310.597659999999</v>
      </c>
      <c r="Z308">
        <v>85176.375</v>
      </c>
      <c r="AA308">
        <v>22</v>
      </c>
      <c r="AB308" t="s">
        <v>3632</v>
      </c>
      <c r="AC308" t="s">
        <v>3633</v>
      </c>
      <c r="AD308" t="s">
        <v>639</v>
      </c>
      <c r="AE308" t="s">
        <v>3634</v>
      </c>
      <c r="AF308" t="s">
        <v>3635</v>
      </c>
      <c r="AG308" t="s">
        <v>1575</v>
      </c>
      <c r="AH308">
        <v>0</v>
      </c>
      <c r="AI308">
        <v>0</v>
      </c>
      <c r="AJ308" t="s">
        <v>643</v>
      </c>
      <c r="AK308" t="s">
        <v>644</v>
      </c>
      <c r="AL308">
        <v>0</v>
      </c>
      <c r="AM308" t="s">
        <v>3636</v>
      </c>
      <c r="AN308" t="s">
        <v>3637</v>
      </c>
      <c r="AO308">
        <v>0.97963663499999998</v>
      </c>
      <c r="AP308" t="s">
        <v>3638</v>
      </c>
      <c r="AQ308" t="s">
        <v>3639</v>
      </c>
      <c r="AR308" s="1">
        <v>71800</v>
      </c>
      <c r="AS308" s="1">
        <v>105000</v>
      </c>
      <c r="AT308" t="s">
        <v>66</v>
      </c>
      <c r="AU308" t="s">
        <v>66</v>
      </c>
      <c r="AV308" t="b">
        <v>0</v>
      </c>
      <c r="AW308">
        <v>307</v>
      </c>
      <c r="AX308" t="s">
        <v>66</v>
      </c>
      <c r="AY308" t="s">
        <v>66</v>
      </c>
      <c r="AZ308" t="s">
        <v>66</v>
      </c>
    </row>
    <row r="309" spans="1:52" x14ac:dyDescent="0.25">
      <c r="A309">
        <v>253.08708189999999</v>
      </c>
      <c r="B309">
        <v>8.7724833330000003</v>
      </c>
      <c r="C309">
        <v>75504.203129999994</v>
      </c>
      <c r="D309">
        <v>85821.273440000004</v>
      </c>
      <c r="E309">
        <v>52568.96875</v>
      </c>
      <c r="F309">
        <v>180958.9688</v>
      </c>
      <c r="G309">
        <v>142561.70310000001</v>
      </c>
      <c r="H309">
        <v>161329.95310000001</v>
      </c>
      <c r="I309">
        <v>36298.34375</v>
      </c>
      <c r="J309">
        <v>22410.779299999998</v>
      </c>
      <c r="K309">
        <v>27909.777340000001</v>
      </c>
      <c r="L309">
        <v>102341.94530000001</v>
      </c>
      <c r="M309">
        <v>75889.414059999996</v>
      </c>
      <c r="N309">
        <v>24363.931639999999</v>
      </c>
      <c r="O309">
        <v>74824.984379999994</v>
      </c>
      <c r="P309">
        <v>67739.765629999994</v>
      </c>
      <c r="Q309">
        <v>59719.71875</v>
      </c>
      <c r="R309">
        <v>37280.261720000002</v>
      </c>
      <c r="S309">
        <v>99058.445309999996</v>
      </c>
      <c r="T309">
        <v>222491.48439999999</v>
      </c>
      <c r="U309">
        <v>20341.824219999999</v>
      </c>
      <c r="V309">
        <v>45208.800779999998</v>
      </c>
      <c r="W309">
        <v>43506.875</v>
      </c>
      <c r="X309">
        <v>56081.34375</v>
      </c>
      <c r="Y309">
        <v>199767.85939999999</v>
      </c>
      <c r="Z309">
        <v>86566.4375</v>
      </c>
      <c r="AA309">
        <v>18</v>
      </c>
      <c r="AB309" t="s">
        <v>1494</v>
      </c>
      <c r="AC309" t="s">
        <v>1495</v>
      </c>
      <c r="AD309" t="s">
        <v>373</v>
      </c>
      <c r="AE309" t="s">
        <v>1496</v>
      </c>
      <c r="AF309" t="s">
        <v>1497</v>
      </c>
      <c r="AG309" t="s">
        <v>1498</v>
      </c>
      <c r="AH309">
        <v>0</v>
      </c>
      <c r="AI309">
        <v>0</v>
      </c>
      <c r="AJ309" t="s">
        <v>1499</v>
      </c>
      <c r="AK309" t="s">
        <v>1500</v>
      </c>
      <c r="AL309" t="s">
        <v>1501</v>
      </c>
      <c r="AM309" t="s">
        <v>1502</v>
      </c>
      <c r="AN309" t="s">
        <v>1503</v>
      </c>
      <c r="AO309">
        <v>2.9483948459999998</v>
      </c>
      <c r="AP309" t="s">
        <v>1504</v>
      </c>
      <c r="AQ309" t="s">
        <v>978</v>
      </c>
      <c r="AR309" s="1">
        <v>71300</v>
      </c>
      <c r="AS309" s="1">
        <v>83400</v>
      </c>
      <c r="AT309" t="s">
        <v>66</v>
      </c>
      <c r="AU309" t="s">
        <v>66</v>
      </c>
      <c r="AV309" t="b">
        <v>0</v>
      </c>
      <c r="AW309">
        <v>308</v>
      </c>
      <c r="AX309" t="s">
        <v>66</v>
      </c>
      <c r="AY309" t="s">
        <v>66</v>
      </c>
      <c r="AZ309" t="s">
        <v>66</v>
      </c>
    </row>
    <row r="310" spans="1:52" x14ac:dyDescent="0.25">
      <c r="A310">
        <v>457.16131589999998</v>
      </c>
      <c r="B310">
        <v>11.61515</v>
      </c>
      <c r="C310">
        <v>0</v>
      </c>
      <c r="D310">
        <v>16808.38867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71143.203129999994</v>
      </c>
      <c r="O310">
        <v>0</v>
      </c>
      <c r="P310">
        <v>0</v>
      </c>
      <c r="Q310">
        <v>0</v>
      </c>
      <c r="R310">
        <v>175713.2188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16</v>
      </c>
      <c r="AB310" t="s">
        <v>5270</v>
      </c>
      <c r="AC310" t="s">
        <v>5271</v>
      </c>
      <c r="AD310" t="s">
        <v>1317</v>
      </c>
      <c r="AE310" t="s">
        <v>5272</v>
      </c>
      <c r="AF310" t="s">
        <v>5273</v>
      </c>
      <c r="AG310" t="s">
        <v>1320</v>
      </c>
      <c r="AH310" t="s">
        <v>4162</v>
      </c>
      <c r="AI310">
        <v>0</v>
      </c>
      <c r="AJ310" t="s">
        <v>1136</v>
      </c>
      <c r="AK310" t="s">
        <v>1322</v>
      </c>
      <c r="AL310" t="s">
        <v>5274</v>
      </c>
      <c r="AM310" t="s">
        <v>5275</v>
      </c>
      <c r="AN310" t="s">
        <v>5276</v>
      </c>
      <c r="AO310">
        <v>1.270267064</v>
      </c>
      <c r="AP310" t="s">
        <v>5277</v>
      </c>
      <c r="AQ310" t="s">
        <v>5278</v>
      </c>
      <c r="AR310" s="1">
        <v>71100</v>
      </c>
      <c r="AS310" s="1">
        <v>87900</v>
      </c>
      <c r="AT310" t="s">
        <v>66</v>
      </c>
      <c r="AU310" t="s">
        <v>5279</v>
      </c>
      <c r="AV310" t="b">
        <v>0</v>
      </c>
      <c r="AW310">
        <v>309</v>
      </c>
      <c r="AX310" t="s">
        <v>66</v>
      </c>
      <c r="AY310" t="s">
        <v>66</v>
      </c>
      <c r="AZ310" t="s">
        <v>5280</v>
      </c>
    </row>
    <row r="311" spans="1:52" x14ac:dyDescent="0.25">
      <c r="A311">
        <v>283.0975545</v>
      </c>
      <c r="B311">
        <v>9.8199500000000004</v>
      </c>
      <c r="C311">
        <v>91911.546879999994</v>
      </c>
      <c r="D311">
        <v>74047.984379999994</v>
      </c>
      <c r="E311">
        <v>59914.167970000002</v>
      </c>
      <c r="F311">
        <v>82400.210940000004</v>
      </c>
      <c r="G311">
        <v>61288.863279999998</v>
      </c>
      <c r="H311">
        <v>79112</v>
      </c>
      <c r="I311">
        <v>52783.269529999998</v>
      </c>
      <c r="J311">
        <v>30112.527340000001</v>
      </c>
      <c r="K311">
        <v>54419.675779999998</v>
      </c>
      <c r="L311">
        <v>70189.554690000004</v>
      </c>
      <c r="M311">
        <v>63668.765630000002</v>
      </c>
      <c r="N311">
        <v>41534.660159999999</v>
      </c>
      <c r="O311">
        <v>70924.25</v>
      </c>
      <c r="P311">
        <v>76378.921879999994</v>
      </c>
      <c r="Q311">
        <v>133820.60939999999</v>
      </c>
      <c r="R311">
        <v>63390.839840000001</v>
      </c>
      <c r="S311">
        <v>73742.59375</v>
      </c>
      <c r="T311">
        <v>105677.72659999999</v>
      </c>
      <c r="U311">
        <v>56818.917970000002</v>
      </c>
      <c r="V311">
        <v>66804.1875</v>
      </c>
      <c r="W311">
        <v>27950.470700000002</v>
      </c>
      <c r="X311">
        <v>133251.51560000001</v>
      </c>
      <c r="Y311">
        <v>334603.3125</v>
      </c>
      <c r="Z311">
        <v>82176.59375</v>
      </c>
      <c r="AA311">
        <v>23</v>
      </c>
      <c r="AB311" t="s">
        <v>2452</v>
      </c>
      <c r="AC311" t="s">
        <v>2453</v>
      </c>
      <c r="AD311" t="s">
        <v>373</v>
      </c>
      <c r="AE311" t="s">
        <v>2454</v>
      </c>
      <c r="AF311" t="s">
        <v>2455</v>
      </c>
      <c r="AG311" t="s">
        <v>2456</v>
      </c>
      <c r="AH311" t="s">
        <v>2457</v>
      </c>
      <c r="AI311">
        <v>0</v>
      </c>
      <c r="AJ311" t="s">
        <v>2458</v>
      </c>
      <c r="AK311" t="s">
        <v>379</v>
      </c>
      <c r="AL311" t="s">
        <v>2459</v>
      </c>
      <c r="AM311" t="s">
        <v>2460</v>
      </c>
      <c r="AN311" t="s">
        <v>2461</v>
      </c>
      <c r="AO311">
        <v>0.84606667999999996</v>
      </c>
      <c r="AP311" t="s">
        <v>2450</v>
      </c>
      <c r="AQ311" t="s">
        <v>2451</v>
      </c>
      <c r="AR311" s="1">
        <v>70600</v>
      </c>
      <c r="AS311" s="1">
        <v>82800</v>
      </c>
      <c r="AT311" t="s">
        <v>66</v>
      </c>
      <c r="AU311" t="s">
        <v>66</v>
      </c>
      <c r="AV311" t="b">
        <v>0</v>
      </c>
      <c r="AW311">
        <v>310</v>
      </c>
      <c r="AX311" t="s">
        <v>66</v>
      </c>
      <c r="AY311" t="s">
        <v>66</v>
      </c>
      <c r="AZ311" t="s">
        <v>66</v>
      </c>
    </row>
    <row r="312" spans="1:52" x14ac:dyDescent="0.25">
      <c r="A312">
        <v>271.17029830000001</v>
      </c>
      <c r="B312">
        <v>9.8799833330000002</v>
      </c>
      <c r="C312">
        <v>63785.726560000003</v>
      </c>
      <c r="D312">
        <v>69761.625</v>
      </c>
      <c r="E312">
        <v>78403.0625</v>
      </c>
      <c r="F312">
        <v>76527.695309999996</v>
      </c>
      <c r="G312">
        <v>118232.9531</v>
      </c>
      <c r="H312">
        <v>142199.1563</v>
      </c>
      <c r="I312">
        <v>65982.15625</v>
      </c>
      <c r="J312">
        <v>51819.695310000003</v>
      </c>
      <c r="K312">
        <v>56869.003909999999</v>
      </c>
      <c r="L312">
        <v>97115.46875</v>
      </c>
      <c r="M312">
        <v>55121.277340000001</v>
      </c>
      <c r="N312">
        <v>60452.171880000002</v>
      </c>
      <c r="O312">
        <v>112362.25780000001</v>
      </c>
      <c r="P312">
        <v>63800.214840000001</v>
      </c>
      <c r="Q312">
        <v>64688.082029999998</v>
      </c>
      <c r="R312">
        <v>61168.15625</v>
      </c>
      <c r="S312">
        <v>159057.0938</v>
      </c>
      <c r="T312">
        <v>100810.52340000001</v>
      </c>
      <c r="U312">
        <v>56987.457029999998</v>
      </c>
      <c r="V312">
        <v>91014.0625</v>
      </c>
      <c r="W312">
        <v>69566.53125</v>
      </c>
      <c r="X312">
        <v>75829.75</v>
      </c>
      <c r="Y312">
        <v>64056.949220000002</v>
      </c>
      <c r="Z312">
        <v>99254.648440000004</v>
      </c>
      <c r="AA312">
        <v>17</v>
      </c>
      <c r="AB312" t="s">
        <v>2113</v>
      </c>
      <c r="AC312" t="s">
        <v>2114</v>
      </c>
      <c r="AD312" t="s">
        <v>201</v>
      </c>
      <c r="AE312" t="s">
        <v>2115</v>
      </c>
      <c r="AF312" t="s">
        <v>2116</v>
      </c>
      <c r="AG312" t="s">
        <v>2117</v>
      </c>
      <c r="AH312" t="s">
        <v>205</v>
      </c>
      <c r="AI312">
        <v>0</v>
      </c>
      <c r="AJ312" t="s">
        <v>2118</v>
      </c>
      <c r="AK312" t="s">
        <v>322</v>
      </c>
      <c r="AL312" t="s">
        <v>2119</v>
      </c>
      <c r="AM312" t="s">
        <v>2120</v>
      </c>
      <c r="AN312" t="s">
        <v>2121</v>
      </c>
      <c r="AO312">
        <v>0.501115329</v>
      </c>
      <c r="AP312" t="s">
        <v>2122</v>
      </c>
      <c r="AQ312" t="s">
        <v>2123</v>
      </c>
      <c r="AR312" s="1">
        <v>69700</v>
      </c>
      <c r="AS312" s="1">
        <v>81500</v>
      </c>
      <c r="AT312" t="s">
        <v>66</v>
      </c>
      <c r="AU312" t="s">
        <v>66</v>
      </c>
      <c r="AV312" t="b">
        <v>0</v>
      </c>
      <c r="AW312">
        <v>311</v>
      </c>
      <c r="AX312" t="s">
        <v>66</v>
      </c>
      <c r="AY312" t="s">
        <v>66</v>
      </c>
      <c r="AZ312" t="s">
        <v>66</v>
      </c>
    </row>
    <row r="313" spans="1:52" x14ac:dyDescent="0.25">
      <c r="A313">
        <v>305.09480789999998</v>
      </c>
      <c r="B313">
        <v>10.3818</v>
      </c>
      <c r="C313">
        <v>112259.2813</v>
      </c>
      <c r="D313">
        <v>20094.134770000001</v>
      </c>
      <c r="E313">
        <v>188593.35939999999</v>
      </c>
      <c r="F313">
        <v>135734.17189999999</v>
      </c>
      <c r="G313">
        <v>74381.015629999994</v>
      </c>
      <c r="H313">
        <v>152975.42189999999</v>
      </c>
      <c r="I313">
        <v>9004.5722659999992</v>
      </c>
      <c r="J313">
        <v>27465.144530000001</v>
      </c>
      <c r="K313">
        <v>13443.539059999999</v>
      </c>
      <c r="L313">
        <v>221821.14060000001</v>
      </c>
      <c r="M313">
        <v>90449.929690000004</v>
      </c>
      <c r="N313">
        <v>63870.398439999997</v>
      </c>
      <c r="O313">
        <v>26575.462889999999</v>
      </c>
      <c r="P313">
        <v>23142.046880000002</v>
      </c>
      <c r="Q313">
        <v>13088.70313</v>
      </c>
      <c r="R313">
        <v>23810.214840000001</v>
      </c>
      <c r="S313">
        <v>86063.734379999994</v>
      </c>
      <c r="T313">
        <v>16296.70508</v>
      </c>
      <c r="U313">
        <v>33095.59375</v>
      </c>
      <c r="V313">
        <v>35095.503909999999</v>
      </c>
      <c r="W313">
        <v>143816.39060000001</v>
      </c>
      <c r="X313">
        <v>127145.71090000001</v>
      </c>
      <c r="Y313">
        <v>100864.0938</v>
      </c>
      <c r="Z313">
        <v>91899.117190000004</v>
      </c>
      <c r="AA313">
        <v>10</v>
      </c>
      <c r="AB313" t="s">
        <v>3033</v>
      </c>
      <c r="AC313" t="s">
        <v>3034</v>
      </c>
      <c r="AD313" t="s">
        <v>3035</v>
      </c>
      <c r="AE313" t="s">
        <v>3036</v>
      </c>
      <c r="AF313" t="s">
        <v>3037</v>
      </c>
      <c r="AG313" t="s">
        <v>3038</v>
      </c>
      <c r="AH313">
        <v>0</v>
      </c>
      <c r="AI313">
        <v>0</v>
      </c>
      <c r="AJ313" t="s">
        <v>3039</v>
      </c>
      <c r="AK313" t="s">
        <v>3040</v>
      </c>
      <c r="AL313" t="s">
        <v>3041</v>
      </c>
      <c r="AM313" t="s">
        <v>3042</v>
      </c>
      <c r="AN313" t="s">
        <v>3043</v>
      </c>
      <c r="AO313">
        <v>0.66055556500000001</v>
      </c>
      <c r="AP313" t="s">
        <v>3044</v>
      </c>
      <c r="AQ313" t="s">
        <v>3045</v>
      </c>
      <c r="AR313" s="1">
        <v>69100</v>
      </c>
      <c r="AS313" s="1">
        <v>76300</v>
      </c>
      <c r="AT313" t="s">
        <v>66</v>
      </c>
      <c r="AU313" t="s">
        <v>3046</v>
      </c>
      <c r="AV313" t="b">
        <v>0</v>
      </c>
      <c r="AW313">
        <v>312</v>
      </c>
      <c r="AX313" t="s">
        <v>66</v>
      </c>
      <c r="AY313" t="s">
        <v>66</v>
      </c>
      <c r="AZ313" t="s">
        <v>66</v>
      </c>
    </row>
    <row r="314" spans="1:52" x14ac:dyDescent="0.25">
      <c r="A314">
        <v>315.19667559999999</v>
      </c>
      <c r="B314">
        <v>9.0395333329999996</v>
      </c>
      <c r="C314">
        <v>78342.796879999994</v>
      </c>
      <c r="D314">
        <v>66685.859379999994</v>
      </c>
      <c r="E314">
        <v>36934.667970000002</v>
      </c>
      <c r="F314">
        <v>110141.00780000001</v>
      </c>
      <c r="G314">
        <v>64454.457029999998</v>
      </c>
      <c r="H314">
        <v>148321.51560000001</v>
      </c>
      <c r="I314">
        <v>34304.972659999999</v>
      </c>
      <c r="J314">
        <v>31446.29492</v>
      </c>
      <c r="K314">
        <v>16183.410159999999</v>
      </c>
      <c r="L314">
        <v>232399.2188</v>
      </c>
      <c r="M314">
        <v>68842.734379999994</v>
      </c>
      <c r="N314">
        <v>13648.183590000001</v>
      </c>
      <c r="O314">
        <v>69911.890629999994</v>
      </c>
      <c r="P314">
        <v>69106.617190000004</v>
      </c>
      <c r="Q314">
        <v>148292.3125</v>
      </c>
      <c r="R314">
        <v>1201813.625</v>
      </c>
      <c r="S314">
        <v>96294.765629999994</v>
      </c>
      <c r="T314">
        <v>125385.3125</v>
      </c>
      <c r="U314">
        <v>11710.535159999999</v>
      </c>
      <c r="V314">
        <v>31581.744139999999</v>
      </c>
      <c r="W314">
        <v>60782.335939999997</v>
      </c>
      <c r="X314">
        <v>62656.289060000003</v>
      </c>
      <c r="Y314">
        <v>148516.375</v>
      </c>
      <c r="Z314">
        <v>100055.8438</v>
      </c>
      <c r="AA314">
        <v>16</v>
      </c>
      <c r="AB314" t="s">
        <v>3322</v>
      </c>
      <c r="AC314" t="s">
        <v>3323</v>
      </c>
      <c r="AD314" t="s">
        <v>52</v>
      </c>
      <c r="AE314" t="s">
        <v>3324</v>
      </c>
      <c r="AF314" t="s">
        <v>3325</v>
      </c>
      <c r="AG314" t="s">
        <v>3326</v>
      </c>
      <c r="AH314">
        <v>0</v>
      </c>
      <c r="AI314">
        <v>0</v>
      </c>
      <c r="AJ314" t="s">
        <v>2495</v>
      </c>
      <c r="AK314" t="s">
        <v>3327</v>
      </c>
      <c r="AL314" t="s">
        <v>3328</v>
      </c>
      <c r="AM314" t="s">
        <v>3329</v>
      </c>
      <c r="AN314" t="s">
        <v>3330</v>
      </c>
      <c r="AO314">
        <v>0.28321855899999998</v>
      </c>
      <c r="AP314" t="s">
        <v>3331</v>
      </c>
      <c r="AQ314" t="s">
        <v>3332</v>
      </c>
      <c r="AR314" s="1">
        <v>69000</v>
      </c>
      <c r="AS314" s="1">
        <v>126000</v>
      </c>
      <c r="AT314" t="s">
        <v>66</v>
      </c>
      <c r="AU314" t="s">
        <v>66</v>
      </c>
      <c r="AV314" t="b">
        <v>0</v>
      </c>
      <c r="AW314">
        <v>313</v>
      </c>
      <c r="AX314" t="s">
        <v>66</v>
      </c>
      <c r="AY314" t="s">
        <v>66</v>
      </c>
      <c r="AZ314" t="s">
        <v>66</v>
      </c>
    </row>
    <row r="315" spans="1:52" x14ac:dyDescent="0.25">
      <c r="A315">
        <v>299.18623860000002</v>
      </c>
      <c r="B315">
        <v>8.2013833330000008</v>
      </c>
      <c r="C315">
        <v>66932.242190000004</v>
      </c>
      <c r="D315">
        <v>72847.710940000004</v>
      </c>
      <c r="E315">
        <v>73147.148440000004</v>
      </c>
      <c r="F315">
        <v>57770.011720000002</v>
      </c>
      <c r="G315">
        <v>70705.695309999996</v>
      </c>
      <c r="H315">
        <v>105505.00780000001</v>
      </c>
      <c r="I315">
        <v>73180.789059999996</v>
      </c>
      <c r="J315">
        <v>46346.867189999997</v>
      </c>
      <c r="K315">
        <v>77483.289059999996</v>
      </c>
      <c r="L315">
        <v>56204.242189999997</v>
      </c>
      <c r="M315">
        <v>60057.535159999999</v>
      </c>
      <c r="N315">
        <v>35252.503909999999</v>
      </c>
      <c r="O315">
        <v>65230.820310000003</v>
      </c>
      <c r="P315">
        <v>74268.242190000004</v>
      </c>
      <c r="Q315">
        <v>87734.476559999996</v>
      </c>
      <c r="R315">
        <v>97723.703129999994</v>
      </c>
      <c r="S315">
        <v>96563.851559999996</v>
      </c>
      <c r="T315">
        <v>144074.75</v>
      </c>
      <c r="U315">
        <v>60555.988279999998</v>
      </c>
      <c r="V315">
        <v>88281.710940000004</v>
      </c>
      <c r="W315">
        <v>65553.109379999994</v>
      </c>
      <c r="X315">
        <v>57558.269529999998</v>
      </c>
      <c r="Y315">
        <v>62368.230470000002</v>
      </c>
      <c r="Z315">
        <v>48464.121090000001</v>
      </c>
      <c r="AA315">
        <v>18</v>
      </c>
      <c r="AB315" t="s">
        <v>2895</v>
      </c>
      <c r="AC315" t="s">
        <v>2896</v>
      </c>
      <c r="AD315" t="s">
        <v>52</v>
      </c>
      <c r="AE315" t="s">
        <v>2897</v>
      </c>
      <c r="AF315" t="s">
        <v>2898</v>
      </c>
      <c r="AG315" t="s">
        <v>2899</v>
      </c>
      <c r="AH315">
        <v>0</v>
      </c>
      <c r="AI315">
        <v>0</v>
      </c>
      <c r="AJ315" t="s">
        <v>1772</v>
      </c>
      <c r="AK315" t="s">
        <v>1773</v>
      </c>
      <c r="AL315">
        <v>0</v>
      </c>
      <c r="AM315" t="s">
        <v>2900</v>
      </c>
      <c r="AN315" t="s">
        <v>2901</v>
      </c>
      <c r="AO315">
        <v>0.57471870000000003</v>
      </c>
      <c r="AP315" t="s">
        <v>2902</v>
      </c>
      <c r="AQ315" t="s">
        <v>2903</v>
      </c>
      <c r="AR315" s="1">
        <v>68800</v>
      </c>
      <c r="AS315" s="1">
        <v>72700</v>
      </c>
      <c r="AT315" t="s">
        <v>66</v>
      </c>
      <c r="AU315" t="s">
        <v>66</v>
      </c>
      <c r="AV315" t="b">
        <v>0</v>
      </c>
      <c r="AW315">
        <v>314</v>
      </c>
      <c r="AX315" t="s">
        <v>66</v>
      </c>
      <c r="AY315" t="s">
        <v>66</v>
      </c>
      <c r="AZ315" t="s">
        <v>66</v>
      </c>
    </row>
    <row r="316" spans="1:52" x14ac:dyDescent="0.25">
      <c r="A316">
        <v>403.21242269999999</v>
      </c>
      <c r="B316">
        <v>10.71606667</v>
      </c>
      <c r="C316">
        <v>77352.664059999996</v>
      </c>
      <c r="D316">
        <v>65286.902340000001</v>
      </c>
      <c r="E316">
        <v>0</v>
      </c>
      <c r="F316">
        <v>66544.453129999994</v>
      </c>
      <c r="G316">
        <v>68236.53125</v>
      </c>
      <c r="H316">
        <v>71872.3125</v>
      </c>
      <c r="I316">
        <v>48260.875</v>
      </c>
      <c r="J316">
        <v>64380.375</v>
      </c>
      <c r="K316">
        <v>55483.492189999997</v>
      </c>
      <c r="L316">
        <v>79510.875</v>
      </c>
      <c r="M316">
        <v>82193.46875</v>
      </c>
      <c r="N316">
        <v>50533.246090000001</v>
      </c>
      <c r="O316">
        <v>12044.465819999999</v>
      </c>
      <c r="P316">
        <v>69381.007809999996</v>
      </c>
      <c r="Q316">
        <v>50346.691409999999</v>
      </c>
      <c r="R316">
        <v>73540.96875</v>
      </c>
      <c r="S316">
        <v>81301.898440000004</v>
      </c>
      <c r="T316">
        <v>92229.773440000004</v>
      </c>
      <c r="U316">
        <v>49434.484380000002</v>
      </c>
      <c r="V316">
        <v>69200.28125</v>
      </c>
      <c r="W316">
        <v>53518.996090000001</v>
      </c>
      <c r="X316">
        <v>120864.6094</v>
      </c>
      <c r="Y316">
        <v>70017.359379999994</v>
      </c>
      <c r="Z316">
        <v>51525.605470000002</v>
      </c>
      <c r="AA316">
        <v>22</v>
      </c>
      <c r="AB316" t="s">
        <v>4680</v>
      </c>
      <c r="AC316" t="s">
        <v>4681</v>
      </c>
      <c r="AD316" t="s">
        <v>4682</v>
      </c>
      <c r="AE316" t="s">
        <v>4683</v>
      </c>
      <c r="AF316" t="s">
        <v>4684</v>
      </c>
      <c r="AG316" t="s">
        <v>4685</v>
      </c>
      <c r="AH316">
        <v>0</v>
      </c>
      <c r="AI316">
        <v>0</v>
      </c>
      <c r="AJ316" t="s">
        <v>1134</v>
      </c>
      <c r="AK316" t="s">
        <v>1524</v>
      </c>
      <c r="AL316">
        <v>0</v>
      </c>
      <c r="AM316" t="s">
        <v>4686</v>
      </c>
      <c r="AN316" t="s">
        <v>4687</v>
      </c>
      <c r="AO316">
        <v>0.21456272100000001</v>
      </c>
      <c r="AP316" t="s">
        <v>4688</v>
      </c>
      <c r="AQ316" t="s">
        <v>4689</v>
      </c>
      <c r="AR316" s="1">
        <v>68200</v>
      </c>
      <c r="AS316" s="1">
        <v>66200</v>
      </c>
      <c r="AT316" t="s">
        <v>66</v>
      </c>
      <c r="AU316" t="s">
        <v>66</v>
      </c>
      <c r="AV316" t="b">
        <v>0</v>
      </c>
      <c r="AW316">
        <v>315</v>
      </c>
      <c r="AX316" t="s">
        <v>66</v>
      </c>
      <c r="AY316" t="s">
        <v>66</v>
      </c>
      <c r="AZ316" t="s">
        <v>66</v>
      </c>
    </row>
    <row r="317" spans="1:52" x14ac:dyDescent="0.25">
      <c r="A317">
        <v>373.23860680000001</v>
      </c>
      <c r="B317">
        <v>11.528833329999999</v>
      </c>
      <c r="C317">
        <v>65624.851559999996</v>
      </c>
      <c r="D317">
        <v>78645.429690000004</v>
      </c>
      <c r="E317">
        <v>84859.429690000004</v>
      </c>
      <c r="F317">
        <v>66269.28125</v>
      </c>
      <c r="G317">
        <v>69789.734379999994</v>
      </c>
      <c r="H317">
        <v>131691.70310000001</v>
      </c>
      <c r="I317">
        <v>62309.859380000002</v>
      </c>
      <c r="J317">
        <v>48255.296880000002</v>
      </c>
      <c r="K317">
        <v>55991.351560000003</v>
      </c>
      <c r="L317">
        <v>89698.453129999994</v>
      </c>
      <c r="M317">
        <v>58282.316409999999</v>
      </c>
      <c r="N317">
        <v>47295.25</v>
      </c>
      <c r="O317">
        <v>58889.335939999997</v>
      </c>
      <c r="P317">
        <v>87213.953129999994</v>
      </c>
      <c r="Q317">
        <v>40990.824220000002</v>
      </c>
      <c r="R317">
        <v>80061.203129999994</v>
      </c>
      <c r="S317">
        <v>96101.578129999994</v>
      </c>
      <c r="T317">
        <v>93953.609379999994</v>
      </c>
      <c r="U317">
        <v>83238.570309999996</v>
      </c>
      <c r="V317">
        <v>62805.929689999997</v>
      </c>
      <c r="W317">
        <v>44649.898439999997</v>
      </c>
      <c r="X317">
        <v>586773.4375</v>
      </c>
      <c r="Y317">
        <v>65806.25</v>
      </c>
      <c r="Z317">
        <v>90707.210940000004</v>
      </c>
      <c r="AA317">
        <v>22</v>
      </c>
      <c r="AB317" t="s">
        <v>4341</v>
      </c>
      <c r="AC317" t="s">
        <v>4342</v>
      </c>
      <c r="AD317" t="s">
        <v>551</v>
      </c>
      <c r="AE317" t="s">
        <v>4343</v>
      </c>
      <c r="AF317" t="s">
        <v>4344</v>
      </c>
      <c r="AG317" t="s">
        <v>4107</v>
      </c>
      <c r="AH317" t="s">
        <v>4345</v>
      </c>
      <c r="AI317">
        <v>0</v>
      </c>
      <c r="AJ317" t="s">
        <v>555</v>
      </c>
      <c r="AK317" t="s">
        <v>2739</v>
      </c>
      <c r="AL317" t="s">
        <v>1055</v>
      </c>
      <c r="AM317" t="s">
        <v>4346</v>
      </c>
      <c r="AN317" t="s">
        <v>4347</v>
      </c>
      <c r="AO317">
        <v>0.51907214800000001</v>
      </c>
      <c r="AP317" t="s">
        <v>4348</v>
      </c>
      <c r="AQ317" t="s">
        <v>4349</v>
      </c>
      <c r="AR317" s="1">
        <v>68000</v>
      </c>
      <c r="AS317" s="1">
        <v>93700</v>
      </c>
      <c r="AT317" t="s">
        <v>66</v>
      </c>
      <c r="AU317" t="s">
        <v>66</v>
      </c>
      <c r="AV317" t="b">
        <v>0</v>
      </c>
      <c r="AW317">
        <v>316</v>
      </c>
      <c r="AX317" t="s">
        <v>66</v>
      </c>
      <c r="AY317" t="s">
        <v>66</v>
      </c>
      <c r="AZ317" t="s">
        <v>66</v>
      </c>
    </row>
    <row r="318" spans="1:52" x14ac:dyDescent="0.25">
      <c r="A318">
        <v>445.29617309999998</v>
      </c>
      <c r="B318">
        <v>10.76703333</v>
      </c>
      <c r="C318">
        <v>77814.546879999994</v>
      </c>
      <c r="D318">
        <v>51472.589840000001</v>
      </c>
      <c r="E318">
        <v>64048.566409999999</v>
      </c>
      <c r="F318">
        <v>71752.1875</v>
      </c>
      <c r="G318">
        <v>105404.7813</v>
      </c>
      <c r="H318">
        <v>164475.4063</v>
      </c>
      <c r="I318">
        <v>32318.189450000002</v>
      </c>
      <c r="J318">
        <v>24384.54492</v>
      </c>
      <c r="K318">
        <v>29436.119139999999</v>
      </c>
      <c r="L318">
        <v>118176.74219999999</v>
      </c>
      <c r="M318">
        <v>44612.292970000002</v>
      </c>
      <c r="N318">
        <v>35138.191409999999</v>
      </c>
      <c r="O318">
        <v>99591.164059999996</v>
      </c>
      <c r="P318">
        <v>107798.75</v>
      </c>
      <c r="Q318">
        <v>27799.363280000001</v>
      </c>
      <c r="R318">
        <v>77311.898440000004</v>
      </c>
      <c r="S318">
        <v>219323.29689999999</v>
      </c>
      <c r="T318">
        <v>68800.234379999994</v>
      </c>
      <c r="U318">
        <v>19700.804690000001</v>
      </c>
      <c r="V318">
        <v>32878.675779999998</v>
      </c>
      <c r="W318">
        <v>52287.46875</v>
      </c>
      <c r="X318">
        <v>59107.519529999998</v>
      </c>
      <c r="Y318">
        <v>80499.171879999994</v>
      </c>
      <c r="Z318">
        <v>153148.2813</v>
      </c>
      <c r="AA318">
        <v>17</v>
      </c>
      <c r="AB318" t="s">
        <v>5179</v>
      </c>
      <c r="AC318" t="s">
        <v>5180</v>
      </c>
      <c r="AD318" t="s">
        <v>5181</v>
      </c>
      <c r="AE318" t="s">
        <v>5182</v>
      </c>
      <c r="AF318" t="s">
        <v>5183</v>
      </c>
      <c r="AG318" t="s">
        <v>3480</v>
      </c>
      <c r="AH318">
        <v>0</v>
      </c>
      <c r="AI318">
        <v>0</v>
      </c>
      <c r="AJ318" t="s">
        <v>1136</v>
      </c>
      <c r="AK318" t="s">
        <v>3482</v>
      </c>
      <c r="AL318">
        <v>0</v>
      </c>
      <c r="AM318" t="s">
        <v>5184</v>
      </c>
      <c r="AN318" t="s">
        <v>5185</v>
      </c>
      <c r="AO318">
        <v>0.67568336500000004</v>
      </c>
      <c r="AP318" t="s">
        <v>4991</v>
      </c>
      <c r="AQ318" t="s">
        <v>4992</v>
      </c>
      <c r="AR318" s="1">
        <v>66400</v>
      </c>
      <c r="AS318" s="1">
        <v>75700</v>
      </c>
      <c r="AT318" t="s">
        <v>66</v>
      </c>
      <c r="AU318" t="s">
        <v>66</v>
      </c>
      <c r="AV318" t="b">
        <v>0</v>
      </c>
      <c r="AW318">
        <v>317</v>
      </c>
      <c r="AX318" t="s">
        <v>66</v>
      </c>
      <c r="AY318" t="s">
        <v>66</v>
      </c>
      <c r="AZ318" t="s">
        <v>66</v>
      </c>
    </row>
    <row r="319" spans="1:52" x14ac:dyDescent="0.25">
      <c r="A319">
        <v>371.25903319999998</v>
      </c>
      <c r="B319">
        <v>11.2965</v>
      </c>
      <c r="C319">
        <v>72632.9375</v>
      </c>
      <c r="D319">
        <v>55832.964840000001</v>
      </c>
      <c r="E319">
        <v>84685.6875</v>
      </c>
      <c r="F319">
        <v>112642.21090000001</v>
      </c>
      <c r="G319">
        <v>90993.171879999994</v>
      </c>
      <c r="H319">
        <v>107359.3281</v>
      </c>
      <c r="I319">
        <v>47331.609380000002</v>
      </c>
      <c r="J319">
        <v>43364.125</v>
      </c>
      <c r="K319">
        <v>29815.6875</v>
      </c>
      <c r="L319">
        <v>76195.570309999996</v>
      </c>
      <c r="M319">
        <v>61641.425779999998</v>
      </c>
      <c r="N319">
        <v>35303.726560000003</v>
      </c>
      <c r="O319">
        <v>53152.03125</v>
      </c>
      <c r="P319">
        <v>92852.679690000004</v>
      </c>
      <c r="Q319">
        <v>37927.671880000002</v>
      </c>
      <c r="R319">
        <v>14403.365229999999</v>
      </c>
      <c r="S319">
        <v>133556.26560000001</v>
      </c>
      <c r="T319">
        <v>91714.078129999994</v>
      </c>
      <c r="U319">
        <v>35315.308590000001</v>
      </c>
      <c r="V319">
        <v>45514.089840000001</v>
      </c>
      <c r="W319">
        <v>22739.57617</v>
      </c>
      <c r="X319">
        <v>69611.273440000004</v>
      </c>
      <c r="Y319">
        <v>129539.5938</v>
      </c>
      <c r="Z319">
        <v>71261.039059999996</v>
      </c>
      <c r="AA319">
        <v>17</v>
      </c>
      <c r="AB319" t="s">
        <v>4300</v>
      </c>
      <c r="AC319" t="s">
        <v>4301</v>
      </c>
      <c r="AD319" t="s">
        <v>174</v>
      </c>
      <c r="AE319" t="s">
        <v>4302</v>
      </c>
      <c r="AF319" t="s">
        <v>4303</v>
      </c>
      <c r="AG319" t="s">
        <v>4304</v>
      </c>
      <c r="AH319">
        <v>0</v>
      </c>
      <c r="AI319">
        <v>0</v>
      </c>
      <c r="AJ319" t="s">
        <v>3298</v>
      </c>
      <c r="AK319" t="s">
        <v>4305</v>
      </c>
      <c r="AL319">
        <v>0</v>
      </c>
      <c r="AM319" t="s">
        <v>4306</v>
      </c>
      <c r="AN319" t="s">
        <v>4307</v>
      </c>
      <c r="AO319">
        <v>0.52563800100000002</v>
      </c>
      <c r="AP319" t="s">
        <v>4308</v>
      </c>
      <c r="AQ319" t="s">
        <v>4309</v>
      </c>
      <c r="AR319" s="1">
        <v>65600</v>
      </c>
      <c r="AS319" s="1">
        <v>67300</v>
      </c>
      <c r="AT319" t="s">
        <v>66</v>
      </c>
      <c r="AU319" t="s">
        <v>66</v>
      </c>
      <c r="AV319" t="b">
        <v>0</v>
      </c>
      <c r="AW319">
        <v>318</v>
      </c>
      <c r="AX319" t="s">
        <v>66</v>
      </c>
      <c r="AY319" t="s">
        <v>66</v>
      </c>
      <c r="AZ319" t="s">
        <v>66</v>
      </c>
    </row>
    <row r="320" spans="1:52" x14ac:dyDescent="0.25">
      <c r="A320">
        <v>563.50429280000003</v>
      </c>
      <c r="B320">
        <v>15.4528</v>
      </c>
      <c r="C320">
        <v>87264.59375</v>
      </c>
      <c r="D320">
        <v>166822.625</v>
      </c>
      <c r="E320">
        <v>67264.3125</v>
      </c>
      <c r="F320">
        <v>97877.242190000004</v>
      </c>
      <c r="G320">
        <v>312406.15629999997</v>
      </c>
      <c r="H320">
        <v>133439.5</v>
      </c>
      <c r="I320">
        <v>75848.65625</v>
      </c>
      <c r="J320">
        <v>27220.498049999998</v>
      </c>
      <c r="K320">
        <v>14058.014649999999</v>
      </c>
      <c r="L320">
        <v>511314.34379999997</v>
      </c>
      <c r="M320">
        <v>47993.992189999997</v>
      </c>
      <c r="N320">
        <v>20449.46875</v>
      </c>
      <c r="O320">
        <v>93944.242190000004</v>
      </c>
      <c r="P320">
        <v>36214.710939999997</v>
      </c>
      <c r="Q320">
        <v>37307.742189999997</v>
      </c>
      <c r="R320">
        <v>61529.929689999997</v>
      </c>
      <c r="S320">
        <v>1145934.875</v>
      </c>
      <c r="T320">
        <v>287243.25</v>
      </c>
      <c r="U320">
        <v>13724.93262</v>
      </c>
      <c r="V320">
        <v>24513.078130000002</v>
      </c>
      <c r="W320">
        <v>20253.839840000001</v>
      </c>
      <c r="X320">
        <v>57973.324220000002</v>
      </c>
      <c r="Y320">
        <v>95673.117190000004</v>
      </c>
      <c r="Z320">
        <v>41975.765630000002</v>
      </c>
      <c r="AA320">
        <v>17</v>
      </c>
      <c r="AB320" t="s">
        <v>5642</v>
      </c>
      <c r="AC320">
        <v>4.775474E-3</v>
      </c>
      <c r="AD320">
        <v>9.9503309999999998E-3</v>
      </c>
      <c r="AE320">
        <v>1.4725805E-2</v>
      </c>
      <c r="AF320">
        <v>5106</v>
      </c>
      <c r="AG320" t="s">
        <v>185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-2.2167152999999998E-2</v>
      </c>
      <c r="AN320">
        <v>0.99255865200000004</v>
      </c>
      <c r="AO320">
        <v>0.99255865200000004</v>
      </c>
      <c r="AP320" t="s">
        <v>5643</v>
      </c>
      <c r="AQ320" t="s">
        <v>5642</v>
      </c>
      <c r="AR320" s="1">
        <v>64400</v>
      </c>
      <c r="AS320" s="1">
        <v>145000</v>
      </c>
      <c r="AT320" t="s">
        <v>66</v>
      </c>
      <c r="AU320" t="s">
        <v>66</v>
      </c>
      <c r="AV320" t="b">
        <v>0</v>
      </c>
      <c r="AW320">
        <v>319</v>
      </c>
      <c r="AX320" t="s">
        <v>66</v>
      </c>
      <c r="AY320" t="s">
        <v>66</v>
      </c>
      <c r="AZ320" t="s">
        <v>66</v>
      </c>
    </row>
    <row r="321" spans="1:52" x14ac:dyDescent="0.25">
      <c r="A321">
        <v>361.31116739999999</v>
      </c>
      <c r="B321">
        <v>12.961499999999999</v>
      </c>
      <c r="C321">
        <v>64963.144529999998</v>
      </c>
      <c r="D321">
        <v>59298.246090000001</v>
      </c>
      <c r="E321">
        <v>71397.226559999996</v>
      </c>
      <c r="F321">
        <v>67744.570309999996</v>
      </c>
      <c r="G321">
        <v>58601.183590000001</v>
      </c>
      <c r="H321">
        <v>110698.4063</v>
      </c>
      <c r="I321">
        <v>46762.796880000002</v>
      </c>
      <c r="J321">
        <v>30624.810549999998</v>
      </c>
      <c r="K321">
        <v>42577.296880000002</v>
      </c>
      <c r="L321">
        <v>114659.4219</v>
      </c>
      <c r="M321">
        <v>42323.175779999998</v>
      </c>
      <c r="N321">
        <v>20433.564450000002</v>
      </c>
      <c r="O321">
        <v>62535.542970000002</v>
      </c>
      <c r="P321">
        <v>413423.09379999997</v>
      </c>
      <c r="Q321">
        <v>76524.195309999996</v>
      </c>
      <c r="R321">
        <v>51425.296880000002</v>
      </c>
      <c r="S321">
        <v>217186.7188</v>
      </c>
      <c r="T321">
        <v>81001.945309999996</v>
      </c>
      <c r="U321">
        <v>45999.152340000001</v>
      </c>
      <c r="V321">
        <v>64499.476560000003</v>
      </c>
      <c r="W321">
        <v>50939.492189999997</v>
      </c>
      <c r="X321">
        <v>60221.328130000002</v>
      </c>
      <c r="Y321">
        <v>79885.015629999994</v>
      </c>
      <c r="Z321">
        <v>123143.19530000001</v>
      </c>
      <c r="AA321">
        <v>14</v>
      </c>
      <c r="AB321" t="s">
        <v>4132</v>
      </c>
      <c r="AC321" t="s">
        <v>4133</v>
      </c>
      <c r="AD321" t="s">
        <v>1455</v>
      </c>
      <c r="AE321" t="s">
        <v>4134</v>
      </c>
      <c r="AF321" t="s">
        <v>4135</v>
      </c>
      <c r="AG321" t="s">
        <v>2785</v>
      </c>
      <c r="AH321">
        <v>0</v>
      </c>
      <c r="AI321">
        <v>0</v>
      </c>
      <c r="AJ321" t="s">
        <v>1459</v>
      </c>
      <c r="AK321" t="s">
        <v>2692</v>
      </c>
      <c r="AL321">
        <v>0</v>
      </c>
      <c r="AM321" t="s">
        <v>4136</v>
      </c>
      <c r="AN321" t="s">
        <v>4137</v>
      </c>
      <c r="AO321">
        <v>0.99253346899999995</v>
      </c>
      <c r="AP321" t="s">
        <v>4138</v>
      </c>
      <c r="AQ321" t="s">
        <v>4139</v>
      </c>
      <c r="AR321" s="1">
        <v>63500</v>
      </c>
      <c r="AS321" s="1">
        <v>85700</v>
      </c>
      <c r="AT321" t="s">
        <v>66</v>
      </c>
      <c r="AU321" t="s">
        <v>66</v>
      </c>
      <c r="AV321" t="b">
        <v>0</v>
      </c>
      <c r="AW321">
        <v>320</v>
      </c>
      <c r="AX321" t="s">
        <v>66</v>
      </c>
      <c r="AY321" t="s">
        <v>66</v>
      </c>
      <c r="AZ321" t="s">
        <v>66</v>
      </c>
    </row>
    <row r="322" spans="1:52" x14ac:dyDescent="0.25">
      <c r="A322">
        <v>307.07264199999997</v>
      </c>
      <c r="B322">
        <v>7.9481166669999999</v>
      </c>
      <c r="C322">
        <v>65351.847659999999</v>
      </c>
      <c r="D322">
        <v>28548.474610000001</v>
      </c>
      <c r="E322">
        <v>41262.402340000001</v>
      </c>
      <c r="F322">
        <v>96663.070309999996</v>
      </c>
      <c r="G322">
        <v>227367.04689999999</v>
      </c>
      <c r="H322">
        <v>277431.84379999997</v>
      </c>
      <c r="I322">
        <v>91195.117190000004</v>
      </c>
      <c r="J322">
        <v>29326.769530000001</v>
      </c>
      <c r="K322">
        <v>2439.3869629999999</v>
      </c>
      <c r="L322">
        <v>287534.5625</v>
      </c>
      <c r="M322">
        <v>107044.8281</v>
      </c>
      <c r="N322">
        <v>1250.9541019999999</v>
      </c>
      <c r="O322">
        <v>22361.53125</v>
      </c>
      <c r="P322">
        <v>63219.128909999999</v>
      </c>
      <c r="Q322">
        <v>49802.414060000003</v>
      </c>
      <c r="R322">
        <v>30960.933590000001</v>
      </c>
      <c r="S322">
        <v>22409.914059999999</v>
      </c>
      <c r="T322">
        <v>6851.3955079999996</v>
      </c>
      <c r="U322">
        <v>0</v>
      </c>
      <c r="V322">
        <v>190165.9063</v>
      </c>
      <c r="W322">
        <v>414994.84379999997</v>
      </c>
      <c r="X322">
        <v>160712.14060000001</v>
      </c>
      <c r="Y322">
        <v>54745.34375</v>
      </c>
      <c r="Z322">
        <v>159351.60939999999</v>
      </c>
      <c r="AA322">
        <v>21</v>
      </c>
      <c r="AB322" t="s">
        <v>3093</v>
      </c>
      <c r="AC322" t="s">
        <v>3094</v>
      </c>
      <c r="AD322" t="s">
        <v>551</v>
      </c>
      <c r="AE322" t="s">
        <v>3095</v>
      </c>
      <c r="AF322" t="s">
        <v>3096</v>
      </c>
      <c r="AG322" t="s">
        <v>3097</v>
      </c>
      <c r="AH322" t="s">
        <v>851</v>
      </c>
      <c r="AI322">
        <v>0</v>
      </c>
      <c r="AJ322" t="s">
        <v>2216</v>
      </c>
      <c r="AK322" t="s">
        <v>3098</v>
      </c>
      <c r="AL322" t="s">
        <v>3099</v>
      </c>
      <c r="AM322" t="s">
        <v>3100</v>
      </c>
      <c r="AN322" t="s">
        <v>3101</v>
      </c>
      <c r="AO322">
        <v>1.061228252</v>
      </c>
      <c r="AP322" t="s">
        <v>3102</v>
      </c>
      <c r="AQ322" t="s">
        <v>3103</v>
      </c>
      <c r="AR322" s="1">
        <v>63200</v>
      </c>
      <c r="AS322" s="1">
        <v>106000</v>
      </c>
      <c r="AT322" t="s">
        <v>3104</v>
      </c>
      <c r="AU322" t="s">
        <v>3105</v>
      </c>
      <c r="AV322" t="b">
        <v>0</v>
      </c>
      <c r="AW322">
        <v>321</v>
      </c>
      <c r="AX322" t="s">
        <v>66</v>
      </c>
      <c r="AY322" t="s">
        <v>66</v>
      </c>
      <c r="AZ322" t="s">
        <v>3106</v>
      </c>
    </row>
    <row r="323" spans="1:52" x14ac:dyDescent="0.25">
      <c r="A323">
        <v>343.32178750000003</v>
      </c>
      <c r="B323">
        <v>11.229283329999999</v>
      </c>
      <c r="C323">
        <v>66657.398440000004</v>
      </c>
      <c r="D323">
        <v>83821.953129999994</v>
      </c>
      <c r="E323">
        <v>70350.3125</v>
      </c>
      <c r="F323">
        <v>76719.75</v>
      </c>
      <c r="G323">
        <v>63508.398439999997</v>
      </c>
      <c r="H323">
        <v>62828.738279999998</v>
      </c>
      <c r="I323">
        <v>60276.277340000001</v>
      </c>
      <c r="J323">
        <v>46450.585939999997</v>
      </c>
      <c r="K323">
        <v>52619.71875</v>
      </c>
      <c r="L323">
        <v>70111.351559999996</v>
      </c>
      <c r="M323">
        <v>74993.546879999994</v>
      </c>
      <c r="N323">
        <v>28405.26758</v>
      </c>
      <c r="O323">
        <v>42062.464840000001</v>
      </c>
      <c r="P323">
        <v>60611.558590000001</v>
      </c>
      <c r="Q323">
        <v>73789.578129999994</v>
      </c>
      <c r="R323">
        <v>56785.386720000002</v>
      </c>
      <c r="S323">
        <v>78413</v>
      </c>
      <c r="T323">
        <v>102813.4844</v>
      </c>
      <c r="U323">
        <v>55679.542970000002</v>
      </c>
      <c r="V323">
        <v>79533.921879999994</v>
      </c>
      <c r="W323">
        <v>44300.351560000003</v>
      </c>
      <c r="X323">
        <v>51387.605470000002</v>
      </c>
      <c r="Y323">
        <v>57811.109380000002</v>
      </c>
      <c r="Z323">
        <v>66053.0625</v>
      </c>
      <c r="AA323">
        <v>18</v>
      </c>
      <c r="AB323" t="s">
        <v>3873</v>
      </c>
      <c r="AC323" t="s">
        <v>3874</v>
      </c>
      <c r="AD323" t="s">
        <v>201</v>
      </c>
      <c r="AE323" t="s">
        <v>3875</v>
      </c>
      <c r="AF323" t="s">
        <v>3876</v>
      </c>
      <c r="AG323" t="s">
        <v>3877</v>
      </c>
      <c r="AH323">
        <v>0</v>
      </c>
      <c r="AI323">
        <v>0</v>
      </c>
      <c r="AJ323" t="s">
        <v>206</v>
      </c>
      <c r="AK323" t="s">
        <v>322</v>
      </c>
      <c r="AL323">
        <v>0</v>
      </c>
      <c r="AM323" t="s">
        <v>3878</v>
      </c>
      <c r="AN323" t="s">
        <v>3879</v>
      </c>
      <c r="AO323">
        <v>0.88064036400000001</v>
      </c>
      <c r="AP323" t="s">
        <v>3880</v>
      </c>
      <c r="AQ323" t="s">
        <v>3881</v>
      </c>
      <c r="AR323" s="1">
        <v>63200</v>
      </c>
      <c r="AS323" s="1">
        <v>63600</v>
      </c>
      <c r="AT323" t="s">
        <v>66</v>
      </c>
      <c r="AU323" t="s">
        <v>66</v>
      </c>
      <c r="AV323" t="b">
        <v>0</v>
      </c>
      <c r="AW323">
        <v>322</v>
      </c>
      <c r="AX323" t="s">
        <v>66</v>
      </c>
      <c r="AY323" t="s">
        <v>66</v>
      </c>
      <c r="AZ323" t="s">
        <v>66</v>
      </c>
    </row>
    <row r="324" spans="1:52" x14ac:dyDescent="0.25">
      <c r="A324">
        <v>220.17056779999999</v>
      </c>
      <c r="B324">
        <v>11.24961667</v>
      </c>
      <c r="C324">
        <v>57369.730470000002</v>
      </c>
      <c r="D324">
        <v>19882.244139999999</v>
      </c>
      <c r="E324">
        <v>79587.742190000004</v>
      </c>
      <c r="F324">
        <v>45816.210939999997</v>
      </c>
      <c r="G324">
        <v>72068.210940000004</v>
      </c>
      <c r="H324">
        <v>49010.203130000002</v>
      </c>
      <c r="I324">
        <v>72450.796879999994</v>
      </c>
      <c r="J324">
        <v>100894.80469999999</v>
      </c>
      <c r="K324">
        <v>102129.74219999999</v>
      </c>
      <c r="L324">
        <v>16110.405269999999</v>
      </c>
      <c r="M324">
        <v>83194.992190000004</v>
      </c>
      <c r="N324">
        <v>38243.539060000003</v>
      </c>
      <c r="O324">
        <v>49831.5625</v>
      </c>
      <c r="P324">
        <v>107714.8125</v>
      </c>
      <c r="Q324">
        <v>26382.925780000001</v>
      </c>
      <c r="R324">
        <v>84083.1875</v>
      </c>
      <c r="S324">
        <v>29255.376950000002</v>
      </c>
      <c r="T324">
        <v>76805.898440000004</v>
      </c>
      <c r="U324">
        <v>34411.796880000002</v>
      </c>
      <c r="V324">
        <v>72144.765629999994</v>
      </c>
      <c r="W324">
        <v>68272.1875</v>
      </c>
      <c r="X324">
        <v>78967.515629999994</v>
      </c>
      <c r="Y324">
        <v>49113.777340000001</v>
      </c>
      <c r="Z324">
        <v>35390.277340000001</v>
      </c>
      <c r="AA324">
        <v>14</v>
      </c>
      <c r="AB324" t="s">
        <v>549</v>
      </c>
      <c r="AC324" t="s">
        <v>550</v>
      </c>
      <c r="AD324" t="s">
        <v>551</v>
      </c>
      <c r="AE324" t="s">
        <v>552</v>
      </c>
      <c r="AF324" t="s">
        <v>553</v>
      </c>
      <c r="AG324" t="s">
        <v>554</v>
      </c>
      <c r="AH324">
        <v>0</v>
      </c>
      <c r="AI324">
        <v>0</v>
      </c>
      <c r="AJ324" t="s">
        <v>555</v>
      </c>
      <c r="AK324" t="s">
        <v>556</v>
      </c>
      <c r="AL324">
        <v>0</v>
      </c>
      <c r="AM324" t="s">
        <v>557</v>
      </c>
      <c r="AN324" t="s">
        <v>558</v>
      </c>
      <c r="AO324">
        <v>0.69981314999999999</v>
      </c>
      <c r="AP324" t="s">
        <v>559</v>
      </c>
      <c r="AQ324" t="s">
        <v>560</v>
      </c>
      <c r="AR324" s="1">
        <v>62800</v>
      </c>
      <c r="AS324" s="1">
        <v>60400</v>
      </c>
      <c r="AT324" t="s">
        <v>66</v>
      </c>
      <c r="AU324" t="s">
        <v>66</v>
      </c>
      <c r="AV324" t="b">
        <v>0</v>
      </c>
      <c r="AW324">
        <v>323</v>
      </c>
      <c r="AX324" t="s">
        <v>66</v>
      </c>
      <c r="AY324" t="s">
        <v>66</v>
      </c>
      <c r="AZ324" t="s">
        <v>66</v>
      </c>
    </row>
    <row r="325" spans="1:52" x14ac:dyDescent="0.25">
      <c r="A325">
        <v>659.43786620000003</v>
      </c>
      <c r="B325">
        <v>10.736233329999999</v>
      </c>
      <c r="C325">
        <v>56478.515630000002</v>
      </c>
      <c r="D325">
        <v>61790.46875</v>
      </c>
      <c r="E325">
        <v>75053.148440000004</v>
      </c>
      <c r="F325">
        <v>19165.212889999999</v>
      </c>
      <c r="G325">
        <v>101425.0313</v>
      </c>
      <c r="H325">
        <v>61852</v>
      </c>
      <c r="I325">
        <v>71024.734379999994</v>
      </c>
      <c r="J325">
        <v>44242.414060000003</v>
      </c>
      <c r="K325">
        <v>65275.105470000002</v>
      </c>
      <c r="L325">
        <v>78413.976559999996</v>
      </c>
      <c r="M325">
        <v>105738.57030000001</v>
      </c>
      <c r="N325">
        <v>42757.339840000001</v>
      </c>
      <c r="O325">
        <v>61364.667970000002</v>
      </c>
      <c r="P325">
        <v>108560.14840000001</v>
      </c>
      <c r="Q325">
        <v>62731.578130000002</v>
      </c>
      <c r="R325">
        <v>82878.539059999996</v>
      </c>
      <c r="S325">
        <v>62362.015630000002</v>
      </c>
      <c r="T325">
        <v>48086.355470000002</v>
      </c>
      <c r="U325">
        <v>100134.0625</v>
      </c>
      <c r="V325">
        <v>80150.507809999996</v>
      </c>
      <c r="W325">
        <v>42242.457029999998</v>
      </c>
      <c r="X325">
        <v>48328.929689999997</v>
      </c>
      <c r="Y325">
        <v>44651.71875</v>
      </c>
      <c r="Z325">
        <v>128447.5781</v>
      </c>
      <c r="AA325">
        <v>24</v>
      </c>
      <c r="AB325" t="s">
        <v>5820</v>
      </c>
      <c r="AC325">
        <v>-6.3614023000000006E-2</v>
      </c>
      <c r="AD325">
        <v>9.9503309999999998E-3</v>
      </c>
      <c r="AE325">
        <v>-5.3663691999999999E-2</v>
      </c>
      <c r="AF325">
        <v>18334</v>
      </c>
      <c r="AG325" t="s">
        <v>185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-0.73220937200000002</v>
      </c>
      <c r="AN325">
        <v>0.21412693599999999</v>
      </c>
      <c r="AO325">
        <v>0.21412693599999999</v>
      </c>
      <c r="AP325" t="s">
        <v>5821</v>
      </c>
      <c r="AQ325" t="s">
        <v>5820</v>
      </c>
      <c r="AR325" s="1">
        <v>62500</v>
      </c>
      <c r="AS325" s="1">
        <v>68900</v>
      </c>
      <c r="AT325" t="s">
        <v>66</v>
      </c>
      <c r="AU325" t="s">
        <v>66</v>
      </c>
      <c r="AV325" t="b">
        <v>0</v>
      </c>
      <c r="AW325">
        <v>324</v>
      </c>
      <c r="AX325" t="s">
        <v>66</v>
      </c>
      <c r="AY325" t="s">
        <v>66</v>
      </c>
      <c r="AZ325" t="s">
        <v>66</v>
      </c>
    </row>
    <row r="326" spans="1:52" x14ac:dyDescent="0.25">
      <c r="A326">
        <v>287.16518150000002</v>
      </c>
      <c r="B326">
        <v>9.2817833329999999</v>
      </c>
      <c r="C326">
        <v>63187.429689999997</v>
      </c>
      <c r="D326">
        <v>47576.460939999997</v>
      </c>
      <c r="E326">
        <v>34161.480470000002</v>
      </c>
      <c r="F326">
        <v>83192.429690000004</v>
      </c>
      <c r="G326">
        <v>52911.207029999998</v>
      </c>
      <c r="H326">
        <v>111477.9219</v>
      </c>
      <c r="I326">
        <v>36968.914060000003</v>
      </c>
      <c r="J326">
        <v>23262.378909999999</v>
      </c>
      <c r="K326">
        <v>22128.73242</v>
      </c>
      <c r="L326">
        <v>126442.0313</v>
      </c>
      <c r="M326">
        <v>67252.789059999996</v>
      </c>
      <c r="N326">
        <v>29751.007809999999</v>
      </c>
      <c r="O326">
        <v>61260.496090000001</v>
      </c>
      <c r="P326">
        <v>59414.46875</v>
      </c>
      <c r="Q326">
        <v>71198.742190000004</v>
      </c>
      <c r="R326">
        <v>113811.5</v>
      </c>
      <c r="S326">
        <v>118272.1719</v>
      </c>
      <c r="T326">
        <v>214847.95310000001</v>
      </c>
      <c r="U326">
        <v>20741.099610000001</v>
      </c>
      <c r="V326">
        <v>70316.632809999996</v>
      </c>
      <c r="W326">
        <v>48401.789060000003</v>
      </c>
      <c r="X326">
        <v>54219.796880000002</v>
      </c>
      <c r="Y326">
        <v>73164.070309999996</v>
      </c>
      <c r="Z326">
        <v>86489.882809999996</v>
      </c>
      <c r="AA326">
        <v>18</v>
      </c>
      <c r="AB326" t="s">
        <v>2641</v>
      </c>
      <c r="AC326" t="s">
        <v>1951</v>
      </c>
      <c r="AD326" t="s">
        <v>201</v>
      </c>
      <c r="AE326" t="s">
        <v>2642</v>
      </c>
      <c r="AF326" t="s">
        <v>2643</v>
      </c>
      <c r="AG326" t="s">
        <v>2644</v>
      </c>
      <c r="AH326">
        <v>0</v>
      </c>
      <c r="AI326">
        <v>0</v>
      </c>
      <c r="AJ326" t="s">
        <v>206</v>
      </c>
      <c r="AK326" t="s">
        <v>919</v>
      </c>
      <c r="AL326" t="s">
        <v>2645</v>
      </c>
      <c r="AM326" t="s">
        <v>2646</v>
      </c>
      <c r="AN326" t="s">
        <v>2647</v>
      </c>
      <c r="AO326">
        <v>2.3041184659999998</v>
      </c>
      <c r="AP326" t="s">
        <v>2648</v>
      </c>
      <c r="AQ326" t="s">
        <v>2649</v>
      </c>
      <c r="AR326" s="1">
        <v>62200</v>
      </c>
      <c r="AS326" s="1">
        <v>70400</v>
      </c>
      <c r="AT326" t="s">
        <v>66</v>
      </c>
      <c r="AU326" t="s">
        <v>66</v>
      </c>
      <c r="AV326" t="b">
        <v>0</v>
      </c>
      <c r="AW326">
        <v>325</v>
      </c>
      <c r="AX326" t="s">
        <v>66</v>
      </c>
      <c r="AY326" t="s">
        <v>66</v>
      </c>
      <c r="AZ326" t="s">
        <v>66</v>
      </c>
    </row>
    <row r="327" spans="1:52" x14ac:dyDescent="0.25">
      <c r="A327">
        <v>384.33543900000001</v>
      </c>
      <c r="B327">
        <v>13.65278333</v>
      </c>
      <c r="C327">
        <v>58910.015630000002</v>
      </c>
      <c r="D327">
        <v>17603.228520000001</v>
      </c>
      <c r="E327">
        <v>20035.119139999999</v>
      </c>
      <c r="F327">
        <v>69338.796879999994</v>
      </c>
      <c r="G327">
        <v>110327.4375</v>
      </c>
      <c r="H327">
        <v>95268.140629999994</v>
      </c>
      <c r="I327">
        <v>0</v>
      </c>
      <c r="J327">
        <v>0</v>
      </c>
      <c r="K327">
        <v>0</v>
      </c>
      <c r="L327">
        <v>138397.0313</v>
      </c>
      <c r="M327">
        <v>18523.375</v>
      </c>
      <c r="N327">
        <v>0</v>
      </c>
      <c r="O327">
        <v>62214.667970000002</v>
      </c>
      <c r="P327">
        <v>107458.57030000001</v>
      </c>
      <c r="Q327">
        <v>22219.66992</v>
      </c>
      <c r="R327">
        <v>30716.587889999999</v>
      </c>
      <c r="S327">
        <v>147180.54689999999</v>
      </c>
      <c r="T327">
        <v>31135.623049999998</v>
      </c>
      <c r="U327">
        <v>0</v>
      </c>
      <c r="V327">
        <v>0</v>
      </c>
      <c r="W327">
        <v>0</v>
      </c>
      <c r="X327">
        <v>66497.367190000004</v>
      </c>
      <c r="Y327">
        <v>46502.828130000002</v>
      </c>
      <c r="Z327">
        <v>88440.015629999994</v>
      </c>
      <c r="AA327">
        <v>17</v>
      </c>
      <c r="AB327" t="s">
        <v>4446</v>
      </c>
      <c r="AC327" t="s">
        <v>4447</v>
      </c>
      <c r="AD327" t="s">
        <v>474</v>
      </c>
      <c r="AE327" t="s">
        <v>4448</v>
      </c>
      <c r="AF327" t="s">
        <v>4449</v>
      </c>
      <c r="AG327" t="s">
        <v>4450</v>
      </c>
      <c r="AH327">
        <v>0</v>
      </c>
      <c r="AI327">
        <v>0</v>
      </c>
      <c r="AJ327" t="s">
        <v>4451</v>
      </c>
      <c r="AK327" t="s">
        <v>4452</v>
      </c>
      <c r="AL327" t="s">
        <v>4453</v>
      </c>
      <c r="AM327" t="s">
        <v>4454</v>
      </c>
      <c r="AN327" t="s">
        <v>4455</v>
      </c>
      <c r="AO327">
        <v>9.5232670000000002E-3</v>
      </c>
      <c r="AP327" t="s">
        <v>4456</v>
      </c>
      <c r="AQ327" t="s">
        <v>4457</v>
      </c>
      <c r="AR327" s="1">
        <v>62200</v>
      </c>
      <c r="AS327" s="1">
        <v>66500</v>
      </c>
      <c r="AT327" t="s">
        <v>66</v>
      </c>
      <c r="AU327" t="s">
        <v>66</v>
      </c>
      <c r="AV327" t="b">
        <v>0</v>
      </c>
      <c r="AW327">
        <v>326</v>
      </c>
      <c r="AX327" t="s">
        <v>66</v>
      </c>
      <c r="AY327" t="s">
        <v>66</v>
      </c>
      <c r="AZ327" t="s">
        <v>66</v>
      </c>
    </row>
    <row r="328" spans="1:52" x14ac:dyDescent="0.25">
      <c r="A328">
        <v>397.3320516</v>
      </c>
      <c r="B328">
        <v>13.65278333</v>
      </c>
      <c r="C328">
        <v>79662.390629999994</v>
      </c>
      <c r="D328">
        <v>32172.910159999999</v>
      </c>
      <c r="E328">
        <v>74355.054690000004</v>
      </c>
      <c r="F328">
        <v>66625.515629999994</v>
      </c>
      <c r="G328">
        <v>62261.960939999997</v>
      </c>
      <c r="H328">
        <v>153097.0938</v>
      </c>
      <c r="I328">
        <v>19439.04883</v>
      </c>
      <c r="J328">
        <v>7499.7612300000001</v>
      </c>
      <c r="K328">
        <v>6015.8979490000002</v>
      </c>
      <c r="L328">
        <v>182852.26560000001</v>
      </c>
      <c r="M328">
        <v>45484.730470000002</v>
      </c>
      <c r="N328">
        <v>14703.403319999999</v>
      </c>
      <c r="O328">
        <v>116552.97659999999</v>
      </c>
      <c r="P328">
        <v>89190.710940000004</v>
      </c>
      <c r="Q328">
        <v>44903.167970000002</v>
      </c>
      <c r="R328">
        <v>105145.44530000001</v>
      </c>
      <c r="S328">
        <v>296548.625</v>
      </c>
      <c r="T328">
        <v>185054.82810000001</v>
      </c>
      <c r="U328">
        <v>12966.44238</v>
      </c>
      <c r="V328">
        <v>33257.359380000002</v>
      </c>
      <c r="W328">
        <v>58244.355470000002</v>
      </c>
      <c r="X328">
        <v>56242.320310000003</v>
      </c>
      <c r="Y328">
        <v>62093.898439999997</v>
      </c>
      <c r="Z328">
        <v>86515.460940000004</v>
      </c>
      <c r="AA328">
        <v>17</v>
      </c>
      <c r="AB328" t="s">
        <v>4577</v>
      </c>
      <c r="AC328" t="s">
        <v>4578</v>
      </c>
      <c r="AD328" t="s">
        <v>757</v>
      </c>
      <c r="AE328" t="s">
        <v>4579</v>
      </c>
      <c r="AF328" t="s">
        <v>4580</v>
      </c>
      <c r="AG328" t="s">
        <v>4581</v>
      </c>
      <c r="AH328">
        <v>0</v>
      </c>
      <c r="AI328">
        <v>0</v>
      </c>
      <c r="AJ328" t="s">
        <v>4582</v>
      </c>
      <c r="AK328" t="s">
        <v>4583</v>
      </c>
      <c r="AL328">
        <v>0</v>
      </c>
      <c r="AM328" t="s">
        <v>4584</v>
      </c>
      <c r="AN328" t="s">
        <v>4585</v>
      </c>
      <c r="AO328">
        <v>0.69563897699999999</v>
      </c>
      <c r="AP328" t="s">
        <v>4586</v>
      </c>
      <c r="AQ328" t="s">
        <v>4401</v>
      </c>
      <c r="AR328" s="1">
        <v>62200</v>
      </c>
      <c r="AS328" s="1">
        <v>78800</v>
      </c>
      <c r="AT328" t="s">
        <v>66</v>
      </c>
      <c r="AU328" t="s">
        <v>66</v>
      </c>
      <c r="AV328" t="b">
        <v>0</v>
      </c>
      <c r="AW328">
        <v>327</v>
      </c>
      <c r="AX328" t="s">
        <v>66</v>
      </c>
      <c r="AY328" t="s">
        <v>66</v>
      </c>
      <c r="AZ328" t="s">
        <v>66</v>
      </c>
    </row>
    <row r="329" spans="1:52" x14ac:dyDescent="0.25">
      <c r="A329">
        <v>303.18121339999999</v>
      </c>
      <c r="B329">
        <v>6.8840500000000002</v>
      </c>
      <c r="C329">
        <v>54180.53125</v>
      </c>
      <c r="D329">
        <v>49438.800779999998</v>
      </c>
      <c r="E329">
        <v>52844.039060000003</v>
      </c>
      <c r="F329">
        <v>63424.648439999997</v>
      </c>
      <c r="G329">
        <v>108573.5938</v>
      </c>
      <c r="H329">
        <v>94534.109379999994</v>
      </c>
      <c r="I329">
        <v>73539.726559999996</v>
      </c>
      <c r="J329">
        <v>70917.351559999996</v>
      </c>
      <c r="K329">
        <v>91229.4375</v>
      </c>
      <c r="L329">
        <v>39491.773439999997</v>
      </c>
      <c r="M329">
        <v>64166.582029999998</v>
      </c>
      <c r="N329">
        <v>51996.066409999999</v>
      </c>
      <c r="O329">
        <v>59829.507810000003</v>
      </c>
      <c r="P329">
        <v>71644.6875</v>
      </c>
      <c r="Q329">
        <v>59741.257810000003</v>
      </c>
      <c r="R329">
        <v>114066.14840000001</v>
      </c>
      <c r="S329">
        <v>105005.9219</v>
      </c>
      <c r="T329">
        <v>120401.2813</v>
      </c>
      <c r="U329">
        <v>51001.71875</v>
      </c>
      <c r="V329">
        <v>69817.960940000004</v>
      </c>
      <c r="W329">
        <v>58082.671880000002</v>
      </c>
      <c r="X329">
        <v>11980.941409999999</v>
      </c>
      <c r="Y329">
        <v>60170.203130000002</v>
      </c>
      <c r="Z329">
        <v>36240.566409999999</v>
      </c>
      <c r="AA329">
        <v>18</v>
      </c>
      <c r="AB329" t="s">
        <v>3024</v>
      </c>
      <c r="AC329" t="s">
        <v>3025</v>
      </c>
      <c r="AD329" t="s">
        <v>52</v>
      </c>
      <c r="AE329" t="s">
        <v>3026</v>
      </c>
      <c r="AF329" t="s">
        <v>3027</v>
      </c>
      <c r="AG329" t="s">
        <v>3028</v>
      </c>
      <c r="AH329">
        <v>0</v>
      </c>
      <c r="AI329">
        <v>0</v>
      </c>
      <c r="AJ329" t="s">
        <v>1772</v>
      </c>
      <c r="AK329" t="s">
        <v>1773</v>
      </c>
      <c r="AL329">
        <v>0</v>
      </c>
      <c r="AM329" t="s">
        <v>3029</v>
      </c>
      <c r="AN329" t="s">
        <v>3030</v>
      </c>
      <c r="AO329">
        <v>5.5371359999999998E-3</v>
      </c>
      <c r="AP329" t="s">
        <v>3031</v>
      </c>
      <c r="AQ329" t="s">
        <v>3032</v>
      </c>
      <c r="AR329" s="1">
        <v>61800</v>
      </c>
      <c r="AS329" s="1">
        <v>68000</v>
      </c>
      <c r="AT329" t="s">
        <v>66</v>
      </c>
      <c r="AU329" t="s">
        <v>66</v>
      </c>
      <c r="AV329" t="b">
        <v>0</v>
      </c>
      <c r="AW329">
        <v>328</v>
      </c>
      <c r="AX329" t="s">
        <v>66</v>
      </c>
      <c r="AY329" t="s">
        <v>66</v>
      </c>
      <c r="AZ329" t="s">
        <v>66</v>
      </c>
    </row>
    <row r="330" spans="1:52" x14ac:dyDescent="0.25">
      <c r="A330">
        <v>314.27005000000003</v>
      </c>
      <c r="B330">
        <v>10.50973333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528111.5</v>
      </c>
      <c r="I330">
        <v>0</v>
      </c>
      <c r="J330">
        <v>0</v>
      </c>
      <c r="K330">
        <v>0</v>
      </c>
      <c r="L330">
        <v>1030319.75</v>
      </c>
      <c r="M330">
        <v>0</v>
      </c>
      <c r="N330">
        <v>0</v>
      </c>
      <c r="O330">
        <v>0</v>
      </c>
      <c r="P330">
        <v>0</v>
      </c>
      <c r="Q330">
        <v>7704.935547</v>
      </c>
      <c r="R330">
        <v>0</v>
      </c>
      <c r="S330">
        <v>58544.222659999999</v>
      </c>
      <c r="T330">
        <v>64283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24863.382809999999</v>
      </c>
      <c r="AA330">
        <v>10</v>
      </c>
      <c r="AB330" t="s">
        <v>3283</v>
      </c>
      <c r="AC330" t="s">
        <v>3284</v>
      </c>
      <c r="AD330" t="s">
        <v>399</v>
      </c>
      <c r="AE330" t="s">
        <v>3285</v>
      </c>
      <c r="AF330" t="s">
        <v>3286</v>
      </c>
      <c r="AG330" t="s">
        <v>402</v>
      </c>
      <c r="AH330" t="s">
        <v>464</v>
      </c>
      <c r="AI330">
        <v>0</v>
      </c>
      <c r="AJ330" t="s">
        <v>404</v>
      </c>
      <c r="AK330" t="s">
        <v>405</v>
      </c>
      <c r="AL330" t="s">
        <v>3287</v>
      </c>
      <c r="AM330" t="s">
        <v>3288</v>
      </c>
      <c r="AN330" t="s">
        <v>3289</v>
      </c>
      <c r="AO330">
        <v>1.510454701</v>
      </c>
      <c r="AP330" t="s">
        <v>3290</v>
      </c>
      <c r="AQ330" t="s">
        <v>3291</v>
      </c>
      <c r="AR330" s="1">
        <v>61400</v>
      </c>
      <c r="AS330" s="1">
        <v>286000</v>
      </c>
      <c r="AT330" t="s">
        <v>66</v>
      </c>
      <c r="AU330" t="s">
        <v>66</v>
      </c>
      <c r="AV330" t="b">
        <v>0</v>
      </c>
      <c r="AW330">
        <v>329</v>
      </c>
      <c r="AX330" t="s">
        <v>66</v>
      </c>
      <c r="AY330" t="s">
        <v>66</v>
      </c>
      <c r="AZ330" t="s">
        <v>66</v>
      </c>
    </row>
    <row r="331" spans="1:52" x14ac:dyDescent="0.25">
      <c r="A331">
        <v>425.04284669999998</v>
      </c>
      <c r="B331">
        <v>10.961933330000001</v>
      </c>
      <c r="C331">
        <v>58081.808590000001</v>
      </c>
      <c r="D331">
        <v>0</v>
      </c>
      <c r="E331">
        <v>0</v>
      </c>
      <c r="F331">
        <v>26177.75</v>
      </c>
      <c r="G331">
        <v>0</v>
      </c>
      <c r="H331">
        <v>157255.23439999999</v>
      </c>
      <c r="I331">
        <v>0</v>
      </c>
      <c r="J331">
        <v>0</v>
      </c>
      <c r="K331">
        <v>218483.60939999999</v>
      </c>
      <c r="L331">
        <v>0</v>
      </c>
      <c r="M331">
        <v>0</v>
      </c>
      <c r="N331">
        <v>5471812</v>
      </c>
      <c r="O331">
        <v>96146.023440000004</v>
      </c>
      <c r="P331">
        <v>53000.0625</v>
      </c>
      <c r="Q331">
        <v>26196.035159999999</v>
      </c>
      <c r="R331">
        <v>0</v>
      </c>
      <c r="S331">
        <v>0</v>
      </c>
      <c r="T331">
        <v>0</v>
      </c>
      <c r="U331">
        <v>0</v>
      </c>
      <c r="V331">
        <v>64635.902340000001</v>
      </c>
      <c r="W331">
        <v>0</v>
      </c>
      <c r="X331">
        <v>40438.230470000002</v>
      </c>
      <c r="Y331">
        <v>0</v>
      </c>
      <c r="Z331">
        <v>0</v>
      </c>
      <c r="AA331">
        <v>12</v>
      </c>
      <c r="AB331" t="s">
        <v>4952</v>
      </c>
      <c r="AC331" t="s">
        <v>4953</v>
      </c>
      <c r="AD331" t="s">
        <v>4954</v>
      </c>
      <c r="AE331" t="s">
        <v>4955</v>
      </c>
      <c r="AF331" t="s">
        <v>4956</v>
      </c>
      <c r="AG331" t="s">
        <v>4957</v>
      </c>
      <c r="AH331" t="s">
        <v>2690</v>
      </c>
      <c r="AI331">
        <v>0</v>
      </c>
      <c r="AJ331" t="s">
        <v>1459</v>
      </c>
      <c r="AK331" t="s">
        <v>3834</v>
      </c>
      <c r="AL331" t="s">
        <v>1459</v>
      </c>
      <c r="AM331" t="s">
        <v>4958</v>
      </c>
      <c r="AN331" t="s">
        <v>4959</v>
      </c>
      <c r="AO331">
        <v>0.83691973900000005</v>
      </c>
      <c r="AP331" t="s">
        <v>4960</v>
      </c>
      <c r="AQ331" t="s">
        <v>4961</v>
      </c>
      <c r="AR331" s="1">
        <v>61400</v>
      </c>
      <c r="AS331" s="1">
        <v>621000</v>
      </c>
      <c r="AT331" t="s">
        <v>66</v>
      </c>
      <c r="AU331" t="s">
        <v>2275</v>
      </c>
      <c r="AV331" t="b">
        <v>1</v>
      </c>
      <c r="AW331">
        <v>330</v>
      </c>
      <c r="AX331" t="s">
        <v>66</v>
      </c>
      <c r="AY331" t="s">
        <v>66</v>
      </c>
      <c r="AZ331" t="s">
        <v>66</v>
      </c>
    </row>
    <row r="332" spans="1:52" x14ac:dyDescent="0.25">
      <c r="A332">
        <v>283.13421629999999</v>
      </c>
      <c r="B332">
        <v>9.5312833329999993</v>
      </c>
      <c r="C332">
        <v>85854.101559999996</v>
      </c>
      <c r="D332">
        <v>50635.261720000002</v>
      </c>
      <c r="E332">
        <v>35186.703130000002</v>
      </c>
      <c r="F332">
        <v>84845.78125</v>
      </c>
      <c r="G332">
        <v>92089.578129999994</v>
      </c>
      <c r="H332">
        <v>203253</v>
      </c>
      <c r="I332">
        <v>30003.716799999998</v>
      </c>
      <c r="J332">
        <v>59760.683590000001</v>
      </c>
      <c r="K332">
        <v>24841.375</v>
      </c>
      <c r="L332">
        <v>131493.7188</v>
      </c>
      <c r="M332">
        <v>47534.171880000002</v>
      </c>
      <c r="N332">
        <v>15660.42871</v>
      </c>
      <c r="O332">
        <v>88761.726559999996</v>
      </c>
      <c r="P332">
        <v>111587.02340000001</v>
      </c>
      <c r="Q332">
        <v>57186.019529999998</v>
      </c>
      <c r="R332">
        <v>40633.703130000002</v>
      </c>
      <c r="S332">
        <v>62463.453130000002</v>
      </c>
      <c r="T332">
        <v>80737.742190000004</v>
      </c>
      <c r="U332">
        <v>15382.872069999999</v>
      </c>
      <c r="V332">
        <v>59919.832029999998</v>
      </c>
      <c r="W332">
        <v>34436.46875</v>
      </c>
      <c r="X332">
        <v>89060.757809999996</v>
      </c>
      <c r="Y332">
        <v>96492.351559999996</v>
      </c>
      <c r="Z332">
        <v>67160.507809999996</v>
      </c>
      <c r="AA332">
        <v>6</v>
      </c>
      <c r="AB332" t="s">
        <v>2477</v>
      </c>
      <c r="AC332" t="s">
        <v>2478</v>
      </c>
      <c r="AD332" t="s">
        <v>2479</v>
      </c>
      <c r="AE332" t="s">
        <v>2480</v>
      </c>
      <c r="AF332" t="s">
        <v>2481</v>
      </c>
      <c r="AG332" t="s">
        <v>2482</v>
      </c>
      <c r="AH332">
        <v>0</v>
      </c>
      <c r="AI332">
        <v>0</v>
      </c>
      <c r="AJ332" t="s">
        <v>2483</v>
      </c>
      <c r="AK332" t="s">
        <v>2484</v>
      </c>
      <c r="AL332" t="s">
        <v>2485</v>
      </c>
      <c r="AM332" t="s">
        <v>2486</v>
      </c>
      <c r="AN332" t="s">
        <v>2487</v>
      </c>
      <c r="AO332">
        <v>1.3213443499999999</v>
      </c>
      <c r="AP332" t="s">
        <v>2488</v>
      </c>
      <c r="AQ332" t="s">
        <v>2489</v>
      </c>
      <c r="AR332" s="1">
        <v>61200</v>
      </c>
      <c r="AS332" s="1">
        <v>69400</v>
      </c>
      <c r="AT332" t="s">
        <v>66</v>
      </c>
      <c r="AU332" t="s">
        <v>66</v>
      </c>
      <c r="AV332" t="b">
        <v>0</v>
      </c>
      <c r="AW332">
        <v>331</v>
      </c>
      <c r="AX332" t="s">
        <v>66</v>
      </c>
      <c r="AY332" t="s">
        <v>66</v>
      </c>
      <c r="AZ332" t="s">
        <v>66</v>
      </c>
    </row>
    <row r="333" spans="1:52" x14ac:dyDescent="0.25">
      <c r="A333">
        <v>257.10308839999999</v>
      </c>
      <c r="B333">
        <v>10.22236667</v>
      </c>
      <c r="C333">
        <v>90307.96875</v>
      </c>
      <c r="D333">
        <v>12322.42383</v>
      </c>
      <c r="E333">
        <v>118626.47659999999</v>
      </c>
      <c r="F333">
        <v>88531.023440000004</v>
      </c>
      <c r="G333">
        <v>7315.296875</v>
      </c>
      <c r="H333">
        <v>158416.04689999999</v>
      </c>
      <c r="I333">
        <v>9210.7285159999992</v>
      </c>
      <c r="J333">
        <v>264429</v>
      </c>
      <c r="K333">
        <v>51561.453130000002</v>
      </c>
      <c r="L333">
        <v>29968.558590000001</v>
      </c>
      <c r="M333">
        <v>87842.046879999994</v>
      </c>
      <c r="N333">
        <v>0</v>
      </c>
      <c r="O333">
        <v>657610.3125</v>
      </c>
      <c r="P333">
        <v>61041.683590000001</v>
      </c>
      <c r="Q333">
        <v>13518.18066</v>
      </c>
      <c r="R333">
        <v>81411.453129999994</v>
      </c>
      <c r="S333">
        <v>22654.529299999998</v>
      </c>
      <c r="T333">
        <v>92566.046879999994</v>
      </c>
      <c r="U333">
        <v>3655.4316410000001</v>
      </c>
      <c r="V333">
        <v>14074.61133</v>
      </c>
      <c r="W333">
        <v>29618.023440000001</v>
      </c>
      <c r="X333">
        <v>68890.3125</v>
      </c>
      <c r="Y333">
        <v>71967.835940000004</v>
      </c>
      <c r="Z333">
        <v>55170.542970000002</v>
      </c>
      <c r="AA333">
        <v>13</v>
      </c>
      <c r="AB333" t="s">
        <v>1620</v>
      </c>
      <c r="AC333" t="s">
        <v>1633</v>
      </c>
      <c r="AD333" t="s">
        <v>69</v>
      </c>
      <c r="AE333" t="s">
        <v>1634</v>
      </c>
      <c r="AF333" t="s">
        <v>1623</v>
      </c>
      <c r="AG333" t="s">
        <v>1624</v>
      </c>
      <c r="AH333" t="s">
        <v>1625</v>
      </c>
      <c r="AI333">
        <v>0</v>
      </c>
      <c r="AJ333" t="s">
        <v>1626</v>
      </c>
      <c r="AK333" t="s">
        <v>1627</v>
      </c>
      <c r="AL333" t="s">
        <v>1635</v>
      </c>
      <c r="AM333" t="s">
        <v>1636</v>
      </c>
      <c r="AN333" t="s">
        <v>1637</v>
      </c>
      <c r="AO333">
        <v>2.4187508179999999</v>
      </c>
      <c r="AP333" t="s">
        <v>1638</v>
      </c>
      <c r="AQ333" t="s">
        <v>1632</v>
      </c>
      <c r="AR333" s="1">
        <v>61000</v>
      </c>
      <c r="AS333" s="1">
        <v>90900</v>
      </c>
      <c r="AT333" t="s">
        <v>66</v>
      </c>
      <c r="AU333" t="s">
        <v>66</v>
      </c>
      <c r="AV333" t="b">
        <v>0</v>
      </c>
      <c r="AW333">
        <v>332</v>
      </c>
      <c r="AX333" t="s">
        <v>66</v>
      </c>
      <c r="AY333" t="s">
        <v>66</v>
      </c>
      <c r="AZ333" t="s">
        <v>66</v>
      </c>
    </row>
    <row r="334" spans="1:52" x14ac:dyDescent="0.25">
      <c r="A334">
        <v>381.24354039999997</v>
      </c>
      <c r="B334">
        <v>12.51731667</v>
      </c>
      <c r="C334">
        <v>50650.445310000003</v>
      </c>
      <c r="D334">
        <v>44858.644529999998</v>
      </c>
      <c r="E334">
        <v>77208.453129999994</v>
      </c>
      <c r="F334">
        <v>41595.851560000003</v>
      </c>
      <c r="G334">
        <v>53488.296880000002</v>
      </c>
      <c r="H334">
        <v>144627.5</v>
      </c>
      <c r="I334">
        <v>50409.847659999999</v>
      </c>
      <c r="J334">
        <v>58852.382810000003</v>
      </c>
      <c r="K334">
        <v>108890.00780000001</v>
      </c>
      <c r="L334">
        <v>41576.574220000002</v>
      </c>
      <c r="M334">
        <v>86283.179690000004</v>
      </c>
      <c r="N334">
        <v>97434.484379999994</v>
      </c>
      <c r="O334">
        <v>50093.847659999999</v>
      </c>
      <c r="P334">
        <v>71268.867190000004</v>
      </c>
      <c r="Q334">
        <v>48721.8125</v>
      </c>
      <c r="R334">
        <v>61794.363279999998</v>
      </c>
      <c r="S334">
        <v>61137.78125</v>
      </c>
      <c r="T334">
        <v>105716.2188</v>
      </c>
      <c r="U334">
        <v>34909.710939999997</v>
      </c>
      <c r="V334">
        <v>111058.9531</v>
      </c>
      <c r="W334">
        <v>31043.025389999999</v>
      </c>
      <c r="X334">
        <v>80299.234379999994</v>
      </c>
      <c r="Y334">
        <v>31622.527340000001</v>
      </c>
      <c r="Z334">
        <v>92379.328129999994</v>
      </c>
      <c r="AA334">
        <v>6</v>
      </c>
      <c r="AB334" t="s">
        <v>4404</v>
      </c>
      <c r="AC334" t="s">
        <v>4405</v>
      </c>
      <c r="AD334" t="s">
        <v>1455</v>
      </c>
      <c r="AE334" t="s">
        <v>4406</v>
      </c>
      <c r="AF334" t="s">
        <v>4407</v>
      </c>
      <c r="AG334" t="s">
        <v>2785</v>
      </c>
      <c r="AH334">
        <v>0</v>
      </c>
      <c r="AI334">
        <v>0</v>
      </c>
      <c r="AJ334" t="s">
        <v>2691</v>
      </c>
      <c r="AK334" t="s">
        <v>2692</v>
      </c>
      <c r="AL334">
        <v>0</v>
      </c>
      <c r="AM334" t="s">
        <v>4408</v>
      </c>
      <c r="AN334" t="s">
        <v>4409</v>
      </c>
      <c r="AO334">
        <v>0.97738827500000003</v>
      </c>
      <c r="AP334" t="s">
        <v>4410</v>
      </c>
      <c r="AQ334" t="s">
        <v>4411</v>
      </c>
      <c r="AR334" s="1">
        <v>60000</v>
      </c>
      <c r="AS334" s="1">
        <v>68200</v>
      </c>
      <c r="AT334" t="s">
        <v>66</v>
      </c>
      <c r="AU334" t="s">
        <v>66</v>
      </c>
      <c r="AV334" t="b">
        <v>0</v>
      </c>
      <c r="AW334">
        <v>333</v>
      </c>
      <c r="AX334" t="s">
        <v>66</v>
      </c>
      <c r="AY334" t="s">
        <v>66</v>
      </c>
      <c r="AZ334" t="s">
        <v>66</v>
      </c>
    </row>
    <row r="335" spans="1:52" x14ac:dyDescent="0.25">
      <c r="A335">
        <v>328.09799190000001</v>
      </c>
      <c r="B335">
        <v>11.783433329999999</v>
      </c>
      <c r="C335">
        <v>44276.917970000002</v>
      </c>
      <c r="D335">
        <v>62550.472659999999</v>
      </c>
      <c r="E335">
        <v>62579.773439999997</v>
      </c>
      <c r="F335">
        <v>191167.42189999999</v>
      </c>
      <c r="G335">
        <v>61476.578130000002</v>
      </c>
      <c r="H335">
        <v>168797.14060000001</v>
      </c>
      <c r="I335">
        <v>53640.03125</v>
      </c>
      <c r="J335">
        <v>51399.523439999997</v>
      </c>
      <c r="K335">
        <v>48373.335939999997</v>
      </c>
      <c r="L335">
        <v>100556.125</v>
      </c>
      <c r="M335">
        <v>52401.578130000002</v>
      </c>
      <c r="N335">
        <v>26555.70117</v>
      </c>
      <c r="O335">
        <v>95663.992190000004</v>
      </c>
      <c r="P335">
        <v>59599.859380000002</v>
      </c>
      <c r="Q335">
        <v>58815.773439999997</v>
      </c>
      <c r="R335">
        <v>174808.3125</v>
      </c>
      <c r="S335">
        <v>55743.664060000003</v>
      </c>
      <c r="T335">
        <v>92710.617190000004</v>
      </c>
      <c r="U335">
        <v>42931.097659999999</v>
      </c>
      <c r="V335">
        <v>28222.009770000001</v>
      </c>
      <c r="W335">
        <v>60005.058590000001</v>
      </c>
      <c r="X335">
        <v>92766.890629999994</v>
      </c>
      <c r="Y335">
        <v>152323.95310000001</v>
      </c>
      <c r="Z335">
        <v>46731.601560000003</v>
      </c>
      <c r="AA335">
        <v>4</v>
      </c>
      <c r="AB335" t="s">
        <v>3576</v>
      </c>
      <c r="AC335" t="s">
        <v>3577</v>
      </c>
      <c r="AD335" t="s">
        <v>3578</v>
      </c>
      <c r="AE335" t="s">
        <v>3579</v>
      </c>
      <c r="AF335" t="s">
        <v>3580</v>
      </c>
      <c r="AG335" t="s">
        <v>3581</v>
      </c>
      <c r="AH335" t="s">
        <v>3160</v>
      </c>
      <c r="AI335">
        <v>0</v>
      </c>
      <c r="AJ335" t="s">
        <v>1136</v>
      </c>
      <c r="AK335" t="s">
        <v>1524</v>
      </c>
      <c r="AL335" t="s">
        <v>3582</v>
      </c>
      <c r="AM335" t="s">
        <v>3583</v>
      </c>
      <c r="AN335" t="s">
        <v>3584</v>
      </c>
      <c r="AO335">
        <v>4.5025104000000003E-2</v>
      </c>
      <c r="AP335" t="s">
        <v>3585</v>
      </c>
      <c r="AQ335" t="s">
        <v>3586</v>
      </c>
      <c r="AR335" s="1">
        <v>59800</v>
      </c>
      <c r="AS335" s="1">
        <v>78500</v>
      </c>
      <c r="AT335" t="s">
        <v>66</v>
      </c>
      <c r="AU335" t="s">
        <v>66</v>
      </c>
      <c r="AV335" t="b">
        <v>0</v>
      </c>
      <c r="AW335">
        <v>334</v>
      </c>
      <c r="AX335" t="s">
        <v>66</v>
      </c>
      <c r="AY335" t="s">
        <v>66</v>
      </c>
      <c r="AZ335" t="s">
        <v>66</v>
      </c>
    </row>
    <row r="336" spans="1:52" x14ac:dyDescent="0.25">
      <c r="A336">
        <v>241.08713789999999</v>
      </c>
      <c r="B336">
        <v>8.3321500000000004</v>
      </c>
      <c r="C336">
        <v>71990.265629999994</v>
      </c>
      <c r="D336">
        <v>50773.140630000002</v>
      </c>
      <c r="E336">
        <v>51485.625</v>
      </c>
      <c r="F336">
        <v>89729.140629999994</v>
      </c>
      <c r="G336">
        <v>54611.378909999999</v>
      </c>
      <c r="H336">
        <v>103921.75</v>
      </c>
      <c r="I336">
        <v>34724.605470000002</v>
      </c>
      <c r="J336">
        <v>34709.878909999999</v>
      </c>
      <c r="K336">
        <v>41604.855470000002</v>
      </c>
      <c r="L336">
        <v>64520.71875</v>
      </c>
      <c r="M336">
        <v>65877.601559999996</v>
      </c>
      <c r="N336">
        <v>31140.587889999999</v>
      </c>
      <c r="O336">
        <v>37792.53125</v>
      </c>
      <c r="P336">
        <v>74645.015629999994</v>
      </c>
      <c r="Q336">
        <v>81118.039059999996</v>
      </c>
      <c r="R336">
        <v>42732.261720000002</v>
      </c>
      <c r="S336">
        <v>87531.484379999994</v>
      </c>
      <c r="T336">
        <v>276501.3125</v>
      </c>
      <c r="U336">
        <v>25006.238280000001</v>
      </c>
      <c r="V336">
        <v>41337.46875</v>
      </c>
      <c r="W336">
        <v>41714.3125</v>
      </c>
      <c r="X336">
        <v>64948.996090000001</v>
      </c>
      <c r="Y336">
        <v>101996.91409999999</v>
      </c>
      <c r="Z336">
        <v>80984.398440000004</v>
      </c>
      <c r="AA336">
        <v>18</v>
      </c>
      <c r="AB336" t="s">
        <v>1091</v>
      </c>
      <c r="AC336" t="s">
        <v>232</v>
      </c>
      <c r="AD336" t="s">
        <v>174</v>
      </c>
      <c r="AE336" t="s">
        <v>1092</v>
      </c>
      <c r="AF336" t="s">
        <v>1093</v>
      </c>
      <c r="AG336" t="s">
        <v>1094</v>
      </c>
      <c r="AH336" t="s">
        <v>1095</v>
      </c>
      <c r="AI336">
        <v>0</v>
      </c>
      <c r="AJ336" t="s">
        <v>1096</v>
      </c>
      <c r="AK336" t="s">
        <v>1097</v>
      </c>
      <c r="AL336" t="s">
        <v>1098</v>
      </c>
      <c r="AM336" t="s">
        <v>1099</v>
      </c>
      <c r="AN336" t="s">
        <v>1100</v>
      </c>
      <c r="AO336">
        <v>3.2445850950000001</v>
      </c>
      <c r="AP336" t="s">
        <v>1101</v>
      </c>
      <c r="AQ336" t="s">
        <v>1102</v>
      </c>
      <c r="AR336" s="1">
        <v>59600</v>
      </c>
      <c r="AS336" s="1">
        <v>68800</v>
      </c>
      <c r="AT336" t="s">
        <v>66</v>
      </c>
      <c r="AU336" t="s">
        <v>66</v>
      </c>
      <c r="AV336" t="b">
        <v>0</v>
      </c>
      <c r="AW336">
        <v>335</v>
      </c>
      <c r="AX336" t="s">
        <v>66</v>
      </c>
      <c r="AY336" t="s">
        <v>66</v>
      </c>
      <c r="AZ336" t="s">
        <v>66</v>
      </c>
    </row>
    <row r="337" spans="1:52" x14ac:dyDescent="0.25">
      <c r="A337">
        <v>242.0810496</v>
      </c>
      <c r="B337">
        <v>8.7461000000000002</v>
      </c>
      <c r="C337">
        <v>78623.203129999994</v>
      </c>
      <c r="D337">
        <v>62191.761720000002</v>
      </c>
      <c r="E337">
        <v>49462.726560000003</v>
      </c>
      <c r="F337">
        <v>188569.375</v>
      </c>
      <c r="G337">
        <v>37921.929689999997</v>
      </c>
      <c r="H337">
        <v>101668.16409999999</v>
      </c>
      <c r="I337">
        <v>16611.29883</v>
      </c>
      <c r="J337">
        <v>22710.353520000001</v>
      </c>
      <c r="K337">
        <v>15031.737300000001</v>
      </c>
      <c r="L337">
        <v>94944.085940000004</v>
      </c>
      <c r="M337">
        <v>95500.023440000004</v>
      </c>
      <c r="N337">
        <v>22235.769530000001</v>
      </c>
      <c r="O337">
        <v>96265.90625</v>
      </c>
      <c r="P337">
        <v>67679.875</v>
      </c>
      <c r="Q337">
        <v>26900.585940000001</v>
      </c>
      <c r="R337">
        <v>56890.367189999997</v>
      </c>
      <c r="S337">
        <v>62776.425779999998</v>
      </c>
      <c r="T337">
        <v>38730.09375</v>
      </c>
      <c r="U337">
        <v>5298.9272460000002</v>
      </c>
      <c r="V337">
        <v>37110.28125</v>
      </c>
      <c r="W337">
        <v>104051.4531</v>
      </c>
      <c r="X337">
        <v>67652.78125</v>
      </c>
      <c r="Y337">
        <v>94968.609379999994</v>
      </c>
      <c r="Z337">
        <v>50565.847659999999</v>
      </c>
      <c r="AA337">
        <v>4</v>
      </c>
      <c r="AB337" t="s">
        <v>1128</v>
      </c>
      <c r="AC337" t="s">
        <v>1129</v>
      </c>
      <c r="AD337" t="s">
        <v>1130</v>
      </c>
      <c r="AE337" t="s">
        <v>1131</v>
      </c>
      <c r="AF337" t="s">
        <v>1132</v>
      </c>
      <c r="AG337" t="s">
        <v>1133</v>
      </c>
      <c r="AH337">
        <v>0</v>
      </c>
      <c r="AI337">
        <v>0</v>
      </c>
      <c r="AJ337" t="s">
        <v>1134</v>
      </c>
      <c r="AK337" t="s">
        <v>1135</v>
      </c>
      <c r="AL337" t="s">
        <v>1136</v>
      </c>
      <c r="AM337" t="s">
        <v>1137</v>
      </c>
      <c r="AN337" t="s">
        <v>1138</v>
      </c>
      <c r="AO337">
        <v>1.4292250150000001</v>
      </c>
      <c r="AP337" t="s">
        <v>1085</v>
      </c>
      <c r="AQ337" t="s">
        <v>1086</v>
      </c>
      <c r="AR337" s="1">
        <v>59500</v>
      </c>
      <c r="AS337" s="1">
        <v>62300</v>
      </c>
      <c r="AT337" t="s">
        <v>66</v>
      </c>
      <c r="AU337" t="s">
        <v>1088</v>
      </c>
      <c r="AV337" t="b">
        <v>0</v>
      </c>
      <c r="AW337">
        <v>336</v>
      </c>
      <c r="AX337" t="s">
        <v>66</v>
      </c>
      <c r="AY337" t="s">
        <v>66</v>
      </c>
      <c r="AZ337" t="s">
        <v>1090</v>
      </c>
    </row>
    <row r="338" spans="1:52" x14ac:dyDescent="0.25">
      <c r="A338">
        <v>246.04409279999999</v>
      </c>
      <c r="B338">
        <v>9.5537500000000009</v>
      </c>
      <c r="C338">
        <v>0</v>
      </c>
      <c r="D338">
        <v>0</v>
      </c>
      <c r="E338">
        <v>0</v>
      </c>
      <c r="F338">
        <v>11148.33887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107710.02340000001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12</v>
      </c>
      <c r="AB338" t="s">
        <v>1240</v>
      </c>
      <c r="AC338" t="s">
        <v>1241</v>
      </c>
      <c r="AD338" t="s">
        <v>233</v>
      </c>
      <c r="AE338" t="s">
        <v>1242</v>
      </c>
      <c r="AF338" t="s">
        <v>1243</v>
      </c>
      <c r="AG338" t="s">
        <v>1244</v>
      </c>
      <c r="AH338" t="s">
        <v>1245</v>
      </c>
      <c r="AI338">
        <v>0</v>
      </c>
      <c r="AJ338" t="s">
        <v>1246</v>
      </c>
      <c r="AK338" t="s">
        <v>545</v>
      </c>
      <c r="AL338" t="s">
        <v>1247</v>
      </c>
      <c r="AM338" t="s">
        <v>1248</v>
      </c>
      <c r="AN338" t="s">
        <v>1249</v>
      </c>
      <c r="AO338">
        <v>0.26373572000000001</v>
      </c>
      <c r="AP338" t="s">
        <v>1250</v>
      </c>
      <c r="AQ338" t="s">
        <v>1251</v>
      </c>
      <c r="AR338" s="1">
        <v>59400</v>
      </c>
      <c r="AS338" s="1">
        <v>59400</v>
      </c>
      <c r="AT338" t="s">
        <v>66</v>
      </c>
      <c r="AU338" t="s">
        <v>66</v>
      </c>
      <c r="AV338" t="b">
        <v>0</v>
      </c>
      <c r="AW338">
        <v>337</v>
      </c>
      <c r="AX338" t="s">
        <v>66</v>
      </c>
      <c r="AY338" t="s">
        <v>66</v>
      </c>
      <c r="AZ338" t="s">
        <v>66</v>
      </c>
    </row>
    <row r="339" spans="1:52" x14ac:dyDescent="0.25">
      <c r="A339">
        <v>201.12868750000001</v>
      </c>
      <c r="B339">
        <v>11.1836</v>
      </c>
      <c r="C339">
        <v>57076.71875</v>
      </c>
      <c r="D339">
        <v>11792.88574</v>
      </c>
      <c r="E339">
        <v>68863.078129999994</v>
      </c>
      <c r="F339">
        <v>17278.9375</v>
      </c>
      <c r="G339">
        <v>160939.6875</v>
      </c>
      <c r="H339">
        <v>20740.515630000002</v>
      </c>
      <c r="I339">
        <v>111191.74219999999</v>
      </c>
      <c r="J339">
        <v>61775.921880000002</v>
      </c>
      <c r="K339">
        <v>120849.1406</v>
      </c>
      <c r="L339">
        <v>8674.9658199999994</v>
      </c>
      <c r="M339">
        <v>98260.960940000004</v>
      </c>
      <c r="N339">
        <v>33211.253909999999</v>
      </c>
      <c r="O339">
        <v>96787.21875</v>
      </c>
      <c r="P339">
        <v>167001.2188</v>
      </c>
      <c r="Q339">
        <v>12346.63184</v>
      </c>
      <c r="R339">
        <v>170727</v>
      </c>
      <c r="S339">
        <v>11679.77051</v>
      </c>
      <c r="T339">
        <v>79715.625</v>
      </c>
      <c r="U339">
        <v>54704.371090000001</v>
      </c>
      <c r="V339">
        <v>103606.16409999999</v>
      </c>
      <c r="W339">
        <v>71975.898440000004</v>
      </c>
      <c r="X339">
        <v>41402.59375</v>
      </c>
      <c r="Y339">
        <v>46957.882810000003</v>
      </c>
      <c r="Z339">
        <v>10854.375</v>
      </c>
      <c r="AA339">
        <v>16</v>
      </c>
      <c r="AB339" t="s">
        <v>160</v>
      </c>
      <c r="AC339" t="s">
        <v>161</v>
      </c>
      <c r="AD339" t="s">
        <v>162</v>
      </c>
      <c r="AE339" t="s">
        <v>163</v>
      </c>
      <c r="AF339" t="s">
        <v>164</v>
      </c>
      <c r="AG339" t="s">
        <v>165</v>
      </c>
      <c r="AH339">
        <v>0</v>
      </c>
      <c r="AI339">
        <v>0</v>
      </c>
      <c r="AJ339" t="s">
        <v>166</v>
      </c>
      <c r="AK339" t="s">
        <v>167</v>
      </c>
      <c r="AL339">
        <v>0</v>
      </c>
      <c r="AM339" t="s">
        <v>168</v>
      </c>
      <c r="AN339" t="s">
        <v>169</v>
      </c>
      <c r="AO339">
        <v>0.27570633500000002</v>
      </c>
      <c r="AP339" t="s">
        <v>170</v>
      </c>
      <c r="AQ339" t="s">
        <v>171</v>
      </c>
      <c r="AR339" s="1">
        <v>59400</v>
      </c>
      <c r="AS339" s="1">
        <v>68300</v>
      </c>
      <c r="AT339" t="s">
        <v>66</v>
      </c>
      <c r="AU339" t="s">
        <v>66</v>
      </c>
      <c r="AV339" t="b">
        <v>0</v>
      </c>
      <c r="AW339">
        <v>338</v>
      </c>
      <c r="AX339" t="s">
        <v>66</v>
      </c>
      <c r="AY339" t="s">
        <v>66</v>
      </c>
      <c r="AZ339" t="s">
        <v>66</v>
      </c>
    </row>
    <row r="340" spans="1:52" x14ac:dyDescent="0.25">
      <c r="A340">
        <v>228.0744832</v>
      </c>
      <c r="B340">
        <v>8.9186999999999994</v>
      </c>
      <c r="C340">
        <v>87885.789059999996</v>
      </c>
      <c r="D340">
        <v>34905.1875</v>
      </c>
      <c r="E340">
        <v>50642.972659999999</v>
      </c>
      <c r="F340">
        <v>210144.3438</v>
      </c>
      <c r="G340">
        <v>81370.054690000004</v>
      </c>
      <c r="H340">
        <v>1185134.25</v>
      </c>
      <c r="I340">
        <v>38933.570310000003</v>
      </c>
      <c r="J340">
        <v>10934.474609999999</v>
      </c>
      <c r="K340">
        <v>11641.27051</v>
      </c>
      <c r="L340">
        <v>154985.9688</v>
      </c>
      <c r="M340">
        <v>19336.226559999999</v>
      </c>
      <c r="N340">
        <v>4905.8559569999998</v>
      </c>
      <c r="O340">
        <v>225759.20310000001</v>
      </c>
      <c r="P340">
        <v>74240.453129999994</v>
      </c>
      <c r="Q340">
        <v>124638.8594</v>
      </c>
      <c r="R340">
        <v>48956.789060000003</v>
      </c>
      <c r="S340">
        <v>221967.3125</v>
      </c>
      <c r="T340">
        <v>367356.25</v>
      </c>
      <c r="U340">
        <v>17348.291020000001</v>
      </c>
      <c r="V340">
        <v>57035.035159999999</v>
      </c>
      <c r="W340">
        <v>14714.26563</v>
      </c>
      <c r="X340">
        <v>166457.1563</v>
      </c>
      <c r="Y340">
        <v>53768.414060000003</v>
      </c>
      <c r="Z340">
        <v>61744.613279999998</v>
      </c>
      <c r="AA340">
        <v>6</v>
      </c>
      <c r="AB340" t="s">
        <v>785</v>
      </c>
      <c r="AC340" t="s">
        <v>786</v>
      </c>
      <c r="AD340" t="s">
        <v>787</v>
      </c>
      <c r="AE340" t="s">
        <v>788</v>
      </c>
      <c r="AF340" t="s">
        <v>789</v>
      </c>
      <c r="AG340" t="s">
        <v>790</v>
      </c>
      <c r="AH340" t="s">
        <v>791</v>
      </c>
      <c r="AI340">
        <v>0</v>
      </c>
      <c r="AJ340" t="s">
        <v>792</v>
      </c>
      <c r="AK340" t="s">
        <v>793</v>
      </c>
      <c r="AL340" t="s">
        <v>794</v>
      </c>
      <c r="AM340" t="s">
        <v>795</v>
      </c>
      <c r="AN340" t="s">
        <v>796</v>
      </c>
      <c r="AO340">
        <v>1.3889115999999999</v>
      </c>
      <c r="AP340" t="s">
        <v>797</v>
      </c>
      <c r="AQ340" t="s">
        <v>798</v>
      </c>
      <c r="AR340" s="1">
        <v>59400</v>
      </c>
      <c r="AS340" s="1">
        <v>139000</v>
      </c>
      <c r="AT340" t="s">
        <v>66</v>
      </c>
      <c r="AU340" t="s">
        <v>66</v>
      </c>
      <c r="AV340" t="b">
        <v>0</v>
      </c>
      <c r="AW340">
        <v>339</v>
      </c>
      <c r="AX340" t="s">
        <v>66</v>
      </c>
      <c r="AY340" t="s">
        <v>66</v>
      </c>
      <c r="AZ340" t="s">
        <v>66</v>
      </c>
    </row>
    <row r="341" spans="1:52" x14ac:dyDescent="0.25">
      <c r="A341">
        <v>476.22210689999997</v>
      </c>
      <c r="B341">
        <v>11.579133329999999</v>
      </c>
      <c r="C341">
        <v>93123.359379999994</v>
      </c>
      <c r="D341">
        <v>47000.566409999999</v>
      </c>
      <c r="E341">
        <v>34242.960939999997</v>
      </c>
      <c r="F341">
        <v>194371.125</v>
      </c>
      <c r="G341">
        <v>75277.421879999994</v>
      </c>
      <c r="H341">
        <v>124627.2813</v>
      </c>
      <c r="I341">
        <v>15670.027340000001</v>
      </c>
      <c r="J341">
        <v>44378.941409999999</v>
      </c>
      <c r="K341">
        <v>45007.507810000003</v>
      </c>
      <c r="L341">
        <v>80680.078129999994</v>
      </c>
      <c r="M341">
        <v>144940.17189999999</v>
      </c>
      <c r="N341">
        <v>50033.652340000001</v>
      </c>
      <c r="O341">
        <v>69538.757809999996</v>
      </c>
      <c r="P341">
        <v>50285.675779999998</v>
      </c>
      <c r="Q341">
        <v>28623.29883</v>
      </c>
      <c r="R341">
        <v>68402.546879999994</v>
      </c>
      <c r="S341">
        <v>46828.601560000003</v>
      </c>
      <c r="T341">
        <v>83293.023440000004</v>
      </c>
      <c r="U341">
        <v>40587.855470000002</v>
      </c>
      <c r="V341">
        <v>46228.691409999999</v>
      </c>
      <c r="W341">
        <v>26000.703130000002</v>
      </c>
      <c r="X341">
        <v>76916.257809999996</v>
      </c>
      <c r="Y341">
        <v>229917.51560000001</v>
      </c>
      <c r="Z341">
        <v>83983.34375</v>
      </c>
      <c r="AA341">
        <v>23</v>
      </c>
      <c r="AB341" t="s">
        <v>5386</v>
      </c>
      <c r="AC341" t="s">
        <v>5387</v>
      </c>
      <c r="AD341" t="s">
        <v>1455</v>
      </c>
      <c r="AE341" t="s">
        <v>5388</v>
      </c>
      <c r="AF341" t="s">
        <v>5389</v>
      </c>
      <c r="AG341" t="s">
        <v>2749</v>
      </c>
      <c r="AH341">
        <v>0</v>
      </c>
      <c r="AI341">
        <v>0</v>
      </c>
      <c r="AJ341" t="s">
        <v>1459</v>
      </c>
      <c r="AK341" t="s">
        <v>1474</v>
      </c>
      <c r="AL341" t="s">
        <v>1459</v>
      </c>
      <c r="AM341" t="s">
        <v>5390</v>
      </c>
      <c r="AN341" t="s">
        <v>5391</v>
      </c>
      <c r="AO341">
        <v>0.33588516600000001</v>
      </c>
      <c r="AP341" t="s">
        <v>5392</v>
      </c>
      <c r="AQ341" t="s">
        <v>5393</v>
      </c>
      <c r="AR341" s="1">
        <v>59300</v>
      </c>
      <c r="AS341" s="1">
        <v>75000</v>
      </c>
      <c r="AT341" t="s">
        <v>66</v>
      </c>
      <c r="AU341" t="s">
        <v>66</v>
      </c>
      <c r="AV341" t="b">
        <v>0</v>
      </c>
      <c r="AW341">
        <v>340</v>
      </c>
      <c r="AX341" t="s">
        <v>66</v>
      </c>
      <c r="AY341" t="s">
        <v>66</v>
      </c>
      <c r="AZ341" t="s">
        <v>5394</v>
      </c>
    </row>
    <row r="342" spans="1:52" x14ac:dyDescent="0.25">
      <c r="A342">
        <v>641.38806150000005</v>
      </c>
      <c r="B342">
        <v>11.6898</v>
      </c>
      <c r="C342">
        <v>13665.043949999999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65730.75</v>
      </c>
      <c r="M342">
        <v>0</v>
      </c>
      <c r="N342">
        <v>778004.9375</v>
      </c>
      <c r="O342">
        <v>0</v>
      </c>
      <c r="P342">
        <v>49798.082029999998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12</v>
      </c>
      <c r="AB342" t="s">
        <v>5793</v>
      </c>
      <c r="AC342" t="s">
        <v>5794</v>
      </c>
      <c r="AD342" t="s">
        <v>1317</v>
      </c>
      <c r="AE342" t="s">
        <v>5795</v>
      </c>
      <c r="AF342" t="s">
        <v>5796</v>
      </c>
      <c r="AG342" t="s">
        <v>3173</v>
      </c>
      <c r="AH342">
        <v>0</v>
      </c>
      <c r="AI342">
        <v>0</v>
      </c>
      <c r="AJ342" t="s">
        <v>1136</v>
      </c>
      <c r="AK342" t="s">
        <v>1322</v>
      </c>
      <c r="AL342" t="s">
        <v>5797</v>
      </c>
      <c r="AM342" t="s">
        <v>5798</v>
      </c>
      <c r="AN342" t="s">
        <v>5799</v>
      </c>
      <c r="AO342">
        <v>2.3740062869999998</v>
      </c>
      <c r="AP342" t="s">
        <v>5800</v>
      </c>
      <c r="AQ342" t="s">
        <v>5801</v>
      </c>
      <c r="AR342" s="1">
        <v>57800</v>
      </c>
      <c r="AS342" s="1">
        <v>227000</v>
      </c>
      <c r="AT342" t="s">
        <v>66</v>
      </c>
      <c r="AU342" t="s">
        <v>66</v>
      </c>
      <c r="AV342" t="b">
        <v>0</v>
      </c>
      <c r="AW342">
        <v>341</v>
      </c>
      <c r="AX342" t="s">
        <v>66</v>
      </c>
      <c r="AY342" t="s">
        <v>66</v>
      </c>
      <c r="AZ342" t="s">
        <v>66</v>
      </c>
    </row>
    <row r="343" spans="1:52" x14ac:dyDescent="0.25">
      <c r="A343">
        <v>284.2674255</v>
      </c>
      <c r="B343">
        <v>10.24</v>
      </c>
      <c r="C343">
        <v>51191.550779999998</v>
      </c>
      <c r="D343">
        <v>48550.242189999997</v>
      </c>
      <c r="E343">
        <v>48111.300779999998</v>
      </c>
      <c r="F343">
        <v>59632.871090000001</v>
      </c>
      <c r="G343">
        <v>48756.738279999998</v>
      </c>
      <c r="H343">
        <v>58381.40625</v>
      </c>
      <c r="I343">
        <v>65775.554690000004</v>
      </c>
      <c r="J343">
        <v>110759.0625</v>
      </c>
      <c r="K343">
        <v>55464.90625</v>
      </c>
      <c r="L343">
        <v>52683.277340000001</v>
      </c>
      <c r="M343">
        <v>74791.085940000004</v>
      </c>
      <c r="N343">
        <v>53274.617189999997</v>
      </c>
      <c r="O343">
        <v>79366.289059999996</v>
      </c>
      <c r="P343">
        <v>60025.90625</v>
      </c>
      <c r="Q343">
        <v>54595.980470000002</v>
      </c>
      <c r="R343">
        <v>9019.9199219999991</v>
      </c>
      <c r="S343">
        <v>72688.054690000004</v>
      </c>
      <c r="T343">
        <v>73670.945309999996</v>
      </c>
      <c r="U343">
        <v>74403.34375</v>
      </c>
      <c r="V343">
        <v>57013.273439999997</v>
      </c>
      <c r="W343">
        <v>47370.632810000003</v>
      </c>
      <c r="X343">
        <v>67045.140629999994</v>
      </c>
      <c r="Y343">
        <v>60956.089840000001</v>
      </c>
      <c r="Z343">
        <v>56551.953130000002</v>
      </c>
      <c r="AA343">
        <v>8</v>
      </c>
      <c r="AB343" t="s">
        <v>2513</v>
      </c>
      <c r="AC343" t="s">
        <v>2536</v>
      </c>
      <c r="AD343" t="s">
        <v>940</v>
      </c>
      <c r="AE343" t="s">
        <v>2537</v>
      </c>
      <c r="AF343" t="s">
        <v>2516</v>
      </c>
      <c r="AG343" t="s">
        <v>2517</v>
      </c>
      <c r="AH343">
        <v>0</v>
      </c>
      <c r="AI343">
        <v>0</v>
      </c>
      <c r="AJ343" t="s">
        <v>2518</v>
      </c>
      <c r="AK343" t="s">
        <v>2519</v>
      </c>
      <c r="AL343">
        <v>0</v>
      </c>
      <c r="AM343" t="s">
        <v>2538</v>
      </c>
      <c r="AN343" t="s">
        <v>2539</v>
      </c>
      <c r="AO343">
        <v>0.46580596000000002</v>
      </c>
      <c r="AP343" t="s">
        <v>2540</v>
      </c>
      <c r="AQ343" t="s">
        <v>2523</v>
      </c>
      <c r="AR343" s="1">
        <v>57700</v>
      </c>
      <c r="AS343" s="1">
        <v>60000</v>
      </c>
      <c r="AT343" t="s">
        <v>66</v>
      </c>
      <c r="AU343" t="s">
        <v>66</v>
      </c>
      <c r="AV343" t="b">
        <v>0</v>
      </c>
      <c r="AW343">
        <v>342</v>
      </c>
      <c r="AX343" t="s">
        <v>66</v>
      </c>
      <c r="AY343" t="s">
        <v>66</v>
      </c>
      <c r="AZ343" t="s">
        <v>66</v>
      </c>
    </row>
    <row r="344" spans="1:52" x14ac:dyDescent="0.25">
      <c r="A344">
        <v>565.52065019999998</v>
      </c>
      <c r="B344">
        <v>15.938700000000001</v>
      </c>
      <c r="C344">
        <v>60478.789060000003</v>
      </c>
      <c r="D344">
        <v>83674.890629999994</v>
      </c>
      <c r="E344">
        <v>41736.480470000002</v>
      </c>
      <c r="F344">
        <v>144950.8438</v>
      </c>
      <c r="G344">
        <v>201018.625</v>
      </c>
      <c r="H344">
        <v>124484.52340000001</v>
      </c>
      <c r="I344">
        <v>55133.324220000002</v>
      </c>
      <c r="J344">
        <v>11245.657230000001</v>
      </c>
      <c r="K344">
        <v>11714.53125</v>
      </c>
      <c r="L344">
        <v>513922.65629999997</v>
      </c>
      <c r="M344">
        <v>30091.759770000001</v>
      </c>
      <c r="N344">
        <v>14916.541020000001</v>
      </c>
      <c r="O344">
        <v>59836.800779999998</v>
      </c>
      <c r="P344">
        <v>31738.390630000002</v>
      </c>
      <c r="Q344">
        <v>31844.402340000001</v>
      </c>
      <c r="R344">
        <v>44468.386720000002</v>
      </c>
      <c r="S344">
        <v>1251355.125</v>
      </c>
      <c r="T344">
        <v>408684.8125</v>
      </c>
      <c r="U344">
        <v>11744.375</v>
      </c>
      <c r="V344">
        <v>23485.796880000002</v>
      </c>
      <c r="W344">
        <v>55180.847659999999</v>
      </c>
      <c r="X344">
        <v>62395.921880000002</v>
      </c>
      <c r="Y344">
        <v>81366.125</v>
      </c>
      <c r="Z344">
        <v>90832.867190000004</v>
      </c>
      <c r="AA344">
        <v>17</v>
      </c>
      <c r="AB344" t="s">
        <v>5644</v>
      </c>
      <c r="AC344" t="s">
        <v>5645</v>
      </c>
      <c r="AD344" t="s">
        <v>5646</v>
      </c>
      <c r="AE344" t="s">
        <v>5647</v>
      </c>
      <c r="AF344" t="s">
        <v>5648</v>
      </c>
      <c r="AG344" t="s">
        <v>5649</v>
      </c>
      <c r="AH344">
        <v>0</v>
      </c>
      <c r="AI344">
        <v>0</v>
      </c>
      <c r="AJ344" t="s">
        <v>1406</v>
      </c>
      <c r="AK344" t="s">
        <v>405</v>
      </c>
      <c r="AL344">
        <v>0</v>
      </c>
      <c r="AM344" t="s">
        <v>5650</v>
      </c>
      <c r="AN344" t="s">
        <v>5651</v>
      </c>
      <c r="AO344">
        <v>0.93410949099999996</v>
      </c>
      <c r="AP344" t="s">
        <v>5652</v>
      </c>
      <c r="AQ344" t="s">
        <v>5653</v>
      </c>
      <c r="AR344" s="1">
        <v>57500</v>
      </c>
      <c r="AS344" s="1">
        <v>144000</v>
      </c>
      <c r="AT344" t="s">
        <v>66</v>
      </c>
      <c r="AU344" t="s">
        <v>66</v>
      </c>
      <c r="AV344" t="b">
        <v>0</v>
      </c>
      <c r="AW344">
        <v>343</v>
      </c>
      <c r="AX344" t="s">
        <v>66</v>
      </c>
      <c r="AY344" t="s">
        <v>66</v>
      </c>
      <c r="AZ344" t="s">
        <v>66</v>
      </c>
    </row>
    <row r="345" spans="1:52" x14ac:dyDescent="0.25">
      <c r="A345">
        <v>217.05061850000001</v>
      </c>
      <c r="B345">
        <v>8.3227833330000003</v>
      </c>
      <c r="C345">
        <v>56891.359380000002</v>
      </c>
      <c r="D345">
        <v>229256.23439999999</v>
      </c>
      <c r="E345">
        <v>57801.898439999997</v>
      </c>
      <c r="F345">
        <v>62307.554689999997</v>
      </c>
      <c r="G345">
        <v>39396.167970000002</v>
      </c>
      <c r="H345">
        <v>60705.425779999998</v>
      </c>
      <c r="I345">
        <v>46531.25</v>
      </c>
      <c r="J345">
        <v>37143.191409999999</v>
      </c>
      <c r="K345">
        <v>42541.503909999999</v>
      </c>
      <c r="L345">
        <v>75627.179690000004</v>
      </c>
      <c r="M345">
        <v>62253.9375</v>
      </c>
      <c r="N345">
        <v>49920.765630000002</v>
      </c>
      <c r="O345">
        <v>60901.945310000003</v>
      </c>
      <c r="P345">
        <v>47174.183590000001</v>
      </c>
      <c r="Q345">
        <v>46713.496090000001</v>
      </c>
      <c r="R345">
        <v>54658.105470000002</v>
      </c>
      <c r="S345">
        <v>67620.046879999994</v>
      </c>
      <c r="T345">
        <v>109365.52340000001</v>
      </c>
      <c r="U345">
        <v>68313.601559999996</v>
      </c>
      <c r="V345">
        <v>82331.609379999994</v>
      </c>
      <c r="W345">
        <v>44074.847659999999</v>
      </c>
      <c r="X345">
        <v>51692.75</v>
      </c>
      <c r="Y345">
        <v>44125.210939999997</v>
      </c>
      <c r="Z345">
        <v>58681.4375</v>
      </c>
      <c r="AA345">
        <v>2</v>
      </c>
      <c r="AB345" t="s">
        <v>487</v>
      </c>
      <c r="AC345" t="s">
        <v>488</v>
      </c>
      <c r="AD345" t="s">
        <v>69</v>
      </c>
      <c r="AE345" t="s">
        <v>489</v>
      </c>
      <c r="AF345" t="s">
        <v>490</v>
      </c>
      <c r="AG345" t="s">
        <v>491</v>
      </c>
      <c r="AH345">
        <v>0</v>
      </c>
      <c r="AI345">
        <v>0</v>
      </c>
      <c r="AJ345" t="s">
        <v>492</v>
      </c>
      <c r="AK345" t="s">
        <v>493</v>
      </c>
      <c r="AL345" t="s">
        <v>494</v>
      </c>
      <c r="AM345" t="s">
        <v>495</v>
      </c>
      <c r="AN345" t="s">
        <v>496</v>
      </c>
      <c r="AO345">
        <v>4.1900119999999999E-3</v>
      </c>
      <c r="AP345" t="s">
        <v>497</v>
      </c>
      <c r="AQ345" t="s">
        <v>498</v>
      </c>
      <c r="AR345" s="1">
        <v>57300</v>
      </c>
      <c r="AS345" s="1">
        <v>64800</v>
      </c>
      <c r="AT345" t="s">
        <v>66</v>
      </c>
      <c r="AU345" t="s">
        <v>66</v>
      </c>
      <c r="AV345" t="b">
        <v>0</v>
      </c>
      <c r="AW345">
        <v>344</v>
      </c>
      <c r="AX345" t="s">
        <v>66</v>
      </c>
      <c r="AY345" t="s">
        <v>66</v>
      </c>
      <c r="AZ345" t="s">
        <v>66</v>
      </c>
    </row>
    <row r="346" spans="1:52" x14ac:dyDescent="0.25">
      <c r="A346">
        <v>355.03704829999998</v>
      </c>
      <c r="B346">
        <v>9.5347666669999995</v>
      </c>
      <c r="C346">
        <v>360721.5625</v>
      </c>
      <c r="D346">
        <v>150488.07810000001</v>
      </c>
      <c r="E346">
        <v>16668.490229999999</v>
      </c>
      <c r="F346">
        <v>45017.433590000001</v>
      </c>
      <c r="G346">
        <v>20883.626950000002</v>
      </c>
      <c r="H346">
        <v>58130.128909999999</v>
      </c>
      <c r="I346">
        <v>5041.1176759999998</v>
      </c>
      <c r="J346">
        <v>6452.9252930000002</v>
      </c>
      <c r="K346">
        <v>0</v>
      </c>
      <c r="L346">
        <v>120198.1563</v>
      </c>
      <c r="M346">
        <v>123223.00780000001</v>
      </c>
      <c r="N346">
        <v>0</v>
      </c>
      <c r="O346">
        <v>84123.648440000004</v>
      </c>
      <c r="P346">
        <v>59920.308590000001</v>
      </c>
      <c r="Q346">
        <v>13613.677729999999</v>
      </c>
      <c r="R346">
        <v>52271.394529999998</v>
      </c>
      <c r="S346">
        <v>57105.273439999997</v>
      </c>
      <c r="T346">
        <v>29226.050780000001</v>
      </c>
      <c r="U346">
        <v>0</v>
      </c>
      <c r="V346">
        <v>21747.695309999999</v>
      </c>
      <c r="W346">
        <v>114723.05469999999</v>
      </c>
      <c r="X346">
        <v>129708.6563</v>
      </c>
      <c r="Y346">
        <v>197005.3438</v>
      </c>
      <c r="Z346">
        <v>33838.503909999999</v>
      </c>
      <c r="AA346">
        <v>1</v>
      </c>
      <c r="AB346" t="s">
        <v>4022</v>
      </c>
      <c r="AC346" t="s">
        <v>4023</v>
      </c>
      <c r="AD346" t="s">
        <v>1455</v>
      </c>
      <c r="AE346" t="s">
        <v>4024</v>
      </c>
      <c r="AF346" t="s">
        <v>4025</v>
      </c>
      <c r="AG346" t="s">
        <v>4026</v>
      </c>
      <c r="AH346" t="s">
        <v>2690</v>
      </c>
      <c r="AI346">
        <v>0</v>
      </c>
      <c r="AJ346" t="s">
        <v>2691</v>
      </c>
      <c r="AK346" t="s">
        <v>2692</v>
      </c>
      <c r="AL346" t="s">
        <v>1459</v>
      </c>
      <c r="AM346" t="s">
        <v>4027</v>
      </c>
      <c r="AN346" t="s">
        <v>4028</v>
      </c>
      <c r="AO346">
        <v>1.7381063240000001</v>
      </c>
      <c r="AP346" t="s">
        <v>4029</v>
      </c>
      <c r="AQ346" t="s">
        <v>4030</v>
      </c>
      <c r="AR346" s="1">
        <v>57100</v>
      </c>
      <c r="AS346" s="1">
        <v>81000</v>
      </c>
      <c r="AT346" t="s">
        <v>4031</v>
      </c>
      <c r="AU346" t="s">
        <v>859</v>
      </c>
      <c r="AV346" t="b">
        <v>1</v>
      </c>
      <c r="AW346">
        <v>345</v>
      </c>
      <c r="AX346" t="s">
        <v>66</v>
      </c>
      <c r="AY346" t="s">
        <v>66</v>
      </c>
      <c r="AZ346" t="s">
        <v>4032</v>
      </c>
    </row>
    <row r="347" spans="1:52" x14ac:dyDescent="0.25">
      <c r="A347">
        <v>301.21719359999997</v>
      </c>
      <c r="B347">
        <v>8.9488666670000008</v>
      </c>
      <c r="C347">
        <v>44700.386720000002</v>
      </c>
      <c r="D347">
        <v>48027.800779999998</v>
      </c>
      <c r="E347">
        <v>54512.066409999999</v>
      </c>
      <c r="F347">
        <v>34147.566409999999</v>
      </c>
      <c r="G347">
        <v>187667.0313</v>
      </c>
      <c r="H347">
        <v>79213.625</v>
      </c>
      <c r="I347">
        <v>68408.671879999994</v>
      </c>
      <c r="J347">
        <v>61727.511720000002</v>
      </c>
      <c r="K347">
        <v>134205</v>
      </c>
      <c r="L347">
        <v>48780.851560000003</v>
      </c>
      <c r="M347">
        <v>58112.203130000002</v>
      </c>
      <c r="N347">
        <v>24218.621090000001</v>
      </c>
      <c r="O347">
        <v>57226.507810000003</v>
      </c>
      <c r="P347">
        <v>75303.296879999994</v>
      </c>
      <c r="Q347">
        <v>49932.617189999997</v>
      </c>
      <c r="R347">
        <v>498884.25</v>
      </c>
      <c r="S347">
        <v>63057.316409999999</v>
      </c>
      <c r="T347">
        <v>105108.42969999999</v>
      </c>
      <c r="U347">
        <v>47986.992189999997</v>
      </c>
      <c r="V347">
        <v>44831.953130000002</v>
      </c>
      <c r="W347">
        <v>27554.61133</v>
      </c>
      <c r="X347">
        <v>37727.503909999999</v>
      </c>
      <c r="Y347">
        <v>74540.640629999994</v>
      </c>
      <c r="Z347">
        <v>53185.261720000002</v>
      </c>
      <c r="AA347">
        <v>16</v>
      </c>
      <c r="AB347" t="s">
        <v>2987</v>
      </c>
      <c r="AC347" t="s">
        <v>2988</v>
      </c>
      <c r="AD347" t="s">
        <v>399</v>
      </c>
      <c r="AE347" t="s">
        <v>2989</v>
      </c>
      <c r="AF347" t="s">
        <v>2990</v>
      </c>
      <c r="AG347" t="s">
        <v>2991</v>
      </c>
      <c r="AH347">
        <v>0</v>
      </c>
      <c r="AI347">
        <v>0</v>
      </c>
      <c r="AJ347" t="s">
        <v>2817</v>
      </c>
      <c r="AK347" t="s">
        <v>2818</v>
      </c>
      <c r="AL347" t="s">
        <v>2992</v>
      </c>
      <c r="AM347" t="s">
        <v>2993</v>
      </c>
      <c r="AN347" t="s">
        <v>2994</v>
      </c>
      <c r="AO347">
        <v>2.5843464780000001</v>
      </c>
      <c r="AP347" t="s">
        <v>2995</v>
      </c>
      <c r="AQ347" t="s">
        <v>2996</v>
      </c>
      <c r="AR347" s="1">
        <v>55900</v>
      </c>
      <c r="AS347" s="1">
        <v>82500</v>
      </c>
      <c r="AT347" t="s">
        <v>66</v>
      </c>
      <c r="AU347" t="s">
        <v>66</v>
      </c>
      <c r="AV347" t="b">
        <v>0</v>
      </c>
      <c r="AW347">
        <v>346</v>
      </c>
      <c r="AX347" t="s">
        <v>66</v>
      </c>
      <c r="AY347" t="s">
        <v>66</v>
      </c>
      <c r="AZ347" t="s">
        <v>66</v>
      </c>
    </row>
    <row r="348" spans="1:52" x14ac:dyDescent="0.25">
      <c r="A348">
        <v>415.35846959999998</v>
      </c>
      <c r="B348">
        <v>13.429783329999999</v>
      </c>
      <c r="C348">
        <v>78554.484379999994</v>
      </c>
      <c r="D348">
        <v>36413.398439999997</v>
      </c>
      <c r="E348">
        <v>76267.96875</v>
      </c>
      <c r="F348">
        <v>87826.609379999994</v>
      </c>
      <c r="G348">
        <v>53091.359380000002</v>
      </c>
      <c r="H348">
        <v>75028.609379999994</v>
      </c>
      <c r="I348">
        <v>42647.5</v>
      </c>
      <c r="J348">
        <v>68752.507809999996</v>
      </c>
      <c r="K348">
        <v>81932.46875</v>
      </c>
      <c r="L348">
        <v>48470.824220000002</v>
      </c>
      <c r="M348">
        <v>51784.59375</v>
      </c>
      <c r="N348">
        <v>86252</v>
      </c>
      <c r="O348">
        <v>57550.796880000002</v>
      </c>
      <c r="P348">
        <v>50637.003909999999</v>
      </c>
      <c r="Q348">
        <v>30241.546880000002</v>
      </c>
      <c r="R348">
        <v>211457.67189999999</v>
      </c>
      <c r="S348">
        <v>66262.820309999996</v>
      </c>
      <c r="T348">
        <v>527507.5625</v>
      </c>
      <c r="U348">
        <v>32502.39258</v>
      </c>
      <c r="V348">
        <v>69166.632809999996</v>
      </c>
      <c r="W348">
        <v>39702.964840000001</v>
      </c>
      <c r="X348">
        <v>45860.085939999997</v>
      </c>
      <c r="Y348">
        <v>51541.527340000001</v>
      </c>
      <c r="Z348">
        <v>45454.714840000001</v>
      </c>
      <c r="AA348">
        <v>18</v>
      </c>
      <c r="AB348" t="s">
        <v>4845</v>
      </c>
      <c r="AC348" t="s">
        <v>4846</v>
      </c>
      <c r="AD348" t="s">
        <v>639</v>
      </c>
      <c r="AE348" t="s">
        <v>4847</v>
      </c>
      <c r="AF348" t="s">
        <v>4848</v>
      </c>
      <c r="AG348" t="s">
        <v>360</v>
      </c>
      <c r="AH348" t="s">
        <v>4849</v>
      </c>
      <c r="AI348">
        <v>0</v>
      </c>
      <c r="AJ348" t="s">
        <v>643</v>
      </c>
      <c r="AK348" t="s">
        <v>363</v>
      </c>
      <c r="AL348" t="s">
        <v>4850</v>
      </c>
      <c r="AM348" t="s">
        <v>4851</v>
      </c>
      <c r="AN348" t="s">
        <v>4852</v>
      </c>
      <c r="AO348">
        <v>3.5067083060000002</v>
      </c>
      <c r="AP348" t="s">
        <v>4853</v>
      </c>
      <c r="AQ348" t="s">
        <v>4854</v>
      </c>
      <c r="AR348" s="1">
        <v>55300</v>
      </c>
      <c r="AS348" s="1">
        <v>84000</v>
      </c>
      <c r="AT348" t="s">
        <v>66</v>
      </c>
      <c r="AU348" t="s">
        <v>66</v>
      </c>
      <c r="AV348" t="b">
        <v>0</v>
      </c>
      <c r="AW348">
        <v>347</v>
      </c>
      <c r="AX348" t="s">
        <v>66</v>
      </c>
      <c r="AY348" t="s">
        <v>66</v>
      </c>
      <c r="AZ348" t="s">
        <v>66</v>
      </c>
    </row>
    <row r="349" spans="1:52" x14ac:dyDescent="0.25">
      <c r="A349">
        <v>311.20192459999998</v>
      </c>
      <c r="B349">
        <v>10.918950000000001</v>
      </c>
      <c r="C349">
        <v>721010.25</v>
      </c>
      <c r="D349">
        <v>34022.953130000002</v>
      </c>
      <c r="E349">
        <v>60650.097659999999</v>
      </c>
      <c r="F349">
        <v>324035.6875</v>
      </c>
      <c r="G349">
        <v>85376.03125</v>
      </c>
      <c r="H349">
        <v>58913.902340000001</v>
      </c>
      <c r="I349">
        <v>29596.259770000001</v>
      </c>
      <c r="J349">
        <v>35712.214840000001</v>
      </c>
      <c r="K349">
        <v>23194.808590000001</v>
      </c>
      <c r="L349">
        <v>52374.09375</v>
      </c>
      <c r="M349">
        <v>48806.089840000001</v>
      </c>
      <c r="N349">
        <v>0</v>
      </c>
      <c r="O349">
        <v>29119.367190000001</v>
      </c>
      <c r="P349">
        <v>139541.82810000001</v>
      </c>
      <c r="Q349">
        <v>50294.914060000003</v>
      </c>
      <c r="R349">
        <v>62001.265630000002</v>
      </c>
      <c r="S349">
        <v>92205.101559999996</v>
      </c>
      <c r="T349">
        <v>55309.097659999999</v>
      </c>
      <c r="U349">
        <v>91799.960940000004</v>
      </c>
      <c r="V349">
        <v>44772.015630000002</v>
      </c>
      <c r="W349">
        <v>79057.28125</v>
      </c>
      <c r="X349">
        <v>66151.3125</v>
      </c>
      <c r="Y349">
        <v>46307.746090000001</v>
      </c>
      <c r="Z349">
        <v>44137.683590000001</v>
      </c>
      <c r="AA349">
        <v>1</v>
      </c>
      <c r="AB349" t="s">
        <v>3169</v>
      </c>
      <c r="AC349" t="s">
        <v>3170</v>
      </c>
      <c r="AD349" t="s">
        <v>1317</v>
      </c>
      <c r="AE349" t="s">
        <v>3171</v>
      </c>
      <c r="AF349" t="s">
        <v>3172</v>
      </c>
      <c r="AG349" t="s">
        <v>3173</v>
      </c>
      <c r="AH349">
        <v>0</v>
      </c>
      <c r="AI349">
        <v>0</v>
      </c>
      <c r="AJ349" t="s">
        <v>3174</v>
      </c>
      <c r="AK349" t="s">
        <v>1322</v>
      </c>
      <c r="AL349">
        <v>0</v>
      </c>
      <c r="AM349" t="s">
        <v>3175</v>
      </c>
      <c r="AN349" t="s">
        <v>3176</v>
      </c>
      <c r="AO349">
        <v>0.81624637799999999</v>
      </c>
      <c r="AP349" t="s">
        <v>3177</v>
      </c>
      <c r="AQ349" t="s">
        <v>3178</v>
      </c>
      <c r="AR349" s="1">
        <v>55300</v>
      </c>
      <c r="AS349" s="1">
        <v>98900</v>
      </c>
      <c r="AT349" t="s">
        <v>66</v>
      </c>
      <c r="AU349" t="s">
        <v>66</v>
      </c>
      <c r="AV349" t="b">
        <v>0</v>
      </c>
      <c r="AW349">
        <v>348</v>
      </c>
      <c r="AX349" t="s">
        <v>66</v>
      </c>
      <c r="AY349" t="s">
        <v>66</v>
      </c>
      <c r="AZ349" t="s">
        <v>66</v>
      </c>
    </row>
    <row r="350" spans="1:52" x14ac:dyDescent="0.25">
      <c r="A350">
        <v>437.34287519999998</v>
      </c>
      <c r="B350">
        <v>12.05288333</v>
      </c>
      <c r="C350">
        <v>63598.386720000002</v>
      </c>
      <c r="D350">
        <v>44081.546880000002</v>
      </c>
      <c r="E350">
        <v>54088.726560000003</v>
      </c>
      <c r="F350">
        <v>71265.554690000004</v>
      </c>
      <c r="G350">
        <v>79146.382809999996</v>
      </c>
      <c r="H350">
        <v>103326.7031</v>
      </c>
      <c r="I350">
        <v>33269.996090000001</v>
      </c>
      <c r="J350">
        <v>28270.0625</v>
      </c>
      <c r="K350">
        <v>34877.492189999997</v>
      </c>
      <c r="L350">
        <v>63357.707029999998</v>
      </c>
      <c r="M350">
        <v>42258.449220000002</v>
      </c>
      <c r="N350">
        <v>24793.679690000001</v>
      </c>
      <c r="O350">
        <v>56461.9375</v>
      </c>
      <c r="P350">
        <v>211948.64060000001</v>
      </c>
      <c r="Q350">
        <v>49039.308590000001</v>
      </c>
      <c r="R350">
        <v>99086.21875</v>
      </c>
      <c r="S350">
        <v>106684.625</v>
      </c>
      <c r="T350">
        <v>132504.6563</v>
      </c>
      <c r="U350">
        <v>44926.488279999998</v>
      </c>
      <c r="V350">
        <v>40500.617189999997</v>
      </c>
      <c r="W350">
        <v>50210.996090000001</v>
      </c>
      <c r="X350">
        <v>60170.804689999997</v>
      </c>
      <c r="Y350">
        <v>52298.886720000002</v>
      </c>
      <c r="Z350">
        <v>81807.140629999994</v>
      </c>
      <c r="AA350">
        <v>14</v>
      </c>
      <c r="AB350" t="s">
        <v>5090</v>
      </c>
      <c r="AC350" t="s">
        <v>5091</v>
      </c>
      <c r="AD350" t="s">
        <v>5092</v>
      </c>
      <c r="AE350" t="s">
        <v>5102</v>
      </c>
      <c r="AF350" t="s">
        <v>5094</v>
      </c>
      <c r="AG350" t="s">
        <v>5095</v>
      </c>
      <c r="AH350">
        <v>0</v>
      </c>
      <c r="AI350">
        <v>0</v>
      </c>
      <c r="AJ350" t="s">
        <v>643</v>
      </c>
      <c r="AK350" t="s">
        <v>5096</v>
      </c>
      <c r="AL350" t="s">
        <v>5103</v>
      </c>
      <c r="AM350" t="s">
        <v>5098</v>
      </c>
      <c r="AN350" t="s">
        <v>5104</v>
      </c>
      <c r="AO350">
        <v>2.7788260340000002</v>
      </c>
      <c r="AP350" t="s">
        <v>5105</v>
      </c>
      <c r="AQ350" t="s">
        <v>5106</v>
      </c>
      <c r="AR350" s="1">
        <v>55300</v>
      </c>
      <c r="AS350" s="1">
        <v>67800</v>
      </c>
      <c r="AT350" t="s">
        <v>66</v>
      </c>
      <c r="AU350" t="s">
        <v>66</v>
      </c>
      <c r="AV350" t="b">
        <v>0</v>
      </c>
      <c r="AW350">
        <v>349</v>
      </c>
      <c r="AX350" t="s">
        <v>66</v>
      </c>
      <c r="AY350" t="s">
        <v>66</v>
      </c>
      <c r="AZ350" t="s">
        <v>66</v>
      </c>
    </row>
    <row r="351" spans="1:52" x14ac:dyDescent="0.25">
      <c r="A351">
        <v>451.2042745</v>
      </c>
      <c r="B351">
        <v>11.54761667</v>
      </c>
      <c r="C351">
        <v>10817.04199</v>
      </c>
      <c r="D351">
        <v>0</v>
      </c>
      <c r="E351">
        <v>0</v>
      </c>
      <c r="F351">
        <v>65424.269529999998</v>
      </c>
      <c r="G351">
        <v>45278.820310000003</v>
      </c>
      <c r="H351">
        <v>324491.84379999997</v>
      </c>
      <c r="I351">
        <v>8235.8505860000005</v>
      </c>
      <c r="J351">
        <v>24449.853520000001</v>
      </c>
      <c r="K351">
        <v>108234.71090000001</v>
      </c>
      <c r="L351">
        <v>87616.28125</v>
      </c>
      <c r="M351">
        <v>0</v>
      </c>
      <c r="N351">
        <v>0</v>
      </c>
      <c r="O351">
        <v>155657.10939999999</v>
      </c>
      <c r="P351">
        <v>0</v>
      </c>
      <c r="Q351">
        <v>0</v>
      </c>
      <c r="R351">
        <v>141395.5625</v>
      </c>
      <c r="S351">
        <v>15800.63672</v>
      </c>
      <c r="T351">
        <v>0</v>
      </c>
      <c r="U351">
        <v>10402.115229999999</v>
      </c>
      <c r="V351">
        <v>65258.234380000002</v>
      </c>
      <c r="W351">
        <v>0</v>
      </c>
      <c r="X351">
        <v>134212.1875</v>
      </c>
      <c r="Y351">
        <v>15836.085940000001</v>
      </c>
      <c r="Z351">
        <v>24022.306639999999</v>
      </c>
      <c r="AA351">
        <v>6</v>
      </c>
      <c r="AB351" t="s">
        <v>5217</v>
      </c>
      <c r="AC351" t="s">
        <v>5218</v>
      </c>
      <c r="AD351" t="s">
        <v>639</v>
      </c>
      <c r="AE351" t="s">
        <v>5219</v>
      </c>
      <c r="AF351" t="s">
        <v>5220</v>
      </c>
      <c r="AG351" t="s">
        <v>5221</v>
      </c>
      <c r="AH351">
        <v>0</v>
      </c>
      <c r="AI351">
        <v>0</v>
      </c>
      <c r="AJ351" t="s">
        <v>4057</v>
      </c>
      <c r="AK351" t="s">
        <v>2635</v>
      </c>
      <c r="AL351" t="s">
        <v>5222</v>
      </c>
      <c r="AM351" t="s">
        <v>5223</v>
      </c>
      <c r="AN351" t="s">
        <v>5224</v>
      </c>
      <c r="AO351">
        <v>1.133819455</v>
      </c>
      <c r="AP351" t="s">
        <v>5225</v>
      </c>
      <c r="AQ351" t="s">
        <v>5226</v>
      </c>
      <c r="AR351" s="1">
        <v>55300</v>
      </c>
      <c r="AS351" s="1">
        <v>77300</v>
      </c>
      <c r="AT351" t="s">
        <v>66</v>
      </c>
      <c r="AU351" t="s">
        <v>5227</v>
      </c>
      <c r="AV351" t="b">
        <v>0</v>
      </c>
      <c r="AW351">
        <v>350</v>
      </c>
      <c r="AX351" t="s">
        <v>66</v>
      </c>
      <c r="AY351" t="s">
        <v>66</v>
      </c>
      <c r="AZ351" t="s">
        <v>5228</v>
      </c>
    </row>
    <row r="352" spans="1:52" x14ac:dyDescent="0.25">
      <c r="A352">
        <v>307.10906979999999</v>
      </c>
      <c r="B352">
        <v>11.0556</v>
      </c>
      <c r="C352">
        <v>32525.716799999998</v>
      </c>
      <c r="D352">
        <v>0</v>
      </c>
      <c r="E352">
        <v>0</v>
      </c>
      <c r="F352">
        <v>72527.921879999994</v>
      </c>
      <c r="G352">
        <v>0</v>
      </c>
      <c r="H352">
        <v>870498</v>
      </c>
      <c r="I352">
        <v>0</v>
      </c>
      <c r="J352">
        <v>0</v>
      </c>
      <c r="K352">
        <v>0</v>
      </c>
      <c r="L352">
        <v>33885.355470000002</v>
      </c>
      <c r="M352">
        <v>0</v>
      </c>
      <c r="N352">
        <v>0</v>
      </c>
      <c r="O352">
        <v>0</v>
      </c>
      <c r="P352">
        <v>0</v>
      </c>
      <c r="Q352">
        <v>12019.581050000001</v>
      </c>
      <c r="R352">
        <v>0</v>
      </c>
      <c r="S352">
        <v>237263.25</v>
      </c>
      <c r="T352">
        <v>0</v>
      </c>
      <c r="U352">
        <v>111891.375</v>
      </c>
      <c r="V352">
        <v>9936.4804690000001</v>
      </c>
      <c r="W352">
        <v>0</v>
      </c>
      <c r="X352">
        <v>54950.882810000003</v>
      </c>
      <c r="Y352">
        <v>0</v>
      </c>
      <c r="Z352">
        <v>0</v>
      </c>
      <c r="AA352">
        <v>6</v>
      </c>
      <c r="AB352" t="s">
        <v>3121</v>
      </c>
      <c r="AC352" t="s">
        <v>3122</v>
      </c>
      <c r="AD352" t="s">
        <v>3123</v>
      </c>
      <c r="AE352" t="s">
        <v>3124</v>
      </c>
      <c r="AF352" t="s">
        <v>3125</v>
      </c>
      <c r="AG352" t="s">
        <v>3126</v>
      </c>
      <c r="AH352" t="s">
        <v>3127</v>
      </c>
      <c r="AI352">
        <v>0</v>
      </c>
      <c r="AJ352" t="s">
        <v>3128</v>
      </c>
      <c r="AK352" t="s">
        <v>3129</v>
      </c>
      <c r="AL352" t="s">
        <v>3130</v>
      </c>
      <c r="AM352" t="s">
        <v>3131</v>
      </c>
      <c r="AN352" t="s">
        <v>3132</v>
      </c>
      <c r="AO352">
        <v>1.607199518</v>
      </c>
      <c r="AP352" t="s">
        <v>3133</v>
      </c>
      <c r="AQ352" t="s">
        <v>3134</v>
      </c>
      <c r="AR352" s="1">
        <v>55000</v>
      </c>
      <c r="AS352" s="1">
        <v>159000</v>
      </c>
      <c r="AT352" t="s">
        <v>66</v>
      </c>
      <c r="AU352" t="s">
        <v>66</v>
      </c>
      <c r="AV352" t="b">
        <v>0</v>
      </c>
      <c r="AW352">
        <v>351</v>
      </c>
      <c r="AX352" t="s">
        <v>66</v>
      </c>
      <c r="AY352" t="s">
        <v>66</v>
      </c>
      <c r="AZ352" t="s">
        <v>3135</v>
      </c>
    </row>
    <row r="353" spans="1:52" x14ac:dyDescent="0.25">
      <c r="A353">
        <v>449.22331750000001</v>
      </c>
      <c r="B353">
        <v>12.111800000000001</v>
      </c>
      <c r="C353">
        <v>13754.496090000001</v>
      </c>
      <c r="D353">
        <v>0</v>
      </c>
      <c r="E353">
        <v>88304.992190000004</v>
      </c>
      <c r="F353">
        <v>19963.613280000001</v>
      </c>
      <c r="G353">
        <v>0</v>
      </c>
      <c r="H353">
        <v>52737.140630000002</v>
      </c>
      <c r="I353">
        <v>0</v>
      </c>
      <c r="J353">
        <v>235556.1875</v>
      </c>
      <c r="K353">
        <v>0</v>
      </c>
      <c r="L353">
        <v>0</v>
      </c>
      <c r="M353">
        <v>12292.535159999999</v>
      </c>
      <c r="N353">
        <v>0</v>
      </c>
      <c r="O353">
        <v>98861.304690000004</v>
      </c>
      <c r="P353">
        <v>0</v>
      </c>
      <c r="Q353">
        <v>0</v>
      </c>
      <c r="R353">
        <v>14317.69434</v>
      </c>
      <c r="S353">
        <v>0</v>
      </c>
      <c r="T353">
        <v>0</v>
      </c>
      <c r="U353">
        <v>54313.980470000002</v>
      </c>
      <c r="V353">
        <v>294808.375</v>
      </c>
      <c r="W353">
        <v>38911.535159999999</v>
      </c>
      <c r="X353">
        <v>55477.625</v>
      </c>
      <c r="Y353">
        <v>93693.96875</v>
      </c>
      <c r="Z353">
        <v>77375.46875</v>
      </c>
      <c r="AA353">
        <v>20</v>
      </c>
      <c r="AB353" t="s">
        <v>5198</v>
      </c>
      <c r="AC353" t="s">
        <v>5199</v>
      </c>
      <c r="AD353" t="s">
        <v>5200</v>
      </c>
      <c r="AE353" t="s">
        <v>5201</v>
      </c>
      <c r="AF353" t="s">
        <v>5202</v>
      </c>
      <c r="AG353" t="s">
        <v>1320</v>
      </c>
      <c r="AH353" t="s">
        <v>4162</v>
      </c>
      <c r="AI353">
        <v>0</v>
      </c>
      <c r="AJ353" t="s">
        <v>1321</v>
      </c>
      <c r="AK353" t="s">
        <v>1322</v>
      </c>
      <c r="AL353" t="s">
        <v>5203</v>
      </c>
      <c r="AM353" t="s">
        <v>5204</v>
      </c>
      <c r="AN353" t="s">
        <v>5205</v>
      </c>
      <c r="AO353">
        <v>1.5771536820000001</v>
      </c>
      <c r="AP353" t="s">
        <v>5206</v>
      </c>
      <c r="AQ353" t="s">
        <v>5207</v>
      </c>
      <c r="AR353" s="1">
        <v>54900</v>
      </c>
      <c r="AS353" s="1">
        <v>82200</v>
      </c>
      <c r="AT353" t="s">
        <v>66</v>
      </c>
      <c r="AU353" t="s">
        <v>66</v>
      </c>
      <c r="AV353" t="b">
        <v>0</v>
      </c>
      <c r="AW353">
        <v>352</v>
      </c>
      <c r="AX353" t="s">
        <v>66</v>
      </c>
      <c r="AY353" t="s">
        <v>66</v>
      </c>
      <c r="AZ353" t="s">
        <v>66</v>
      </c>
    </row>
    <row r="354" spans="1:52" x14ac:dyDescent="0.25">
      <c r="A354">
        <v>367.28567500000003</v>
      </c>
      <c r="B354">
        <v>11.39521667</v>
      </c>
      <c r="C354">
        <v>61633.644529999998</v>
      </c>
      <c r="D354">
        <v>53741.429689999997</v>
      </c>
      <c r="E354">
        <v>42488.738279999998</v>
      </c>
      <c r="F354">
        <v>119439.53909999999</v>
      </c>
      <c r="G354">
        <v>55963.453130000002</v>
      </c>
      <c r="H354">
        <v>113993.3125</v>
      </c>
      <c r="I354">
        <v>47008.160159999999</v>
      </c>
      <c r="J354">
        <v>41032.753909999999</v>
      </c>
      <c r="K354">
        <v>39506.96875</v>
      </c>
      <c r="L354">
        <v>65658.726559999996</v>
      </c>
      <c r="M354">
        <v>58505.757810000003</v>
      </c>
      <c r="N354">
        <v>49373.824220000002</v>
      </c>
      <c r="O354">
        <v>51312.710939999997</v>
      </c>
      <c r="P354">
        <v>61721.261720000002</v>
      </c>
      <c r="Q354">
        <v>40496.511720000002</v>
      </c>
      <c r="R354">
        <v>65717.640629999994</v>
      </c>
      <c r="S354">
        <v>101657.2031</v>
      </c>
      <c r="T354">
        <v>105823.1563</v>
      </c>
      <c r="U354">
        <v>36214.605470000002</v>
      </c>
      <c r="V354">
        <v>52001.121090000001</v>
      </c>
      <c r="W354">
        <v>96618.882809999996</v>
      </c>
      <c r="X354">
        <v>47486.851560000003</v>
      </c>
      <c r="Y354">
        <v>55792.292970000002</v>
      </c>
      <c r="Z354">
        <v>41614.824220000002</v>
      </c>
      <c r="AA354">
        <v>4</v>
      </c>
      <c r="AB354" t="s">
        <v>4218</v>
      </c>
      <c r="AC354" t="s">
        <v>4219</v>
      </c>
      <c r="AD354" t="s">
        <v>373</v>
      </c>
      <c r="AE354" t="s">
        <v>4220</v>
      </c>
      <c r="AF354" t="s">
        <v>4221</v>
      </c>
      <c r="AG354" t="s">
        <v>4222</v>
      </c>
      <c r="AH354">
        <v>0</v>
      </c>
      <c r="AI354">
        <v>0</v>
      </c>
      <c r="AJ354" t="s">
        <v>4223</v>
      </c>
      <c r="AK354" t="s">
        <v>4224</v>
      </c>
      <c r="AL354">
        <v>0</v>
      </c>
      <c r="AM354" t="s">
        <v>4225</v>
      </c>
      <c r="AN354" t="s">
        <v>4226</v>
      </c>
      <c r="AO354">
        <v>0.81673654399999995</v>
      </c>
      <c r="AP354" t="s">
        <v>4227</v>
      </c>
      <c r="AQ354" t="s">
        <v>4228</v>
      </c>
      <c r="AR354" s="1">
        <v>54800</v>
      </c>
      <c r="AS354" s="1">
        <v>62700</v>
      </c>
      <c r="AT354" t="s">
        <v>66</v>
      </c>
      <c r="AU354" t="s">
        <v>66</v>
      </c>
      <c r="AV354" t="b">
        <v>0</v>
      </c>
      <c r="AW354">
        <v>353</v>
      </c>
      <c r="AX354" t="s">
        <v>66</v>
      </c>
      <c r="AY354" t="s">
        <v>66</v>
      </c>
      <c r="AZ354" t="s">
        <v>66</v>
      </c>
    </row>
    <row r="355" spans="1:52" x14ac:dyDescent="0.25">
      <c r="A355">
        <v>385.27499390000003</v>
      </c>
      <c r="B355">
        <v>11.438000000000001</v>
      </c>
      <c r="C355">
        <v>60838.539060000003</v>
      </c>
      <c r="D355">
        <v>71402.757809999996</v>
      </c>
      <c r="E355">
        <v>49178.375</v>
      </c>
      <c r="F355">
        <v>50316.195310000003</v>
      </c>
      <c r="G355">
        <v>58714.355470000002</v>
      </c>
      <c r="H355">
        <v>62432.742189999997</v>
      </c>
      <c r="I355">
        <v>31629.38867</v>
      </c>
      <c r="J355">
        <v>22724.103520000001</v>
      </c>
      <c r="K355">
        <v>30220.435549999998</v>
      </c>
      <c r="L355">
        <v>83986.914059999996</v>
      </c>
      <c r="M355">
        <v>51842.941409999999</v>
      </c>
      <c r="N355">
        <v>26750.88867</v>
      </c>
      <c r="O355">
        <v>56240.089840000001</v>
      </c>
      <c r="P355">
        <v>71920.929690000004</v>
      </c>
      <c r="Q355">
        <v>45434.042970000002</v>
      </c>
      <c r="R355">
        <v>48959.277340000001</v>
      </c>
      <c r="S355">
        <v>100264.5469</v>
      </c>
      <c r="T355">
        <v>76509.226559999996</v>
      </c>
      <c r="U355">
        <v>32522.51367</v>
      </c>
      <c r="V355">
        <v>35796.542970000002</v>
      </c>
      <c r="W355">
        <v>41010.519529999998</v>
      </c>
      <c r="X355">
        <v>61100.847659999999</v>
      </c>
      <c r="Y355">
        <v>67558.679690000004</v>
      </c>
      <c r="Z355">
        <v>102890.05469999999</v>
      </c>
      <c r="AA355">
        <v>24</v>
      </c>
      <c r="AB355" t="s">
        <v>4458</v>
      </c>
      <c r="AC355" t="s">
        <v>4459</v>
      </c>
      <c r="AD355" t="s">
        <v>639</v>
      </c>
      <c r="AE355" t="s">
        <v>4460</v>
      </c>
      <c r="AF355" t="s">
        <v>4461</v>
      </c>
      <c r="AG355" t="s">
        <v>4462</v>
      </c>
      <c r="AH355">
        <v>0</v>
      </c>
      <c r="AI355">
        <v>0</v>
      </c>
      <c r="AJ355" t="s">
        <v>4002</v>
      </c>
      <c r="AK355" t="s">
        <v>3977</v>
      </c>
      <c r="AL355">
        <v>0</v>
      </c>
      <c r="AM355" t="s">
        <v>4463</v>
      </c>
      <c r="AN355" t="s">
        <v>4464</v>
      </c>
      <c r="AO355">
        <v>0.35680369000000001</v>
      </c>
      <c r="AP355" t="s">
        <v>4465</v>
      </c>
      <c r="AQ355" t="s">
        <v>4466</v>
      </c>
      <c r="AR355" s="1">
        <v>54000</v>
      </c>
      <c r="AS355" s="1">
        <v>55800</v>
      </c>
      <c r="AT355" t="s">
        <v>66</v>
      </c>
      <c r="AU355" t="s">
        <v>66</v>
      </c>
      <c r="AV355" t="b">
        <v>0</v>
      </c>
      <c r="AW355">
        <v>354</v>
      </c>
      <c r="AX355" t="s">
        <v>66</v>
      </c>
      <c r="AY355" t="s">
        <v>66</v>
      </c>
      <c r="AZ355" t="s">
        <v>66</v>
      </c>
    </row>
    <row r="356" spans="1:52" x14ac:dyDescent="0.25">
      <c r="A356">
        <v>368.31679279999997</v>
      </c>
      <c r="B356">
        <v>11.311299999999999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436348.6875</v>
      </c>
      <c r="I356">
        <v>0</v>
      </c>
      <c r="J356">
        <v>0</v>
      </c>
      <c r="K356">
        <v>0</v>
      </c>
      <c r="L356">
        <v>151604.92189999999</v>
      </c>
      <c r="M356">
        <v>0</v>
      </c>
      <c r="N356">
        <v>0</v>
      </c>
      <c r="O356">
        <v>0</v>
      </c>
      <c r="P356">
        <v>0</v>
      </c>
      <c r="Q356">
        <v>16720.841799999998</v>
      </c>
      <c r="R356">
        <v>0</v>
      </c>
      <c r="S356">
        <v>26930.476559999999</v>
      </c>
      <c r="T356">
        <v>80679.113280000005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23676.650389999999</v>
      </c>
      <c r="AA356">
        <v>6</v>
      </c>
      <c r="AB356" t="s">
        <v>4246</v>
      </c>
      <c r="AC356" t="s">
        <v>4247</v>
      </c>
      <c r="AD356" t="s">
        <v>94</v>
      </c>
      <c r="AE356" t="s">
        <v>4248</v>
      </c>
      <c r="AF356" t="s">
        <v>4249</v>
      </c>
      <c r="AG356" t="s">
        <v>97</v>
      </c>
      <c r="AH356">
        <v>0</v>
      </c>
      <c r="AI356">
        <v>0</v>
      </c>
      <c r="AJ356" t="s">
        <v>567</v>
      </c>
      <c r="AK356" t="s">
        <v>99</v>
      </c>
      <c r="AL356">
        <v>0</v>
      </c>
      <c r="AM356" t="s">
        <v>4250</v>
      </c>
      <c r="AN356" t="s">
        <v>4251</v>
      </c>
      <c r="AO356">
        <v>0.991449951</v>
      </c>
      <c r="AP356" t="s">
        <v>4252</v>
      </c>
      <c r="AQ356" t="s">
        <v>4253</v>
      </c>
      <c r="AR356" s="1">
        <v>53800</v>
      </c>
      <c r="AS356" s="1">
        <v>123000</v>
      </c>
      <c r="AT356" t="s">
        <v>66</v>
      </c>
      <c r="AU356" t="s">
        <v>66</v>
      </c>
      <c r="AV356" t="b">
        <v>0</v>
      </c>
      <c r="AW356">
        <v>355</v>
      </c>
      <c r="AX356" t="s">
        <v>66</v>
      </c>
      <c r="AY356" t="s">
        <v>66</v>
      </c>
      <c r="AZ356" t="s">
        <v>66</v>
      </c>
    </row>
    <row r="357" spans="1:52" x14ac:dyDescent="0.25">
      <c r="A357">
        <v>322.19220990000002</v>
      </c>
      <c r="B357">
        <v>12.03875</v>
      </c>
      <c r="C357">
        <v>93568.882809999996</v>
      </c>
      <c r="D357">
        <v>11732.853520000001</v>
      </c>
      <c r="E357">
        <v>23376.699219999999</v>
      </c>
      <c r="F357">
        <v>435112.3125</v>
      </c>
      <c r="G357">
        <v>132460.5</v>
      </c>
      <c r="H357">
        <v>114640.0938</v>
      </c>
      <c r="I357">
        <v>43291.953130000002</v>
      </c>
      <c r="J357">
        <v>10148.447270000001</v>
      </c>
      <c r="K357">
        <v>66760.851559999996</v>
      </c>
      <c r="L357">
        <v>101401.97659999999</v>
      </c>
      <c r="M357">
        <v>31207.037110000001</v>
      </c>
      <c r="N357">
        <v>26869.427729999999</v>
      </c>
      <c r="O357">
        <v>932020.875</v>
      </c>
      <c r="P357">
        <v>42668.722659999999</v>
      </c>
      <c r="Q357">
        <v>46519.273439999997</v>
      </c>
      <c r="R357">
        <v>95214.320309999996</v>
      </c>
      <c r="S357">
        <v>401447.4375</v>
      </c>
      <c r="T357">
        <v>16564.601559999999</v>
      </c>
      <c r="U357">
        <v>10193.210940000001</v>
      </c>
      <c r="V357">
        <v>60569.960939999997</v>
      </c>
      <c r="W357">
        <v>34665.050779999998</v>
      </c>
      <c r="X357">
        <v>91666.898440000004</v>
      </c>
      <c r="Y357">
        <v>39775.027340000001</v>
      </c>
      <c r="Z357">
        <v>65528.011720000002</v>
      </c>
      <c r="AA357">
        <v>13</v>
      </c>
      <c r="AB357" t="s">
        <v>3371</v>
      </c>
      <c r="AC357" t="s">
        <v>3372</v>
      </c>
      <c r="AD357" t="s">
        <v>3373</v>
      </c>
      <c r="AE357" t="s">
        <v>3374</v>
      </c>
      <c r="AF357" t="s">
        <v>3375</v>
      </c>
      <c r="AG357" t="s">
        <v>3173</v>
      </c>
      <c r="AH357">
        <v>0</v>
      </c>
      <c r="AI357">
        <v>0</v>
      </c>
      <c r="AJ357" t="s">
        <v>1136</v>
      </c>
      <c r="AK357" t="s">
        <v>1322</v>
      </c>
      <c r="AL357">
        <v>0</v>
      </c>
      <c r="AM357" t="s">
        <v>3376</v>
      </c>
      <c r="AN357" t="s">
        <v>3377</v>
      </c>
      <c r="AO357">
        <v>0.90908517700000002</v>
      </c>
      <c r="AP357" t="s">
        <v>3378</v>
      </c>
      <c r="AQ357" t="s">
        <v>3379</v>
      </c>
      <c r="AR357" s="1">
        <v>53500</v>
      </c>
      <c r="AS357" s="1">
        <v>122000</v>
      </c>
      <c r="AT357" t="s">
        <v>3380</v>
      </c>
      <c r="AU357" t="s">
        <v>3381</v>
      </c>
      <c r="AV357" t="b">
        <v>0</v>
      </c>
      <c r="AW357">
        <v>356</v>
      </c>
      <c r="AX357" t="s">
        <v>66</v>
      </c>
      <c r="AY357" t="s">
        <v>66</v>
      </c>
      <c r="AZ357" t="s">
        <v>3382</v>
      </c>
    </row>
    <row r="358" spans="1:52" x14ac:dyDescent="0.25">
      <c r="A358">
        <v>215.16516619999999</v>
      </c>
      <c r="B358">
        <v>8.3740666669999992</v>
      </c>
      <c r="C358">
        <v>9491.4375</v>
      </c>
      <c r="D358">
        <v>44414.960939999997</v>
      </c>
      <c r="E358">
        <v>105309.57030000001</v>
      </c>
      <c r="F358">
        <v>104052.6094</v>
      </c>
      <c r="G358">
        <v>58827.804689999997</v>
      </c>
      <c r="H358">
        <v>73533.742190000004</v>
      </c>
      <c r="I358">
        <v>54464.273439999997</v>
      </c>
      <c r="J358">
        <v>82884.421879999994</v>
      </c>
      <c r="K358">
        <v>46926.820310000003</v>
      </c>
      <c r="L358">
        <v>54676.273439999997</v>
      </c>
      <c r="M358">
        <v>45550.359380000002</v>
      </c>
      <c r="N358">
        <v>39503.992189999997</v>
      </c>
      <c r="O358">
        <v>168928.5625</v>
      </c>
      <c r="P358">
        <v>51676.191409999999</v>
      </c>
      <c r="Q358">
        <v>125520.6406</v>
      </c>
      <c r="R358">
        <v>48516.703130000002</v>
      </c>
      <c r="S358">
        <v>52497.222659999999</v>
      </c>
      <c r="T358">
        <v>63590.683590000001</v>
      </c>
      <c r="U358">
        <v>43138.484380000002</v>
      </c>
      <c r="V358">
        <v>50615.660159999999</v>
      </c>
      <c r="W358">
        <v>96071.140629999994</v>
      </c>
      <c r="X358">
        <v>78004.835940000004</v>
      </c>
      <c r="Y358">
        <v>46664.710939999997</v>
      </c>
      <c r="Z358">
        <v>36571.136720000002</v>
      </c>
      <c r="AA358">
        <v>13</v>
      </c>
      <c r="AB358" t="s">
        <v>424</v>
      </c>
      <c r="AC358" t="s">
        <v>425</v>
      </c>
      <c r="AD358" t="s">
        <v>426</v>
      </c>
      <c r="AE358" t="s">
        <v>427</v>
      </c>
      <c r="AF358" t="s">
        <v>428</v>
      </c>
      <c r="AG358" t="s">
        <v>429</v>
      </c>
      <c r="AH358">
        <v>0</v>
      </c>
      <c r="AI358">
        <v>0</v>
      </c>
      <c r="AJ358" t="s">
        <v>430</v>
      </c>
      <c r="AK358" t="s">
        <v>431</v>
      </c>
      <c r="AL358" t="s">
        <v>432</v>
      </c>
      <c r="AM358" t="s">
        <v>433</v>
      </c>
      <c r="AN358" t="s">
        <v>434</v>
      </c>
      <c r="AO358">
        <v>1.957752978</v>
      </c>
      <c r="AP358" t="s">
        <v>435</v>
      </c>
      <c r="AQ358" t="s">
        <v>436</v>
      </c>
      <c r="AR358" s="1">
        <v>53500</v>
      </c>
      <c r="AS358" s="1">
        <v>65900</v>
      </c>
      <c r="AT358" t="s">
        <v>66</v>
      </c>
      <c r="AU358" t="s">
        <v>66</v>
      </c>
      <c r="AV358" t="b">
        <v>0</v>
      </c>
      <c r="AW358">
        <v>357</v>
      </c>
      <c r="AX358" t="s">
        <v>66</v>
      </c>
      <c r="AY358" t="s">
        <v>66</v>
      </c>
      <c r="AZ358" t="s">
        <v>66</v>
      </c>
    </row>
    <row r="359" spans="1:52" x14ac:dyDescent="0.25">
      <c r="A359">
        <v>632.10284420000005</v>
      </c>
      <c r="B359">
        <v>11.522349999999999</v>
      </c>
      <c r="C359">
        <v>100816.96090000001</v>
      </c>
      <c r="D359">
        <v>0</v>
      </c>
      <c r="E359">
        <v>0</v>
      </c>
      <c r="F359">
        <v>824713.0625</v>
      </c>
      <c r="G359">
        <v>0</v>
      </c>
      <c r="H359">
        <v>50074.71875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13650.69238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52984.957029999998</v>
      </c>
      <c r="Y359">
        <v>0</v>
      </c>
      <c r="Z359">
        <v>0</v>
      </c>
      <c r="AA359">
        <v>4</v>
      </c>
      <c r="AB359" t="s">
        <v>5743</v>
      </c>
      <c r="AC359" t="s">
        <v>5744</v>
      </c>
      <c r="AD359" t="s">
        <v>5745</v>
      </c>
      <c r="AE359" t="s">
        <v>5746</v>
      </c>
      <c r="AF359" t="s">
        <v>5747</v>
      </c>
      <c r="AG359" t="s">
        <v>5748</v>
      </c>
      <c r="AH359">
        <v>0</v>
      </c>
      <c r="AI359">
        <v>0</v>
      </c>
      <c r="AJ359" t="s">
        <v>1134</v>
      </c>
      <c r="AK359" t="s">
        <v>1523</v>
      </c>
      <c r="AL359">
        <v>0</v>
      </c>
      <c r="AM359" t="s">
        <v>5749</v>
      </c>
      <c r="AN359" t="s">
        <v>5750</v>
      </c>
      <c r="AO359">
        <v>0.45787350199999999</v>
      </c>
      <c r="AP359" t="s">
        <v>5751</v>
      </c>
      <c r="AQ359" t="s">
        <v>5752</v>
      </c>
      <c r="AR359" s="1">
        <v>53000</v>
      </c>
      <c r="AS359" s="1">
        <v>208000</v>
      </c>
      <c r="AT359" t="s">
        <v>66</v>
      </c>
      <c r="AU359" t="s">
        <v>66</v>
      </c>
      <c r="AV359" t="b">
        <v>0</v>
      </c>
      <c r="AW359">
        <v>358</v>
      </c>
      <c r="AX359" t="s">
        <v>66</v>
      </c>
      <c r="AY359" t="s">
        <v>66</v>
      </c>
      <c r="AZ359" t="s">
        <v>66</v>
      </c>
    </row>
    <row r="360" spans="1:52" x14ac:dyDescent="0.25">
      <c r="A360">
        <v>599.30739340000002</v>
      </c>
      <c r="B360">
        <v>9.2817833329999999</v>
      </c>
      <c r="C360">
        <v>0</v>
      </c>
      <c r="D360">
        <v>9865.9287110000005</v>
      </c>
      <c r="E360">
        <v>0</v>
      </c>
      <c r="F360">
        <v>19998.677729999999</v>
      </c>
      <c r="G360">
        <v>0</v>
      </c>
      <c r="H360">
        <v>133286.07810000001</v>
      </c>
      <c r="I360">
        <v>5510.3530270000001</v>
      </c>
      <c r="J360">
        <v>0</v>
      </c>
      <c r="K360">
        <v>0</v>
      </c>
      <c r="L360">
        <v>255846.875</v>
      </c>
      <c r="M360">
        <v>0</v>
      </c>
      <c r="N360">
        <v>0</v>
      </c>
      <c r="O360">
        <v>84838.960940000004</v>
      </c>
      <c r="P360">
        <v>68808.625</v>
      </c>
      <c r="Q360">
        <v>25218.589840000001</v>
      </c>
      <c r="R360">
        <v>0</v>
      </c>
      <c r="S360">
        <v>36284.472659999999</v>
      </c>
      <c r="T360">
        <v>322770.5</v>
      </c>
      <c r="U360">
        <v>0</v>
      </c>
      <c r="V360">
        <v>0</v>
      </c>
      <c r="W360">
        <v>0</v>
      </c>
      <c r="X360">
        <v>17300.800780000001</v>
      </c>
      <c r="Y360">
        <v>64887.851560000003</v>
      </c>
      <c r="Z360">
        <v>52969.457029999998</v>
      </c>
      <c r="AA360">
        <v>18</v>
      </c>
      <c r="AB360" t="s">
        <v>5682</v>
      </c>
      <c r="AC360" t="s">
        <v>5683</v>
      </c>
      <c r="AD360" t="s">
        <v>1317</v>
      </c>
      <c r="AE360" t="s">
        <v>5684</v>
      </c>
      <c r="AF360" t="s">
        <v>5685</v>
      </c>
      <c r="AG360" t="s">
        <v>3074</v>
      </c>
      <c r="AH360" t="s">
        <v>4600</v>
      </c>
      <c r="AI360">
        <v>0</v>
      </c>
      <c r="AJ360" t="s">
        <v>1136</v>
      </c>
      <c r="AK360" t="s">
        <v>1524</v>
      </c>
      <c r="AL360" t="s">
        <v>5686</v>
      </c>
      <c r="AM360" t="s">
        <v>5687</v>
      </c>
      <c r="AN360" t="s">
        <v>5688</v>
      </c>
      <c r="AO360">
        <v>2.0546823139999999</v>
      </c>
      <c r="AP360" t="s">
        <v>5689</v>
      </c>
      <c r="AQ360" t="s">
        <v>5690</v>
      </c>
      <c r="AR360" s="1">
        <v>53000</v>
      </c>
      <c r="AS360" s="1">
        <v>84400</v>
      </c>
      <c r="AT360" t="s">
        <v>66</v>
      </c>
      <c r="AU360" t="s">
        <v>66</v>
      </c>
      <c r="AV360" t="b">
        <v>0</v>
      </c>
      <c r="AW360">
        <v>359</v>
      </c>
      <c r="AX360" t="s">
        <v>66</v>
      </c>
      <c r="AY360" t="s">
        <v>66</v>
      </c>
      <c r="AZ360" t="s">
        <v>66</v>
      </c>
    </row>
    <row r="361" spans="1:52" x14ac:dyDescent="0.25">
      <c r="A361">
        <v>283.15499879999999</v>
      </c>
      <c r="B361">
        <v>10.11623333</v>
      </c>
      <c r="C361">
        <v>38608.609380000002</v>
      </c>
      <c r="D361">
        <v>42320.5</v>
      </c>
      <c r="E361">
        <v>47651.917970000002</v>
      </c>
      <c r="F361">
        <v>80911.234379999994</v>
      </c>
      <c r="G361">
        <v>52472.175779999998</v>
      </c>
      <c r="H361">
        <v>169682.9375</v>
      </c>
      <c r="I361">
        <v>51794.507810000003</v>
      </c>
      <c r="J361">
        <v>70267.851559999996</v>
      </c>
      <c r="K361">
        <v>49923.03125</v>
      </c>
      <c r="L361">
        <v>62708.5</v>
      </c>
      <c r="M361">
        <v>51365.050779999998</v>
      </c>
      <c r="N361">
        <v>43845.582029999998</v>
      </c>
      <c r="O361">
        <v>166398.07810000001</v>
      </c>
      <c r="P361">
        <v>87918.46875</v>
      </c>
      <c r="Q361">
        <v>48796.597659999999</v>
      </c>
      <c r="R361">
        <v>79634.0625</v>
      </c>
      <c r="S361">
        <v>71864.210940000004</v>
      </c>
      <c r="T361">
        <v>105276.10159999999</v>
      </c>
      <c r="U361">
        <v>43849.222659999999</v>
      </c>
      <c r="V361">
        <v>50892.226560000003</v>
      </c>
      <c r="W361">
        <v>26971.371090000001</v>
      </c>
      <c r="X361">
        <v>60594.003909999999</v>
      </c>
      <c r="Y361">
        <v>41435.28125</v>
      </c>
      <c r="Z361">
        <v>71583.671879999994</v>
      </c>
      <c r="AA361">
        <v>6</v>
      </c>
      <c r="AB361" t="s">
        <v>2490</v>
      </c>
      <c r="AC361" t="s">
        <v>2491</v>
      </c>
      <c r="AD361" t="s">
        <v>52</v>
      </c>
      <c r="AE361" t="s">
        <v>2492</v>
      </c>
      <c r="AF361" t="s">
        <v>2493</v>
      </c>
      <c r="AG361" t="s">
        <v>2494</v>
      </c>
      <c r="AH361">
        <v>0</v>
      </c>
      <c r="AI361">
        <v>0</v>
      </c>
      <c r="AJ361" t="s">
        <v>2495</v>
      </c>
      <c r="AK361" t="s">
        <v>708</v>
      </c>
      <c r="AL361">
        <v>0</v>
      </c>
      <c r="AM361" t="s">
        <v>2496</v>
      </c>
      <c r="AN361" t="s">
        <v>2497</v>
      </c>
      <c r="AO361">
        <v>0.56746315899999999</v>
      </c>
      <c r="AP361" t="s">
        <v>2498</v>
      </c>
      <c r="AQ361" t="s">
        <v>2499</v>
      </c>
      <c r="AR361" s="1">
        <v>52100</v>
      </c>
      <c r="AS361" s="1">
        <v>67400</v>
      </c>
      <c r="AT361" t="s">
        <v>66</v>
      </c>
      <c r="AU361" t="s">
        <v>66</v>
      </c>
      <c r="AV361" t="b">
        <v>0</v>
      </c>
      <c r="AW361">
        <v>360</v>
      </c>
      <c r="AX361" t="s">
        <v>66</v>
      </c>
      <c r="AY361" t="s">
        <v>66</v>
      </c>
      <c r="AZ361" t="s">
        <v>66</v>
      </c>
    </row>
    <row r="362" spans="1:52" x14ac:dyDescent="0.25">
      <c r="A362">
        <v>329.08554079999999</v>
      </c>
      <c r="B362">
        <v>8.2484666670000006</v>
      </c>
      <c r="C362">
        <v>160446.20310000001</v>
      </c>
      <c r="D362">
        <v>19710.753909999999</v>
      </c>
      <c r="E362">
        <v>6507.5034180000002</v>
      </c>
      <c r="F362">
        <v>952371.8125</v>
      </c>
      <c r="G362">
        <v>254970.0625</v>
      </c>
      <c r="H362">
        <v>223282.375</v>
      </c>
      <c r="I362">
        <v>91339.648440000004</v>
      </c>
      <c r="J362">
        <v>0</v>
      </c>
      <c r="K362">
        <v>0</v>
      </c>
      <c r="L362">
        <v>86109.210940000004</v>
      </c>
      <c r="M362">
        <v>49501.953130000002</v>
      </c>
      <c r="N362">
        <v>0</v>
      </c>
      <c r="O362">
        <v>54710.785159999999</v>
      </c>
      <c r="P362">
        <v>5341.6411129999997</v>
      </c>
      <c r="Q362">
        <v>35318.964840000001</v>
      </c>
      <c r="R362">
        <v>12509.66797</v>
      </c>
      <c r="S362">
        <v>47165.523439999997</v>
      </c>
      <c r="T362">
        <v>170020.1563</v>
      </c>
      <c r="U362">
        <v>1701.790039</v>
      </c>
      <c r="V362">
        <v>0</v>
      </c>
      <c r="W362">
        <v>1819.3466800000001</v>
      </c>
      <c r="X362">
        <v>158982.82810000001</v>
      </c>
      <c r="Y362">
        <v>71189.226559999996</v>
      </c>
      <c r="Z362">
        <v>13582.490229999999</v>
      </c>
      <c r="AA362">
        <v>4</v>
      </c>
      <c r="AB362" t="s">
        <v>3587</v>
      </c>
      <c r="AC362" t="s">
        <v>3588</v>
      </c>
      <c r="AD362" t="s">
        <v>3589</v>
      </c>
      <c r="AE362" t="s">
        <v>3590</v>
      </c>
      <c r="AF362" t="s">
        <v>3591</v>
      </c>
      <c r="AG362" t="s">
        <v>1320</v>
      </c>
      <c r="AH362" t="s">
        <v>3160</v>
      </c>
      <c r="AI362">
        <v>0</v>
      </c>
      <c r="AJ362" t="s">
        <v>3174</v>
      </c>
      <c r="AK362" t="s">
        <v>1322</v>
      </c>
      <c r="AL362" t="s">
        <v>3592</v>
      </c>
      <c r="AM362" t="s">
        <v>3593</v>
      </c>
      <c r="AN362" t="s">
        <v>3594</v>
      </c>
      <c r="AO362">
        <v>0.36681897299999999</v>
      </c>
      <c r="AP362" t="s">
        <v>3595</v>
      </c>
      <c r="AQ362" t="s">
        <v>3596</v>
      </c>
      <c r="AR362" s="1">
        <v>52100</v>
      </c>
      <c r="AS362" s="1">
        <v>121000</v>
      </c>
      <c r="AT362" t="s">
        <v>66</v>
      </c>
      <c r="AU362" t="s">
        <v>3597</v>
      </c>
      <c r="AV362" t="b">
        <v>0</v>
      </c>
      <c r="AW362">
        <v>361</v>
      </c>
      <c r="AX362" t="s">
        <v>66</v>
      </c>
      <c r="AY362" t="s">
        <v>66</v>
      </c>
      <c r="AZ362" t="s">
        <v>3598</v>
      </c>
    </row>
    <row r="363" spans="1:52" x14ac:dyDescent="0.25">
      <c r="A363">
        <v>265.1080627</v>
      </c>
      <c r="B363">
        <v>8.2589666669999993</v>
      </c>
      <c r="C363">
        <v>87107.646479999996</v>
      </c>
      <c r="D363">
        <v>43460.40625</v>
      </c>
      <c r="E363">
        <v>29998.742190000001</v>
      </c>
      <c r="F363">
        <v>206942.07810000001</v>
      </c>
      <c r="G363">
        <v>66297.546879999994</v>
      </c>
      <c r="H363">
        <v>257556</v>
      </c>
      <c r="I363">
        <v>33378.402340000001</v>
      </c>
      <c r="J363">
        <v>25575.025389999999</v>
      </c>
      <c r="K363">
        <v>17939.386719999999</v>
      </c>
      <c r="L363">
        <v>134204.7813</v>
      </c>
      <c r="M363">
        <v>30410.083979999999</v>
      </c>
      <c r="N363">
        <v>29445.589840000001</v>
      </c>
      <c r="O363">
        <v>44873.738279999998</v>
      </c>
      <c r="P363">
        <v>35471.921880000002</v>
      </c>
      <c r="Q363">
        <v>118342.9219</v>
      </c>
      <c r="R363">
        <v>30936.591799999998</v>
      </c>
      <c r="S363">
        <v>141119.4688</v>
      </c>
      <c r="T363">
        <v>39929.964840000001</v>
      </c>
      <c r="U363">
        <v>124075.60159999999</v>
      </c>
      <c r="V363">
        <v>116261.71090000001</v>
      </c>
      <c r="W363">
        <v>27677.164059999999</v>
      </c>
      <c r="X363">
        <v>74150.40625</v>
      </c>
      <c r="Y363">
        <v>58878.019529999998</v>
      </c>
      <c r="Z363">
        <v>165840.95310000001</v>
      </c>
      <c r="AA363">
        <v>6</v>
      </c>
      <c r="AB363" t="s">
        <v>1913</v>
      </c>
      <c r="AC363" t="s">
        <v>1914</v>
      </c>
      <c r="AD363" t="s">
        <v>1915</v>
      </c>
      <c r="AE363" t="s">
        <v>1916</v>
      </c>
      <c r="AF363" t="s">
        <v>1917</v>
      </c>
      <c r="AG363" t="s">
        <v>1918</v>
      </c>
      <c r="AH363" t="s">
        <v>1919</v>
      </c>
      <c r="AI363">
        <v>0</v>
      </c>
      <c r="AJ363" t="s">
        <v>1920</v>
      </c>
      <c r="AK363" t="s">
        <v>1921</v>
      </c>
      <c r="AL363" t="s">
        <v>1922</v>
      </c>
      <c r="AM363" t="s">
        <v>1923</v>
      </c>
      <c r="AN363" t="s">
        <v>1924</v>
      </c>
      <c r="AO363">
        <v>2.3369858890000001</v>
      </c>
      <c r="AP363" t="s">
        <v>1925</v>
      </c>
      <c r="AQ363" t="s">
        <v>1926</v>
      </c>
      <c r="AR363" s="1">
        <v>51900</v>
      </c>
      <c r="AS363" s="1">
        <v>80800</v>
      </c>
      <c r="AT363" t="s">
        <v>66</v>
      </c>
      <c r="AU363" t="s">
        <v>66</v>
      </c>
      <c r="AV363" t="b">
        <v>0</v>
      </c>
      <c r="AW363">
        <v>362</v>
      </c>
      <c r="AX363" t="s">
        <v>66</v>
      </c>
      <c r="AY363" t="s">
        <v>66</v>
      </c>
      <c r="AZ363" t="s">
        <v>66</v>
      </c>
    </row>
    <row r="364" spans="1:52" x14ac:dyDescent="0.25">
      <c r="A364">
        <v>273.09146120000003</v>
      </c>
      <c r="B364">
        <v>9.954783333</v>
      </c>
      <c r="C364">
        <v>59553.5625</v>
      </c>
      <c r="D364">
        <v>56036.816409999999</v>
      </c>
      <c r="E364">
        <v>41490.574220000002</v>
      </c>
      <c r="F364">
        <v>163904.95310000001</v>
      </c>
      <c r="G364">
        <v>29560.283200000002</v>
      </c>
      <c r="H364">
        <v>82505.210940000004</v>
      </c>
      <c r="I364">
        <v>11554.844730000001</v>
      </c>
      <c r="J364">
        <v>326136.5625</v>
      </c>
      <c r="K364">
        <v>13313.87695</v>
      </c>
      <c r="L364">
        <v>57777.121090000001</v>
      </c>
      <c r="M364">
        <v>153614.2188</v>
      </c>
      <c r="N364">
        <v>10378.06934</v>
      </c>
      <c r="O364">
        <v>32976.867189999997</v>
      </c>
      <c r="P364">
        <v>47998.039060000003</v>
      </c>
      <c r="Q364">
        <v>27553.128909999999</v>
      </c>
      <c r="R364">
        <v>40431.214840000001</v>
      </c>
      <c r="S364">
        <v>54987.074220000002</v>
      </c>
      <c r="T364">
        <v>19314.498049999998</v>
      </c>
      <c r="U364">
        <v>6913.046875</v>
      </c>
      <c r="V364">
        <v>74428.992190000004</v>
      </c>
      <c r="W364">
        <v>110723.58590000001</v>
      </c>
      <c r="X364">
        <v>67550.039059999996</v>
      </c>
      <c r="Y364">
        <v>121457.3125</v>
      </c>
      <c r="Z364">
        <v>40958.402340000001</v>
      </c>
      <c r="AA364">
        <v>8</v>
      </c>
      <c r="AB364" t="s">
        <v>2136</v>
      </c>
      <c r="AC364" t="s">
        <v>2137</v>
      </c>
      <c r="AD364" t="s">
        <v>2138</v>
      </c>
      <c r="AE364" t="s">
        <v>2139</v>
      </c>
      <c r="AF364" t="s">
        <v>2140</v>
      </c>
      <c r="AG364" t="s">
        <v>2141</v>
      </c>
      <c r="AH364" t="s">
        <v>2142</v>
      </c>
      <c r="AI364">
        <v>0</v>
      </c>
      <c r="AJ364" t="s">
        <v>555</v>
      </c>
      <c r="AK364" t="s">
        <v>1055</v>
      </c>
      <c r="AL364" t="s">
        <v>2143</v>
      </c>
      <c r="AM364" t="s">
        <v>2144</v>
      </c>
      <c r="AN364" t="s">
        <v>2145</v>
      </c>
      <c r="AO364">
        <v>0.90895472099999997</v>
      </c>
      <c r="AP364" t="s">
        <v>2146</v>
      </c>
      <c r="AQ364" t="s">
        <v>2147</v>
      </c>
      <c r="AR364" s="1">
        <v>51500</v>
      </c>
      <c r="AS364" s="1">
        <v>68800</v>
      </c>
      <c r="AT364" t="s">
        <v>2148</v>
      </c>
      <c r="AU364" t="s">
        <v>1581</v>
      </c>
      <c r="AV364" t="b">
        <v>0</v>
      </c>
      <c r="AW364">
        <v>363</v>
      </c>
      <c r="AX364" t="s">
        <v>66</v>
      </c>
      <c r="AY364" t="s">
        <v>2149</v>
      </c>
      <c r="AZ364" t="s">
        <v>2150</v>
      </c>
    </row>
    <row r="365" spans="1:52" x14ac:dyDescent="0.25">
      <c r="A365">
        <v>649.54152429999999</v>
      </c>
      <c r="B365">
        <v>15.845966669999999</v>
      </c>
      <c r="C365">
        <v>106929.8906</v>
      </c>
      <c r="D365">
        <v>12196.97754</v>
      </c>
      <c r="E365">
        <v>24955.873049999998</v>
      </c>
      <c r="F365">
        <v>104188.13280000001</v>
      </c>
      <c r="G365">
        <v>0</v>
      </c>
      <c r="H365">
        <v>134398.7813</v>
      </c>
      <c r="I365">
        <v>6024.8642579999996</v>
      </c>
      <c r="J365">
        <v>45319.160159999999</v>
      </c>
      <c r="K365">
        <v>73347.09375</v>
      </c>
      <c r="L365">
        <v>46628.925779999998</v>
      </c>
      <c r="M365">
        <v>86210.304690000004</v>
      </c>
      <c r="N365">
        <v>221345.60939999999</v>
      </c>
      <c r="O365">
        <v>194681.75</v>
      </c>
      <c r="P365">
        <v>41895.871090000001</v>
      </c>
      <c r="Q365">
        <v>18416.212889999999</v>
      </c>
      <c r="R365">
        <v>92276.617190000004</v>
      </c>
      <c r="S365">
        <v>51441.992189999997</v>
      </c>
      <c r="T365">
        <v>9536665</v>
      </c>
      <c r="U365">
        <v>15074.244140000001</v>
      </c>
      <c r="V365">
        <v>150690.92189999999</v>
      </c>
      <c r="W365">
        <v>4376.8349609999996</v>
      </c>
      <c r="X365">
        <v>70986.875</v>
      </c>
      <c r="Y365">
        <v>19526.859380000002</v>
      </c>
      <c r="Z365">
        <v>18900</v>
      </c>
      <c r="AA365">
        <v>18</v>
      </c>
      <c r="AB365" t="s">
        <v>5802</v>
      </c>
      <c r="AC365" t="s">
        <v>5803</v>
      </c>
      <c r="AD365" t="s">
        <v>1317</v>
      </c>
      <c r="AE365" t="s">
        <v>5804</v>
      </c>
      <c r="AF365" t="s">
        <v>5805</v>
      </c>
      <c r="AG365" t="s">
        <v>5806</v>
      </c>
      <c r="AH365">
        <v>0</v>
      </c>
      <c r="AI365">
        <v>0</v>
      </c>
      <c r="AJ365" t="s">
        <v>1134</v>
      </c>
      <c r="AK365" t="s">
        <v>1136</v>
      </c>
      <c r="AL365" t="s">
        <v>5807</v>
      </c>
      <c r="AM365" t="s">
        <v>5808</v>
      </c>
      <c r="AN365" t="s">
        <v>5809</v>
      </c>
      <c r="AO365">
        <v>1.769525367</v>
      </c>
      <c r="AP365" t="s">
        <v>5810</v>
      </c>
      <c r="AQ365" t="s">
        <v>5811</v>
      </c>
      <c r="AR365" s="1">
        <v>51400</v>
      </c>
      <c r="AS365" s="1">
        <v>482000</v>
      </c>
      <c r="AT365" t="s">
        <v>66</v>
      </c>
      <c r="AU365" t="s">
        <v>66</v>
      </c>
      <c r="AV365" t="b">
        <v>0</v>
      </c>
      <c r="AW365">
        <v>364</v>
      </c>
      <c r="AX365" t="s">
        <v>66</v>
      </c>
      <c r="AY365" t="s">
        <v>66</v>
      </c>
      <c r="AZ365" t="s">
        <v>66</v>
      </c>
    </row>
    <row r="366" spans="1:52" x14ac:dyDescent="0.25">
      <c r="A366">
        <v>348.09960940000002</v>
      </c>
      <c r="B366">
        <v>9.9616000000000007</v>
      </c>
      <c r="C366">
        <v>46823.597659999999</v>
      </c>
      <c r="D366">
        <v>53447.226560000003</v>
      </c>
      <c r="E366">
        <v>9981.0087889999995</v>
      </c>
      <c r="F366">
        <v>631067.0625</v>
      </c>
      <c r="G366">
        <v>20547.433590000001</v>
      </c>
      <c r="H366">
        <v>79521.4375</v>
      </c>
      <c r="I366">
        <v>19520.220700000002</v>
      </c>
      <c r="J366">
        <v>55913.921880000002</v>
      </c>
      <c r="K366">
        <v>9396.1503909999992</v>
      </c>
      <c r="L366">
        <v>59084.636720000002</v>
      </c>
      <c r="M366">
        <v>33239.160159999999</v>
      </c>
      <c r="N366">
        <v>0</v>
      </c>
      <c r="O366">
        <v>140766.64060000001</v>
      </c>
      <c r="P366">
        <v>0</v>
      </c>
      <c r="Q366">
        <v>11200.246090000001</v>
      </c>
      <c r="R366">
        <v>161234.60939999999</v>
      </c>
      <c r="S366">
        <v>0</v>
      </c>
      <c r="T366">
        <v>25041.029299999998</v>
      </c>
      <c r="U366">
        <v>0</v>
      </c>
      <c r="V366">
        <v>41303.691409999999</v>
      </c>
      <c r="W366">
        <v>109417.46090000001</v>
      </c>
      <c r="X366">
        <v>139816.45310000001</v>
      </c>
      <c r="Y366">
        <v>216209.95310000001</v>
      </c>
      <c r="Z366">
        <v>10391.543949999999</v>
      </c>
      <c r="AA366">
        <v>4</v>
      </c>
      <c r="AB366" t="s">
        <v>3959</v>
      </c>
      <c r="AC366" t="s">
        <v>3960</v>
      </c>
      <c r="AD366" t="s">
        <v>3961</v>
      </c>
      <c r="AE366" t="s">
        <v>3962</v>
      </c>
      <c r="AF366" t="s">
        <v>3963</v>
      </c>
      <c r="AG366" t="s">
        <v>3964</v>
      </c>
      <c r="AH366" t="s">
        <v>851</v>
      </c>
      <c r="AI366">
        <v>0</v>
      </c>
      <c r="AJ366" t="s">
        <v>1807</v>
      </c>
      <c r="AK366" t="s">
        <v>3965</v>
      </c>
      <c r="AL366" t="s">
        <v>1055</v>
      </c>
      <c r="AM366" t="s">
        <v>3966</v>
      </c>
      <c r="AN366" t="s">
        <v>3967</v>
      </c>
      <c r="AO366">
        <v>0.93157194300000001</v>
      </c>
      <c r="AP366" t="s">
        <v>3968</v>
      </c>
      <c r="AQ366" t="s">
        <v>3969</v>
      </c>
      <c r="AR366" s="1">
        <v>50100</v>
      </c>
      <c r="AS366" s="1">
        <v>93700</v>
      </c>
      <c r="AT366" t="s">
        <v>3970</v>
      </c>
      <c r="AU366" t="s">
        <v>859</v>
      </c>
      <c r="AV366" t="b">
        <v>1</v>
      </c>
      <c r="AW366">
        <v>365</v>
      </c>
      <c r="AX366" t="s">
        <v>66</v>
      </c>
      <c r="AY366" t="s">
        <v>66</v>
      </c>
      <c r="AZ366" t="s">
        <v>66</v>
      </c>
    </row>
    <row r="367" spans="1:52" x14ac:dyDescent="0.25">
      <c r="A367">
        <v>306.98603309999999</v>
      </c>
      <c r="B367">
        <v>10.856633329999999</v>
      </c>
      <c r="C367">
        <v>110133.3906</v>
      </c>
      <c r="D367">
        <v>49871.351560000003</v>
      </c>
      <c r="E367">
        <v>105229.9375</v>
      </c>
      <c r="F367">
        <v>156653.51560000001</v>
      </c>
      <c r="G367">
        <v>4502.4497069999998</v>
      </c>
      <c r="H367">
        <v>56439.84375</v>
      </c>
      <c r="I367">
        <v>7754.1752930000002</v>
      </c>
      <c r="J367">
        <v>22072.054690000001</v>
      </c>
      <c r="K367">
        <v>6666.9013670000004</v>
      </c>
      <c r="L367">
        <v>82049.132809999996</v>
      </c>
      <c r="M367">
        <v>21760.478520000001</v>
      </c>
      <c r="N367">
        <v>832086.6875</v>
      </c>
      <c r="O367">
        <v>32194.845700000002</v>
      </c>
      <c r="P367">
        <v>9139.2285159999992</v>
      </c>
      <c r="Q367">
        <v>47040.304689999997</v>
      </c>
      <c r="R367">
        <v>26485.480469999999</v>
      </c>
      <c r="S367">
        <v>57759.949220000002</v>
      </c>
      <c r="T367">
        <v>0</v>
      </c>
      <c r="U367">
        <v>9954.8779300000006</v>
      </c>
      <c r="V367">
        <v>49488.996090000001</v>
      </c>
      <c r="W367">
        <v>420261.46879999997</v>
      </c>
      <c r="X367">
        <v>58063.269529999998</v>
      </c>
      <c r="Y367">
        <v>88650.164059999996</v>
      </c>
      <c r="Z367">
        <v>65879.84375</v>
      </c>
      <c r="AA367">
        <v>12</v>
      </c>
      <c r="AB367" t="s">
        <v>3080</v>
      </c>
      <c r="AC367" t="s">
        <v>3081</v>
      </c>
      <c r="AD367" t="s">
        <v>1455</v>
      </c>
      <c r="AE367" t="s">
        <v>3082</v>
      </c>
      <c r="AF367" t="s">
        <v>3083</v>
      </c>
      <c r="AG367" t="s">
        <v>2785</v>
      </c>
      <c r="AH367" t="s">
        <v>3084</v>
      </c>
      <c r="AI367">
        <v>0</v>
      </c>
      <c r="AJ367" t="s">
        <v>2691</v>
      </c>
      <c r="AK367" t="s">
        <v>2692</v>
      </c>
      <c r="AL367" t="s">
        <v>3085</v>
      </c>
      <c r="AM367" t="s">
        <v>3086</v>
      </c>
      <c r="AN367" t="s">
        <v>3087</v>
      </c>
      <c r="AO367">
        <v>0.68653532799999994</v>
      </c>
      <c r="AP367" t="s">
        <v>3088</v>
      </c>
      <c r="AQ367" t="s">
        <v>3089</v>
      </c>
      <c r="AR367" s="1">
        <v>49900</v>
      </c>
      <c r="AS367" s="1">
        <v>101000</v>
      </c>
      <c r="AT367" t="s">
        <v>3090</v>
      </c>
      <c r="AU367" t="s">
        <v>3091</v>
      </c>
      <c r="AV367" t="b">
        <v>0</v>
      </c>
      <c r="AW367">
        <v>366</v>
      </c>
      <c r="AX367" t="s">
        <v>66</v>
      </c>
      <c r="AY367" t="s">
        <v>66</v>
      </c>
      <c r="AZ367" t="s">
        <v>3092</v>
      </c>
    </row>
    <row r="368" spans="1:52" x14ac:dyDescent="0.25">
      <c r="A368">
        <v>561.15588379999997</v>
      </c>
      <c r="B368">
        <v>9.5822833329999995</v>
      </c>
      <c r="C368">
        <v>32336.744139999999</v>
      </c>
      <c r="D368">
        <v>46303.179689999997</v>
      </c>
      <c r="E368">
        <v>13571.784180000001</v>
      </c>
      <c r="F368">
        <v>62164.59375</v>
      </c>
      <c r="G368">
        <v>0</v>
      </c>
      <c r="H368">
        <v>54304.746090000001</v>
      </c>
      <c r="I368">
        <v>0</v>
      </c>
      <c r="J368">
        <v>0</v>
      </c>
      <c r="K368">
        <v>0</v>
      </c>
      <c r="L368">
        <v>106803.38280000001</v>
      </c>
      <c r="M368">
        <v>19438.876950000002</v>
      </c>
      <c r="N368">
        <v>0</v>
      </c>
      <c r="O368">
        <v>16541.660159999999</v>
      </c>
      <c r="P368">
        <v>0</v>
      </c>
      <c r="Q368">
        <v>49678.820310000003</v>
      </c>
      <c r="R368">
        <v>6446.9804690000001</v>
      </c>
      <c r="S368">
        <v>52503.417970000002</v>
      </c>
      <c r="T368">
        <v>0</v>
      </c>
      <c r="U368">
        <v>0</v>
      </c>
      <c r="V368">
        <v>0</v>
      </c>
      <c r="W368">
        <v>39164.699220000002</v>
      </c>
      <c r="X368">
        <v>57371.789060000003</v>
      </c>
      <c r="Y368">
        <v>96050.085940000004</v>
      </c>
      <c r="Z368">
        <v>72251.101559999996</v>
      </c>
      <c r="AA368">
        <v>10</v>
      </c>
      <c r="AB368" t="s">
        <v>5634</v>
      </c>
      <c r="AC368" t="s">
        <v>5635</v>
      </c>
      <c r="AD368" t="s">
        <v>1455</v>
      </c>
      <c r="AE368" t="s">
        <v>5636</v>
      </c>
      <c r="AF368" t="s">
        <v>5637</v>
      </c>
      <c r="AG368" t="s">
        <v>4296</v>
      </c>
      <c r="AH368" t="s">
        <v>1473</v>
      </c>
      <c r="AI368">
        <v>0</v>
      </c>
      <c r="AJ368" t="s">
        <v>1459</v>
      </c>
      <c r="AK368" t="s">
        <v>1459</v>
      </c>
      <c r="AL368" t="s">
        <v>1459</v>
      </c>
      <c r="AM368" t="s">
        <v>5638</v>
      </c>
      <c r="AN368" t="s">
        <v>5639</v>
      </c>
      <c r="AO368">
        <v>0.85627532900000003</v>
      </c>
      <c r="AP368" t="s">
        <v>5640</v>
      </c>
      <c r="AQ368" t="s">
        <v>5641</v>
      </c>
      <c r="AR368" s="1">
        <v>49700</v>
      </c>
      <c r="AS368" s="1">
        <v>48300</v>
      </c>
      <c r="AT368" t="s">
        <v>66</v>
      </c>
      <c r="AU368" t="s">
        <v>66</v>
      </c>
      <c r="AV368" t="b">
        <v>0</v>
      </c>
      <c r="AW368">
        <v>367</v>
      </c>
      <c r="AX368" t="s">
        <v>66</v>
      </c>
      <c r="AY368" t="s">
        <v>66</v>
      </c>
      <c r="AZ368" t="s">
        <v>66</v>
      </c>
    </row>
    <row r="369" spans="1:52" x14ac:dyDescent="0.25">
      <c r="A369">
        <v>333.0594686</v>
      </c>
      <c r="B369">
        <v>9.1078666669999997</v>
      </c>
      <c r="C369">
        <v>120724.55469999999</v>
      </c>
      <c r="D369">
        <v>37195.820310000003</v>
      </c>
      <c r="E369">
        <v>65633.25</v>
      </c>
      <c r="F369">
        <v>142279.64060000001</v>
      </c>
      <c r="G369">
        <v>62645.792970000002</v>
      </c>
      <c r="H369">
        <v>113404.8594</v>
      </c>
      <c r="I369">
        <v>22881.98633</v>
      </c>
      <c r="J369">
        <v>61807.207029999998</v>
      </c>
      <c r="K369">
        <v>19374.158200000002</v>
      </c>
      <c r="L369">
        <v>87251.8125</v>
      </c>
      <c r="M369">
        <v>58104.195310000003</v>
      </c>
      <c r="N369">
        <v>28422.697270000001</v>
      </c>
      <c r="O369">
        <v>44088.929689999997</v>
      </c>
      <c r="P369">
        <v>114436.0938</v>
      </c>
      <c r="Q369">
        <v>72378.195309999996</v>
      </c>
      <c r="R369">
        <v>68137.898440000004</v>
      </c>
      <c r="S369">
        <v>49580.492189999997</v>
      </c>
      <c r="T369">
        <v>32788.589840000001</v>
      </c>
      <c r="U369">
        <v>30247.380860000001</v>
      </c>
      <c r="V369">
        <v>48094.035159999999</v>
      </c>
      <c r="W369">
        <v>39183.15625</v>
      </c>
      <c r="X369">
        <v>46166.824220000002</v>
      </c>
      <c r="Y369">
        <v>49148.109380000002</v>
      </c>
      <c r="Z369">
        <v>32429.390630000002</v>
      </c>
      <c r="AA369">
        <v>4</v>
      </c>
      <c r="AB369" t="s">
        <v>3721</v>
      </c>
      <c r="AC369" t="s">
        <v>3722</v>
      </c>
      <c r="AD369" t="s">
        <v>639</v>
      </c>
      <c r="AE369" t="s">
        <v>3723</v>
      </c>
      <c r="AF369" t="s">
        <v>3724</v>
      </c>
      <c r="AG369" t="s">
        <v>3725</v>
      </c>
      <c r="AH369">
        <v>0</v>
      </c>
      <c r="AI369">
        <v>0</v>
      </c>
      <c r="AJ369" t="s">
        <v>1682</v>
      </c>
      <c r="AK369" t="s">
        <v>3726</v>
      </c>
      <c r="AL369" t="s">
        <v>643</v>
      </c>
      <c r="AM369" t="s">
        <v>3727</v>
      </c>
      <c r="AN369" t="s">
        <v>3728</v>
      </c>
      <c r="AO369">
        <v>0.49391019200000003</v>
      </c>
      <c r="AP369" t="s">
        <v>3729</v>
      </c>
      <c r="AQ369" t="s">
        <v>3730</v>
      </c>
      <c r="AR369" s="1">
        <v>49400</v>
      </c>
      <c r="AS369" s="1">
        <v>60300</v>
      </c>
      <c r="AT369" t="s">
        <v>66</v>
      </c>
      <c r="AU369" t="s">
        <v>3731</v>
      </c>
      <c r="AV369" t="b">
        <v>0</v>
      </c>
      <c r="AW369">
        <v>368</v>
      </c>
      <c r="AX369" t="s">
        <v>66</v>
      </c>
      <c r="AY369" t="s">
        <v>66</v>
      </c>
      <c r="AZ369" t="s">
        <v>3732</v>
      </c>
    </row>
    <row r="370" spans="1:52" x14ac:dyDescent="0.25">
      <c r="A370">
        <v>270.24407960000002</v>
      </c>
      <c r="B370">
        <v>10.676133330000001</v>
      </c>
      <c r="C370">
        <v>14875.382809999999</v>
      </c>
      <c r="D370">
        <v>0</v>
      </c>
      <c r="E370">
        <v>0</v>
      </c>
      <c r="F370">
        <v>64193.609380000002</v>
      </c>
      <c r="G370">
        <v>11646.561519999999</v>
      </c>
      <c r="H370">
        <v>2244119</v>
      </c>
      <c r="I370">
        <v>34417.125</v>
      </c>
      <c r="J370">
        <v>0</v>
      </c>
      <c r="K370">
        <v>0</v>
      </c>
      <c r="L370">
        <v>274187.125</v>
      </c>
      <c r="M370">
        <v>0</v>
      </c>
      <c r="N370">
        <v>0</v>
      </c>
      <c r="O370">
        <v>17997.246090000001</v>
      </c>
      <c r="P370">
        <v>0</v>
      </c>
      <c r="Q370">
        <v>23132.148440000001</v>
      </c>
      <c r="R370">
        <v>4528.2451170000004</v>
      </c>
      <c r="S370">
        <v>146683.5625</v>
      </c>
      <c r="T370">
        <v>166948.92189999999</v>
      </c>
      <c r="U370">
        <v>0</v>
      </c>
      <c r="V370">
        <v>0</v>
      </c>
      <c r="W370">
        <v>0</v>
      </c>
      <c r="X370">
        <v>73275.179690000004</v>
      </c>
      <c r="Y370">
        <v>15340.74121</v>
      </c>
      <c r="Z370">
        <v>71384.0625</v>
      </c>
      <c r="AA370">
        <v>6</v>
      </c>
      <c r="AB370" t="s">
        <v>2076</v>
      </c>
      <c r="AC370" t="s">
        <v>2077</v>
      </c>
      <c r="AD370" t="s">
        <v>551</v>
      </c>
      <c r="AE370" t="s">
        <v>2078</v>
      </c>
      <c r="AF370" t="s">
        <v>2079</v>
      </c>
      <c r="AG370" t="s">
        <v>2080</v>
      </c>
      <c r="AH370" t="s">
        <v>1052</v>
      </c>
      <c r="AI370">
        <v>0</v>
      </c>
      <c r="AJ370" t="s">
        <v>852</v>
      </c>
      <c r="AK370" t="s">
        <v>2081</v>
      </c>
      <c r="AL370" t="s">
        <v>2082</v>
      </c>
      <c r="AM370" t="s">
        <v>2083</v>
      </c>
      <c r="AN370" t="s">
        <v>2084</v>
      </c>
      <c r="AO370">
        <v>1.8696099269999999</v>
      </c>
      <c r="AP370" t="s">
        <v>2085</v>
      </c>
      <c r="AQ370" t="s">
        <v>2086</v>
      </c>
      <c r="AR370" s="1">
        <v>49300</v>
      </c>
      <c r="AS370" s="1">
        <v>226000</v>
      </c>
      <c r="AT370" t="s">
        <v>66</v>
      </c>
      <c r="AU370" t="s">
        <v>66</v>
      </c>
      <c r="AV370" t="b">
        <v>0</v>
      </c>
      <c r="AW370">
        <v>369</v>
      </c>
      <c r="AX370" t="s">
        <v>66</v>
      </c>
      <c r="AY370" t="s">
        <v>66</v>
      </c>
      <c r="AZ370" t="s">
        <v>66</v>
      </c>
    </row>
    <row r="371" spans="1:52" x14ac:dyDescent="0.25">
      <c r="A371">
        <v>469.33241779999997</v>
      </c>
      <c r="B371">
        <v>10.087533329999999</v>
      </c>
      <c r="C371">
        <v>40734.339840000001</v>
      </c>
      <c r="D371">
        <v>38395.152340000001</v>
      </c>
      <c r="E371">
        <v>8505.4082030000009</v>
      </c>
      <c r="F371">
        <v>61703.566409999999</v>
      </c>
      <c r="G371">
        <v>57399.867189999997</v>
      </c>
      <c r="H371">
        <v>156302.5313</v>
      </c>
      <c r="I371">
        <v>20741.667969999999</v>
      </c>
      <c r="J371">
        <v>0</v>
      </c>
      <c r="K371">
        <v>0</v>
      </c>
      <c r="L371">
        <v>175036.1875</v>
      </c>
      <c r="M371">
        <v>12128.106449999999</v>
      </c>
      <c r="N371">
        <v>0</v>
      </c>
      <c r="O371">
        <v>41010.066409999999</v>
      </c>
      <c r="P371">
        <v>394635.15629999997</v>
      </c>
      <c r="Q371">
        <v>49096.695310000003</v>
      </c>
      <c r="R371">
        <v>8044.8779299999997</v>
      </c>
      <c r="S371">
        <v>163971.8125</v>
      </c>
      <c r="T371">
        <v>71667.820309999996</v>
      </c>
      <c r="U371">
        <v>0</v>
      </c>
      <c r="V371">
        <v>0</v>
      </c>
      <c r="W371">
        <v>16905.421880000002</v>
      </c>
      <c r="X371">
        <v>26715.896479999999</v>
      </c>
      <c r="Y371">
        <v>60184.320310000003</v>
      </c>
      <c r="Z371">
        <v>57956.429689999997</v>
      </c>
      <c r="AA371">
        <v>14</v>
      </c>
      <c r="AB371" t="s">
        <v>5347</v>
      </c>
      <c r="AC371" t="s">
        <v>5348</v>
      </c>
      <c r="AD371" t="s">
        <v>551</v>
      </c>
      <c r="AE371" t="s">
        <v>5349</v>
      </c>
      <c r="AF371" t="s">
        <v>5350</v>
      </c>
      <c r="AG371" t="s">
        <v>5351</v>
      </c>
      <c r="AH371">
        <v>0</v>
      </c>
      <c r="AI371">
        <v>0</v>
      </c>
      <c r="AJ371" t="s">
        <v>1055</v>
      </c>
      <c r="AK371" t="s">
        <v>2369</v>
      </c>
      <c r="AL371" t="s">
        <v>5352</v>
      </c>
      <c r="AM371" t="s">
        <v>5353</v>
      </c>
      <c r="AN371" t="s">
        <v>5354</v>
      </c>
      <c r="AO371">
        <v>2.3779112200000001</v>
      </c>
      <c r="AP371" t="s">
        <v>5355</v>
      </c>
      <c r="AQ371" t="s">
        <v>5356</v>
      </c>
      <c r="AR371" s="1">
        <v>49100</v>
      </c>
      <c r="AS371" s="1">
        <v>76900</v>
      </c>
      <c r="AT371" t="s">
        <v>66</v>
      </c>
      <c r="AU371" t="s">
        <v>66</v>
      </c>
      <c r="AV371" t="b">
        <v>0</v>
      </c>
      <c r="AW371">
        <v>370</v>
      </c>
      <c r="AX371" t="s">
        <v>66</v>
      </c>
      <c r="AY371" t="s">
        <v>66</v>
      </c>
      <c r="AZ371" t="s">
        <v>66</v>
      </c>
    </row>
    <row r="372" spans="1:52" x14ac:dyDescent="0.25">
      <c r="A372">
        <v>399.20254519999997</v>
      </c>
      <c r="B372">
        <v>8.4185833330000008</v>
      </c>
      <c r="C372">
        <v>9854.4599610000005</v>
      </c>
      <c r="D372">
        <v>14809.445309999999</v>
      </c>
      <c r="E372">
        <v>0</v>
      </c>
      <c r="F372">
        <v>72243.226559999996</v>
      </c>
      <c r="G372">
        <v>18831.789059999999</v>
      </c>
      <c r="H372">
        <v>76442.898440000004</v>
      </c>
      <c r="I372">
        <v>5706.328125</v>
      </c>
      <c r="J372">
        <v>0</v>
      </c>
      <c r="K372">
        <v>0</v>
      </c>
      <c r="L372">
        <v>143300.85939999999</v>
      </c>
      <c r="M372">
        <v>0</v>
      </c>
      <c r="N372">
        <v>0</v>
      </c>
      <c r="O372">
        <v>58022.25</v>
      </c>
      <c r="P372">
        <v>116150.47659999999</v>
      </c>
      <c r="Q372">
        <v>40485.542970000002</v>
      </c>
      <c r="R372">
        <v>57293.113279999998</v>
      </c>
      <c r="S372">
        <v>16318.15137</v>
      </c>
      <c r="T372">
        <v>230027.39060000001</v>
      </c>
      <c r="U372">
        <v>0</v>
      </c>
      <c r="V372">
        <v>0</v>
      </c>
      <c r="W372">
        <v>0</v>
      </c>
      <c r="X372">
        <v>35228.34375</v>
      </c>
      <c r="Y372">
        <v>94592.460940000004</v>
      </c>
      <c r="Z372">
        <v>34404.695310000003</v>
      </c>
      <c r="AA372">
        <v>18</v>
      </c>
      <c r="AB372" t="s">
        <v>4596</v>
      </c>
      <c r="AC372" t="s">
        <v>4597</v>
      </c>
      <c r="AD372" t="s">
        <v>1317</v>
      </c>
      <c r="AE372" t="s">
        <v>4598</v>
      </c>
      <c r="AF372" t="s">
        <v>4599</v>
      </c>
      <c r="AG372" t="s">
        <v>2654</v>
      </c>
      <c r="AH372" t="s">
        <v>4600</v>
      </c>
      <c r="AI372">
        <v>0</v>
      </c>
      <c r="AJ372" t="s">
        <v>1136</v>
      </c>
      <c r="AK372" t="s">
        <v>2655</v>
      </c>
      <c r="AL372" t="s">
        <v>1136</v>
      </c>
      <c r="AM372" t="s">
        <v>4601</v>
      </c>
      <c r="AN372" t="s">
        <v>4602</v>
      </c>
      <c r="AO372">
        <v>1.10536568</v>
      </c>
      <c r="AP372" t="s">
        <v>4603</v>
      </c>
      <c r="AQ372" t="s">
        <v>4604</v>
      </c>
      <c r="AR372" s="1">
        <v>48900</v>
      </c>
      <c r="AS372" s="1">
        <v>64000</v>
      </c>
      <c r="AT372" t="s">
        <v>66</v>
      </c>
      <c r="AU372" t="s">
        <v>66</v>
      </c>
      <c r="AV372" t="b">
        <v>0</v>
      </c>
      <c r="AW372">
        <v>371</v>
      </c>
      <c r="AX372" t="s">
        <v>66</v>
      </c>
      <c r="AY372" t="s">
        <v>66</v>
      </c>
      <c r="AZ372" t="s">
        <v>66</v>
      </c>
    </row>
    <row r="373" spans="1:52" x14ac:dyDescent="0.25">
      <c r="A373">
        <v>366.37395220000002</v>
      </c>
      <c r="B373">
        <v>13.65278333</v>
      </c>
      <c r="C373">
        <v>28022.113280000001</v>
      </c>
      <c r="D373">
        <v>50852.300779999998</v>
      </c>
      <c r="E373">
        <v>20699.181639999999</v>
      </c>
      <c r="F373">
        <v>89556.171879999994</v>
      </c>
      <c r="G373">
        <v>48646.175779999998</v>
      </c>
      <c r="H373">
        <v>130468.22659999999</v>
      </c>
      <c r="I373">
        <v>10575.48242</v>
      </c>
      <c r="J373">
        <v>0</v>
      </c>
      <c r="K373">
        <v>0</v>
      </c>
      <c r="L373">
        <v>106301.92969999999</v>
      </c>
      <c r="M373">
        <v>9211.9648440000001</v>
      </c>
      <c r="N373">
        <v>0</v>
      </c>
      <c r="O373">
        <v>45941.953130000002</v>
      </c>
      <c r="P373">
        <v>71107.335940000004</v>
      </c>
      <c r="Q373">
        <v>75955.664059999996</v>
      </c>
      <c r="R373">
        <v>13637.049800000001</v>
      </c>
      <c r="S373">
        <v>216259.76560000001</v>
      </c>
      <c r="T373">
        <v>14586.01367</v>
      </c>
      <c r="U373">
        <v>0</v>
      </c>
      <c r="V373">
        <v>0</v>
      </c>
      <c r="W373">
        <v>10166.31055</v>
      </c>
      <c r="X373">
        <v>40506.308590000001</v>
      </c>
      <c r="Y373">
        <v>104397.97659999999</v>
      </c>
      <c r="Z373">
        <v>93729.710940000004</v>
      </c>
      <c r="AA373">
        <v>17</v>
      </c>
      <c r="AB373" t="s">
        <v>4188</v>
      </c>
      <c r="AC373" t="s">
        <v>4189</v>
      </c>
      <c r="AD373" t="s">
        <v>1317</v>
      </c>
      <c r="AE373" t="s">
        <v>4190</v>
      </c>
      <c r="AF373" t="s">
        <v>4191</v>
      </c>
      <c r="AG373" t="s">
        <v>3074</v>
      </c>
      <c r="AH373">
        <v>0</v>
      </c>
      <c r="AI373">
        <v>0</v>
      </c>
      <c r="AJ373" t="s">
        <v>1136</v>
      </c>
      <c r="AK373" t="s">
        <v>1524</v>
      </c>
      <c r="AL373">
        <v>0</v>
      </c>
      <c r="AM373" t="s">
        <v>4192</v>
      </c>
      <c r="AN373" t="s">
        <v>4193</v>
      </c>
      <c r="AO373">
        <v>0.18596894899999999</v>
      </c>
      <c r="AP373" t="s">
        <v>4194</v>
      </c>
      <c r="AQ373" t="s">
        <v>4195</v>
      </c>
      <c r="AR373" s="1">
        <v>48600</v>
      </c>
      <c r="AS373" s="1">
        <v>62100</v>
      </c>
      <c r="AT373" t="s">
        <v>66</v>
      </c>
      <c r="AU373" t="s">
        <v>66</v>
      </c>
      <c r="AV373" t="b">
        <v>0</v>
      </c>
      <c r="AW373">
        <v>372</v>
      </c>
      <c r="AX373" t="s">
        <v>66</v>
      </c>
      <c r="AY373" t="s">
        <v>66</v>
      </c>
      <c r="AZ373" t="s">
        <v>66</v>
      </c>
    </row>
    <row r="374" spans="1:52" x14ac:dyDescent="0.25">
      <c r="A374">
        <v>331.19170129999998</v>
      </c>
      <c r="B374">
        <v>9.8857499999999998</v>
      </c>
      <c r="C374">
        <v>36161.441409999999</v>
      </c>
      <c r="D374">
        <v>24196.820309999999</v>
      </c>
      <c r="E374">
        <v>27464.820309999999</v>
      </c>
      <c r="F374">
        <v>103902.19530000001</v>
      </c>
      <c r="G374">
        <v>60897.375</v>
      </c>
      <c r="H374">
        <v>113941.6563</v>
      </c>
      <c r="I374">
        <v>32310.283200000002</v>
      </c>
      <c r="J374">
        <v>11416.206050000001</v>
      </c>
      <c r="K374">
        <v>23142.300780000001</v>
      </c>
      <c r="L374">
        <v>125430.0625</v>
      </c>
      <c r="M374">
        <v>64606.816409999999</v>
      </c>
      <c r="N374">
        <v>34571.671880000002</v>
      </c>
      <c r="O374">
        <v>50996.5625</v>
      </c>
      <c r="P374">
        <v>86405.882809999996</v>
      </c>
      <c r="Q374">
        <v>43390.746090000001</v>
      </c>
      <c r="R374">
        <v>59086.777340000001</v>
      </c>
      <c r="S374">
        <v>85855.585940000004</v>
      </c>
      <c r="T374">
        <v>93107.21875</v>
      </c>
      <c r="U374">
        <v>29419.63867</v>
      </c>
      <c r="V374">
        <v>26280.566409999999</v>
      </c>
      <c r="W374">
        <v>14036.679690000001</v>
      </c>
      <c r="X374">
        <v>45847.730470000002</v>
      </c>
      <c r="Y374">
        <v>62574.492189999997</v>
      </c>
      <c r="Z374">
        <v>66414.960940000004</v>
      </c>
      <c r="AA374">
        <v>10</v>
      </c>
      <c r="AB374" t="s">
        <v>3705</v>
      </c>
      <c r="AC374" t="s">
        <v>3262</v>
      </c>
      <c r="AD374" t="s">
        <v>551</v>
      </c>
      <c r="AE374" t="s">
        <v>3263</v>
      </c>
      <c r="AF374" t="s">
        <v>3706</v>
      </c>
      <c r="AG374" t="s">
        <v>3707</v>
      </c>
      <c r="AH374">
        <v>0</v>
      </c>
      <c r="AI374">
        <v>0</v>
      </c>
      <c r="AJ374" t="s">
        <v>3708</v>
      </c>
      <c r="AK374" t="s">
        <v>556</v>
      </c>
      <c r="AL374">
        <v>0</v>
      </c>
      <c r="AM374" t="s">
        <v>3709</v>
      </c>
      <c r="AN374" t="s">
        <v>3710</v>
      </c>
      <c r="AO374">
        <v>0.73843208699999996</v>
      </c>
      <c r="AP374" t="s">
        <v>3711</v>
      </c>
      <c r="AQ374" t="s">
        <v>3712</v>
      </c>
      <c r="AR374" s="1">
        <v>48400</v>
      </c>
      <c r="AS374" s="1">
        <v>55100</v>
      </c>
      <c r="AT374" t="s">
        <v>66</v>
      </c>
      <c r="AU374" t="s">
        <v>66</v>
      </c>
      <c r="AV374" t="b">
        <v>0</v>
      </c>
      <c r="AW374">
        <v>373</v>
      </c>
      <c r="AX374" t="s">
        <v>66</v>
      </c>
      <c r="AY374" t="s">
        <v>66</v>
      </c>
      <c r="AZ374" t="s">
        <v>66</v>
      </c>
    </row>
    <row r="375" spans="1:52" x14ac:dyDescent="0.25">
      <c r="A375">
        <v>541.28664140000001</v>
      </c>
      <c r="B375">
        <v>10.671483329999999</v>
      </c>
      <c r="C375">
        <v>16149.41113</v>
      </c>
      <c r="D375">
        <v>59929.03125</v>
      </c>
      <c r="E375">
        <v>37070.8125</v>
      </c>
      <c r="F375">
        <v>0</v>
      </c>
      <c r="G375">
        <v>87251.734379999994</v>
      </c>
      <c r="H375">
        <v>0</v>
      </c>
      <c r="I375">
        <v>50984.136720000002</v>
      </c>
      <c r="J375">
        <v>9009.6035159999992</v>
      </c>
      <c r="K375">
        <v>45633.046880000002</v>
      </c>
      <c r="L375">
        <v>30353.779299999998</v>
      </c>
      <c r="M375">
        <v>64703.023439999997</v>
      </c>
      <c r="N375">
        <v>24639.412110000001</v>
      </c>
      <c r="O375">
        <v>40349.152340000001</v>
      </c>
      <c r="P375">
        <v>55583.398439999997</v>
      </c>
      <c r="Q375">
        <v>0</v>
      </c>
      <c r="R375">
        <v>79676.90625</v>
      </c>
      <c r="S375">
        <v>67284.46875</v>
      </c>
      <c r="T375">
        <v>74351.585940000004</v>
      </c>
      <c r="U375">
        <v>62693.738279999998</v>
      </c>
      <c r="V375">
        <v>110152.85159999999</v>
      </c>
      <c r="W375">
        <v>5195.1352539999998</v>
      </c>
      <c r="X375">
        <v>20944.207030000001</v>
      </c>
      <c r="Y375">
        <v>11458.755859999999</v>
      </c>
      <c r="Z375">
        <v>47883.691409999999</v>
      </c>
      <c r="AA375">
        <v>20</v>
      </c>
      <c r="AB375" t="s">
        <v>5621</v>
      </c>
      <c r="AC375" t="s">
        <v>5622</v>
      </c>
      <c r="AD375" t="s">
        <v>5623</v>
      </c>
      <c r="AE375" t="s">
        <v>5624</v>
      </c>
      <c r="AF375" t="s">
        <v>5625</v>
      </c>
      <c r="AG375" t="s">
        <v>3074</v>
      </c>
      <c r="AH375">
        <v>0</v>
      </c>
      <c r="AI375">
        <v>0</v>
      </c>
      <c r="AJ375" t="s">
        <v>1136</v>
      </c>
      <c r="AK375" t="s">
        <v>1524</v>
      </c>
      <c r="AL375" t="s">
        <v>5626</v>
      </c>
      <c r="AM375" t="s">
        <v>5627</v>
      </c>
      <c r="AN375" t="s">
        <v>5628</v>
      </c>
      <c r="AO375">
        <v>1.0709683409999999</v>
      </c>
      <c r="AP375" t="s">
        <v>5629</v>
      </c>
      <c r="AQ375" t="s">
        <v>5630</v>
      </c>
      <c r="AR375" s="1">
        <v>47900</v>
      </c>
      <c r="AS375" s="1">
        <v>47700</v>
      </c>
      <c r="AT375" t="s">
        <v>66</v>
      </c>
      <c r="AU375" t="s">
        <v>5279</v>
      </c>
      <c r="AV375" t="b">
        <v>0</v>
      </c>
      <c r="AW375">
        <v>374</v>
      </c>
      <c r="AX375" t="s">
        <v>66</v>
      </c>
      <c r="AY375" t="s">
        <v>66</v>
      </c>
      <c r="AZ375" t="s">
        <v>5631</v>
      </c>
    </row>
    <row r="376" spans="1:52" x14ac:dyDescent="0.25">
      <c r="A376">
        <v>301.12333169999999</v>
      </c>
      <c r="B376">
        <v>9.3619833329999995</v>
      </c>
      <c r="C376">
        <v>32792.761720000002</v>
      </c>
      <c r="D376">
        <v>54933.476560000003</v>
      </c>
      <c r="E376">
        <v>2869432.25</v>
      </c>
      <c r="F376">
        <v>43938.433590000001</v>
      </c>
      <c r="G376">
        <v>27772.753909999999</v>
      </c>
      <c r="H376">
        <v>50846.496090000001</v>
      </c>
      <c r="I376">
        <v>35338.820310000003</v>
      </c>
      <c r="J376">
        <v>26027.164059999999</v>
      </c>
      <c r="K376">
        <v>28353.087889999999</v>
      </c>
      <c r="L376">
        <v>70739.554690000004</v>
      </c>
      <c r="M376">
        <v>24085.45508</v>
      </c>
      <c r="N376">
        <v>31611.109380000002</v>
      </c>
      <c r="O376">
        <v>30538.150389999999</v>
      </c>
      <c r="P376">
        <v>54197.203130000002</v>
      </c>
      <c r="Q376">
        <v>51732.28125</v>
      </c>
      <c r="R376">
        <v>43975.253909999999</v>
      </c>
      <c r="S376">
        <v>54453.058590000001</v>
      </c>
      <c r="T376">
        <v>55865.035159999999</v>
      </c>
      <c r="U376">
        <v>30581.011719999999</v>
      </c>
      <c r="V376">
        <v>65724.320309999996</v>
      </c>
      <c r="W376">
        <v>33647.609380000002</v>
      </c>
      <c r="X376">
        <v>51708.398439999997</v>
      </c>
      <c r="Y376">
        <v>50341.21875</v>
      </c>
      <c r="Z376">
        <v>137066.4688</v>
      </c>
      <c r="AA376">
        <v>3</v>
      </c>
      <c r="AB376" t="s">
        <v>2953</v>
      </c>
      <c r="AC376" t="s">
        <v>2954</v>
      </c>
      <c r="AD376" t="s">
        <v>639</v>
      </c>
      <c r="AE376" t="s">
        <v>2955</v>
      </c>
      <c r="AF376" t="s">
        <v>2956</v>
      </c>
      <c r="AG376" t="s">
        <v>2957</v>
      </c>
      <c r="AH376">
        <v>0</v>
      </c>
      <c r="AI376">
        <v>0</v>
      </c>
      <c r="AJ376" t="s">
        <v>643</v>
      </c>
      <c r="AK376" t="s">
        <v>643</v>
      </c>
      <c r="AL376" t="s">
        <v>2958</v>
      </c>
      <c r="AM376" t="s">
        <v>2959</v>
      </c>
      <c r="AN376" t="s">
        <v>2960</v>
      </c>
      <c r="AO376">
        <v>0.96830419599999995</v>
      </c>
      <c r="AP376" t="s">
        <v>2961</v>
      </c>
      <c r="AQ376" t="s">
        <v>2962</v>
      </c>
      <c r="AR376" s="1">
        <v>47200</v>
      </c>
      <c r="AS376" s="1">
        <v>165000</v>
      </c>
      <c r="AT376" t="s">
        <v>66</v>
      </c>
      <c r="AU376" t="s">
        <v>66</v>
      </c>
      <c r="AV376" t="b">
        <v>0</v>
      </c>
      <c r="AW376">
        <v>375</v>
      </c>
      <c r="AX376" t="s">
        <v>66</v>
      </c>
      <c r="AY376" t="s">
        <v>66</v>
      </c>
      <c r="AZ376" t="s">
        <v>66</v>
      </c>
    </row>
    <row r="377" spans="1:52" x14ac:dyDescent="0.25">
      <c r="A377">
        <v>329.19116209999999</v>
      </c>
      <c r="B377">
        <v>10.73573333</v>
      </c>
      <c r="C377">
        <v>31670.453130000002</v>
      </c>
      <c r="D377">
        <v>68509.226559999996</v>
      </c>
      <c r="E377">
        <v>56933.765630000002</v>
      </c>
      <c r="F377">
        <v>45406.667970000002</v>
      </c>
      <c r="G377">
        <v>0</v>
      </c>
      <c r="H377">
        <v>154816.67189999999</v>
      </c>
      <c r="I377">
        <v>0</v>
      </c>
      <c r="J377">
        <v>17312.84375</v>
      </c>
      <c r="K377">
        <v>23390.226559999999</v>
      </c>
      <c r="L377">
        <v>53589.40625</v>
      </c>
      <c r="M377">
        <v>8224.4716800000006</v>
      </c>
      <c r="N377">
        <v>85316.382809999996</v>
      </c>
      <c r="O377">
        <v>15781.63867</v>
      </c>
      <c r="P377">
        <v>18825.964840000001</v>
      </c>
      <c r="Q377">
        <v>743781.0625</v>
      </c>
      <c r="R377">
        <v>22071.23633</v>
      </c>
      <c r="S377">
        <v>0</v>
      </c>
      <c r="T377">
        <v>0</v>
      </c>
      <c r="U377">
        <v>225245.04689999999</v>
      </c>
      <c r="V377">
        <v>101519.41409999999</v>
      </c>
      <c r="W377">
        <v>19763.400389999999</v>
      </c>
      <c r="X377">
        <v>0</v>
      </c>
      <c r="Y377">
        <v>87549.585940000004</v>
      </c>
      <c r="Z377">
        <v>27223.48242</v>
      </c>
      <c r="AA377">
        <v>15</v>
      </c>
      <c r="AB377" t="s">
        <v>3630</v>
      </c>
      <c r="AC377">
        <v>9.7710139999999997E-3</v>
      </c>
      <c r="AD377">
        <v>9.9503309999999998E-3</v>
      </c>
      <c r="AE377">
        <v>-0.18027865600000001</v>
      </c>
      <c r="AF377">
        <v>9409</v>
      </c>
      <c r="AG377" t="s">
        <v>185</v>
      </c>
      <c r="AH377">
        <v>0</v>
      </c>
      <c r="AI377">
        <v>0</v>
      </c>
      <c r="AJ377">
        <v>0</v>
      </c>
      <c r="AK377">
        <v>1</v>
      </c>
      <c r="AL377">
        <v>1</v>
      </c>
      <c r="AM377">
        <v>-0.76068027500000002</v>
      </c>
      <c r="AN377">
        <v>1.0590410690000001</v>
      </c>
      <c r="AO377">
        <v>1.0590410690000001</v>
      </c>
      <c r="AP377" t="s">
        <v>3631</v>
      </c>
      <c r="AQ377" t="s">
        <v>3630</v>
      </c>
      <c r="AR377" s="1">
        <v>45400</v>
      </c>
      <c r="AS377" s="1">
        <v>95100</v>
      </c>
      <c r="AT377" t="s">
        <v>66</v>
      </c>
      <c r="AU377" t="s">
        <v>66</v>
      </c>
      <c r="AV377" t="b">
        <v>0</v>
      </c>
      <c r="AW377">
        <v>376</v>
      </c>
      <c r="AX377" t="s">
        <v>66</v>
      </c>
      <c r="AY377" t="s">
        <v>66</v>
      </c>
      <c r="AZ377" t="s">
        <v>66</v>
      </c>
    </row>
    <row r="378" spans="1:52" x14ac:dyDescent="0.25">
      <c r="A378">
        <v>329.17599489999998</v>
      </c>
      <c r="B378">
        <v>10.26718333</v>
      </c>
      <c r="C378">
        <v>56935.3125</v>
      </c>
      <c r="D378">
        <v>41455.992189999997</v>
      </c>
      <c r="E378">
        <v>24357.957030000001</v>
      </c>
      <c r="F378">
        <v>75903.4375</v>
      </c>
      <c r="G378">
        <v>46549.925779999998</v>
      </c>
      <c r="H378">
        <v>93548.664059999996</v>
      </c>
      <c r="I378">
        <v>28090.644530000001</v>
      </c>
      <c r="J378">
        <v>22246.816409999999</v>
      </c>
      <c r="K378">
        <v>16991.480469999999</v>
      </c>
      <c r="L378">
        <v>135731.1563</v>
      </c>
      <c r="M378">
        <v>33075.058590000001</v>
      </c>
      <c r="N378">
        <v>18184.244139999999</v>
      </c>
      <c r="O378">
        <v>43497.277340000001</v>
      </c>
      <c r="P378">
        <v>56144.339840000001</v>
      </c>
      <c r="Q378">
        <v>37639.488279999998</v>
      </c>
      <c r="R378">
        <v>166615.2813</v>
      </c>
      <c r="S378">
        <v>67225.804690000004</v>
      </c>
      <c r="T378">
        <v>410660.59379999997</v>
      </c>
      <c r="U378">
        <v>15079.08008</v>
      </c>
      <c r="V378">
        <v>17175.751950000002</v>
      </c>
      <c r="W378">
        <v>28139.181639999999</v>
      </c>
      <c r="X378">
        <v>54070.753909999999</v>
      </c>
      <c r="Y378">
        <v>56864.527340000001</v>
      </c>
      <c r="Z378">
        <v>59221.035159999999</v>
      </c>
      <c r="AA378">
        <v>18</v>
      </c>
      <c r="AB378" t="s">
        <v>3619</v>
      </c>
      <c r="AC378" t="s">
        <v>3620</v>
      </c>
      <c r="AD378" t="s">
        <v>551</v>
      </c>
      <c r="AE378" t="s">
        <v>3621</v>
      </c>
      <c r="AF378" t="s">
        <v>3622</v>
      </c>
      <c r="AG378" t="s">
        <v>3623</v>
      </c>
      <c r="AH378" t="s">
        <v>851</v>
      </c>
      <c r="AI378">
        <v>0</v>
      </c>
      <c r="AJ378" t="s">
        <v>3624</v>
      </c>
      <c r="AK378" t="s">
        <v>2369</v>
      </c>
      <c r="AL378" t="s">
        <v>3625</v>
      </c>
      <c r="AM378" t="s">
        <v>3626</v>
      </c>
      <c r="AN378" t="s">
        <v>3627</v>
      </c>
      <c r="AO378">
        <v>0.80634753599999998</v>
      </c>
      <c r="AP378" t="s">
        <v>3628</v>
      </c>
      <c r="AQ378" t="s">
        <v>3629</v>
      </c>
      <c r="AR378" s="1">
        <v>45000</v>
      </c>
      <c r="AS378" s="1">
        <v>66900</v>
      </c>
      <c r="AT378" t="s">
        <v>66</v>
      </c>
      <c r="AU378" t="s">
        <v>66</v>
      </c>
      <c r="AV378" t="b">
        <v>0</v>
      </c>
      <c r="AW378">
        <v>377</v>
      </c>
      <c r="AX378" t="s">
        <v>66</v>
      </c>
      <c r="AY378" t="s">
        <v>66</v>
      </c>
      <c r="AZ378" t="s">
        <v>66</v>
      </c>
    </row>
    <row r="379" spans="1:52" x14ac:dyDescent="0.25">
      <c r="A379">
        <v>291.06977339999997</v>
      </c>
      <c r="B379">
        <v>7.833183333</v>
      </c>
      <c r="C379">
        <v>35715.039060000003</v>
      </c>
      <c r="D379">
        <v>21243.904299999998</v>
      </c>
      <c r="E379">
        <v>14914.214840000001</v>
      </c>
      <c r="F379">
        <v>133604.8125</v>
      </c>
      <c r="G379">
        <v>122000.3594</v>
      </c>
      <c r="H379">
        <v>105371.6094</v>
      </c>
      <c r="I379">
        <v>256670.625</v>
      </c>
      <c r="J379">
        <v>0</v>
      </c>
      <c r="K379">
        <v>0</v>
      </c>
      <c r="L379">
        <v>313542.84379999997</v>
      </c>
      <c r="M379">
        <v>21785.902340000001</v>
      </c>
      <c r="N379">
        <v>0</v>
      </c>
      <c r="O379">
        <v>49144.613279999998</v>
      </c>
      <c r="P379">
        <v>14582.262699999999</v>
      </c>
      <c r="Q379">
        <v>47047.707029999998</v>
      </c>
      <c r="R379">
        <v>17518.386719999999</v>
      </c>
      <c r="S379">
        <v>50271.785159999999</v>
      </c>
      <c r="T379">
        <v>34883.472659999999</v>
      </c>
      <c r="U379">
        <v>0</v>
      </c>
      <c r="V379">
        <v>1747.5466309999999</v>
      </c>
      <c r="W379">
        <v>6732.9628910000001</v>
      </c>
      <c r="X379">
        <v>69906.117190000004</v>
      </c>
      <c r="Y379">
        <v>55648.25</v>
      </c>
      <c r="Z379">
        <v>42406.003909999999</v>
      </c>
      <c r="AA379">
        <v>10</v>
      </c>
      <c r="AB379" t="s">
        <v>2684</v>
      </c>
      <c r="AC379" t="s">
        <v>2685</v>
      </c>
      <c r="AD379" t="s">
        <v>2686</v>
      </c>
      <c r="AE379" t="s">
        <v>2687</v>
      </c>
      <c r="AF379" t="s">
        <v>2688</v>
      </c>
      <c r="AG379" t="s">
        <v>2689</v>
      </c>
      <c r="AH379" t="s">
        <v>2690</v>
      </c>
      <c r="AI379">
        <v>0</v>
      </c>
      <c r="AJ379" t="s">
        <v>2691</v>
      </c>
      <c r="AK379" t="s">
        <v>1459</v>
      </c>
      <c r="AL379" t="s">
        <v>2692</v>
      </c>
      <c r="AM379" t="s">
        <v>2693</v>
      </c>
      <c r="AN379" t="s">
        <v>2694</v>
      </c>
      <c r="AO379">
        <v>0.37074127099999998</v>
      </c>
      <c r="AP379" t="s">
        <v>2695</v>
      </c>
      <c r="AQ379" t="s">
        <v>2696</v>
      </c>
      <c r="AR379" s="1">
        <v>44700</v>
      </c>
      <c r="AS379" s="1">
        <v>70700</v>
      </c>
      <c r="AT379" t="s">
        <v>66</v>
      </c>
      <c r="AU379" t="s">
        <v>66</v>
      </c>
      <c r="AV379" t="b">
        <v>0</v>
      </c>
      <c r="AW379">
        <v>378</v>
      </c>
      <c r="AX379" t="s">
        <v>66</v>
      </c>
      <c r="AY379" t="s">
        <v>66</v>
      </c>
      <c r="AZ379" t="s">
        <v>66</v>
      </c>
    </row>
    <row r="380" spans="1:52" x14ac:dyDescent="0.25">
      <c r="A380">
        <v>465.39531449999998</v>
      </c>
      <c r="B380">
        <v>13.845050000000001</v>
      </c>
      <c r="C380">
        <v>57087.824220000002</v>
      </c>
      <c r="D380">
        <v>31718.382809999999</v>
      </c>
      <c r="E380">
        <v>49277.605470000002</v>
      </c>
      <c r="F380">
        <v>62926.507810000003</v>
      </c>
      <c r="G380">
        <v>83352.164059999996</v>
      </c>
      <c r="H380">
        <v>114782.4375</v>
      </c>
      <c r="I380">
        <v>37033.320310000003</v>
      </c>
      <c r="J380">
        <v>23642.283200000002</v>
      </c>
      <c r="K380">
        <v>30479.9375</v>
      </c>
      <c r="L380">
        <v>68369.953129999994</v>
      </c>
      <c r="M380">
        <v>40011.636720000002</v>
      </c>
      <c r="N380">
        <v>44773.378909999999</v>
      </c>
      <c r="O380">
        <v>48471.816409999999</v>
      </c>
      <c r="P380">
        <v>65233.757810000003</v>
      </c>
      <c r="Q380">
        <v>38998.527340000001</v>
      </c>
      <c r="R380">
        <v>49678.164060000003</v>
      </c>
      <c r="S380">
        <v>226676</v>
      </c>
      <c r="T380">
        <v>130132.52340000001</v>
      </c>
      <c r="U380">
        <v>25273.54492</v>
      </c>
      <c r="V380">
        <v>39071.203130000002</v>
      </c>
      <c r="W380">
        <v>19782.273440000001</v>
      </c>
      <c r="X380">
        <v>38346.40625</v>
      </c>
      <c r="Y380">
        <v>36004.035159999999</v>
      </c>
      <c r="Z380">
        <v>43878.855470000002</v>
      </c>
      <c r="AA380">
        <v>17</v>
      </c>
      <c r="AB380" t="s">
        <v>5330</v>
      </c>
      <c r="AC380" t="s">
        <v>4974</v>
      </c>
      <c r="AD380" t="s">
        <v>1317</v>
      </c>
      <c r="AE380" t="s">
        <v>5331</v>
      </c>
      <c r="AF380" t="s">
        <v>5332</v>
      </c>
      <c r="AG380" t="s">
        <v>1320</v>
      </c>
      <c r="AH380" t="s">
        <v>4600</v>
      </c>
      <c r="AI380">
        <v>0</v>
      </c>
      <c r="AJ380" t="s">
        <v>3174</v>
      </c>
      <c r="AK380" t="s">
        <v>1322</v>
      </c>
      <c r="AL380" t="s">
        <v>5333</v>
      </c>
      <c r="AM380" t="s">
        <v>5334</v>
      </c>
      <c r="AN380" t="s">
        <v>5335</v>
      </c>
      <c r="AO380">
        <v>3.2989533120000001</v>
      </c>
      <c r="AP380" t="s">
        <v>5336</v>
      </c>
      <c r="AQ380" t="s">
        <v>5337</v>
      </c>
      <c r="AR380" s="1">
        <v>44300</v>
      </c>
      <c r="AS380" s="1">
        <v>58500</v>
      </c>
      <c r="AT380" t="s">
        <v>66</v>
      </c>
      <c r="AU380" t="s">
        <v>66</v>
      </c>
      <c r="AV380" t="b">
        <v>0</v>
      </c>
      <c r="AW380">
        <v>379</v>
      </c>
      <c r="AX380" t="s">
        <v>66</v>
      </c>
      <c r="AY380" t="s">
        <v>66</v>
      </c>
      <c r="AZ380" t="s">
        <v>66</v>
      </c>
    </row>
    <row r="381" spans="1:52" x14ac:dyDescent="0.25">
      <c r="A381">
        <v>387.25402830000002</v>
      </c>
      <c r="B381">
        <v>10.78851667</v>
      </c>
      <c r="C381">
        <v>48616.386720000002</v>
      </c>
      <c r="D381">
        <v>72776.304690000004</v>
      </c>
      <c r="E381">
        <v>29875.189450000002</v>
      </c>
      <c r="F381">
        <v>57244.375</v>
      </c>
      <c r="G381">
        <v>51805.535159999999</v>
      </c>
      <c r="H381">
        <v>76231.78125</v>
      </c>
      <c r="I381">
        <v>84958.054690000004</v>
      </c>
      <c r="J381">
        <v>17341.998049999998</v>
      </c>
      <c r="K381">
        <v>19456.164059999999</v>
      </c>
      <c r="L381">
        <v>42490.347659999999</v>
      </c>
      <c r="M381">
        <v>43482.242189999997</v>
      </c>
      <c r="N381">
        <v>34326.648439999997</v>
      </c>
      <c r="O381">
        <v>42801.457029999998</v>
      </c>
      <c r="P381">
        <v>44443.851560000003</v>
      </c>
      <c r="Q381">
        <v>37727.355470000002</v>
      </c>
      <c r="R381">
        <v>99541.96875</v>
      </c>
      <c r="S381">
        <v>129499.4063</v>
      </c>
      <c r="T381">
        <v>73266.375</v>
      </c>
      <c r="U381">
        <v>12833.0293</v>
      </c>
      <c r="V381">
        <v>30313.101559999999</v>
      </c>
      <c r="W381">
        <v>26726.560549999998</v>
      </c>
      <c r="X381">
        <v>81452.648440000004</v>
      </c>
      <c r="Y381">
        <v>43403.613279999998</v>
      </c>
      <c r="Z381">
        <v>61304.417970000002</v>
      </c>
      <c r="AA381">
        <v>17</v>
      </c>
      <c r="AB381" t="s">
        <v>4476</v>
      </c>
      <c r="AC381" t="s">
        <v>4477</v>
      </c>
      <c r="AD381" t="s">
        <v>1455</v>
      </c>
      <c r="AE381" t="s">
        <v>4478</v>
      </c>
      <c r="AF381" t="s">
        <v>4479</v>
      </c>
      <c r="AG381" t="s">
        <v>4480</v>
      </c>
      <c r="AH381">
        <v>0</v>
      </c>
      <c r="AI381">
        <v>0</v>
      </c>
      <c r="AJ381" t="s">
        <v>2786</v>
      </c>
      <c r="AK381" t="s">
        <v>4481</v>
      </c>
      <c r="AL381">
        <v>0</v>
      </c>
      <c r="AM381" t="s">
        <v>4482</v>
      </c>
      <c r="AN381" t="s">
        <v>4483</v>
      </c>
      <c r="AO381">
        <v>0.56269650500000001</v>
      </c>
      <c r="AP381" t="s">
        <v>4484</v>
      </c>
      <c r="AQ381" t="s">
        <v>4485</v>
      </c>
      <c r="AR381" s="1">
        <v>44000</v>
      </c>
      <c r="AS381" s="1">
        <v>52600</v>
      </c>
      <c r="AT381" t="s">
        <v>66</v>
      </c>
      <c r="AU381" t="s">
        <v>66</v>
      </c>
      <c r="AV381" t="b">
        <v>0</v>
      </c>
      <c r="AW381">
        <v>380</v>
      </c>
      <c r="AX381" t="s">
        <v>66</v>
      </c>
      <c r="AY381" t="s">
        <v>66</v>
      </c>
      <c r="AZ381" t="s">
        <v>66</v>
      </c>
    </row>
    <row r="382" spans="1:52" x14ac:dyDescent="0.25">
      <c r="A382">
        <v>387.2081604</v>
      </c>
      <c r="B382">
        <v>10.65475</v>
      </c>
      <c r="C382">
        <v>88652.53125</v>
      </c>
      <c r="D382">
        <v>7338.7905270000001</v>
      </c>
      <c r="E382">
        <v>44740.546880000002</v>
      </c>
      <c r="F382">
        <v>86151.757809999996</v>
      </c>
      <c r="G382">
        <v>107166.0313</v>
      </c>
      <c r="H382">
        <v>481311.78129999997</v>
      </c>
      <c r="I382">
        <v>32879.914060000003</v>
      </c>
      <c r="J382">
        <v>28622.109380000002</v>
      </c>
      <c r="K382">
        <v>12591.66992</v>
      </c>
      <c r="L382">
        <v>42420.824220000002</v>
      </c>
      <c r="M382">
        <v>25063.953130000002</v>
      </c>
      <c r="N382">
        <v>25324.533200000002</v>
      </c>
      <c r="O382">
        <v>66476.234379999994</v>
      </c>
      <c r="P382">
        <v>34136.414060000003</v>
      </c>
      <c r="Q382">
        <v>8112.6977539999998</v>
      </c>
      <c r="R382">
        <v>11188.94824</v>
      </c>
      <c r="S382">
        <v>150832.23439999999</v>
      </c>
      <c r="T382">
        <v>77633.015629999994</v>
      </c>
      <c r="U382">
        <v>257597.125</v>
      </c>
      <c r="V382">
        <v>232171.82810000001</v>
      </c>
      <c r="W382">
        <v>11540.653319999999</v>
      </c>
      <c r="X382">
        <v>84713.4375</v>
      </c>
      <c r="Y382">
        <v>56385.265630000002</v>
      </c>
      <c r="Z382">
        <v>36267.773439999997</v>
      </c>
      <c r="AA382">
        <v>6</v>
      </c>
      <c r="AB382" t="s">
        <v>4471</v>
      </c>
      <c r="AC382">
        <v>-4.5909737999999999E-2</v>
      </c>
      <c r="AD382">
        <v>9.9503309999999998E-3</v>
      </c>
      <c r="AE382">
        <v>-3.5959407999999998E-2</v>
      </c>
      <c r="AF382">
        <v>22996</v>
      </c>
      <c r="AG382" t="s">
        <v>185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-1.6494871000000001E-2</v>
      </c>
      <c r="AN382">
        <v>0.94754572199999998</v>
      </c>
      <c r="AO382">
        <v>0.94754572199999998</v>
      </c>
      <c r="AP382" t="s">
        <v>4472</v>
      </c>
      <c r="AQ382" t="s">
        <v>4471</v>
      </c>
      <c r="AR382" s="1">
        <v>43600</v>
      </c>
      <c r="AS382" s="1">
        <v>83700</v>
      </c>
      <c r="AT382" t="s">
        <v>4473</v>
      </c>
      <c r="AU382" t="s">
        <v>4474</v>
      </c>
      <c r="AV382" t="b">
        <v>0</v>
      </c>
      <c r="AW382">
        <v>381</v>
      </c>
      <c r="AX382" t="s">
        <v>66</v>
      </c>
      <c r="AY382" t="s">
        <v>66</v>
      </c>
      <c r="AZ382" t="s">
        <v>4475</v>
      </c>
    </row>
    <row r="383" spans="1:52" x14ac:dyDescent="0.25">
      <c r="A383">
        <v>204.95763650000001</v>
      </c>
      <c r="B383">
        <v>9.5347166669999996</v>
      </c>
      <c r="C383">
        <v>129353.25</v>
      </c>
      <c r="D383">
        <v>80440.320309999996</v>
      </c>
      <c r="E383">
        <v>9719.8134769999997</v>
      </c>
      <c r="F383">
        <v>251799.51560000001</v>
      </c>
      <c r="G383">
        <v>48676.476560000003</v>
      </c>
      <c r="H383">
        <v>21345.28125</v>
      </c>
      <c r="I383">
        <v>14834.43945</v>
      </c>
      <c r="J383">
        <v>10666.619140000001</v>
      </c>
      <c r="K383">
        <v>16150.98926</v>
      </c>
      <c r="L383">
        <v>98424.453129999994</v>
      </c>
      <c r="M383">
        <v>139495.9688</v>
      </c>
      <c r="N383">
        <v>13286.797850000001</v>
      </c>
      <c r="O383">
        <v>65149.03125</v>
      </c>
      <c r="P383">
        <v>99180.359379999994</v>
      </c>
      <c r="Q383">
        <v>21197.683590000001</v>
      </c>
      <c r="R383">
        <v>97184.476559999996</v>
      </c>
      <c r="S383">
        <v>38366.484380000002</v>
      </c>
      <c r="T383">
        <v>19364.369139999999</v>
      </c>
      <c r="U383">
        <v>8818.6279300000006</v>
      </c>
      <c r="V383">
        <v>20617.339840000001</v>
      </c>
      <c r="W383">
        <v>67083.523440000004</v>
      </c>
      <c r="X383">
        <v>102203.2031</v>
      </c>
      <c r="Y383">
        <v>102430.05469999999</v>
      </c>
      <c r="Z383">
        <v>25011.060549999998</v>
      </c>
      <c r="AA383">
        <v>4</v>
      </c>
      <c r="AB383" t="s">
        <v>199</v>
      </c>
      <c r="AC383" t="s">
        <v>200</v>
      </c>
      <c r="AD383" t="s">
        <v>201</v>
      </c>
      <c r="AE383" t="s">
        <v>202</v>
      </c>
      <c r="AF383" t="s">
        <v>203</v>
      </c>
      <c r="AG383" t="s">
        <v>204</v>
      </c>
      <c r="AH383" t="s">
        <v>205</v>
      </c>
      <c r="AI383">
        <v>0</v>
      </c>
      <c r="AJ383" t="s">
        <v>206</v>
      </c>
      <c r="AK383" t="s">
        <v>207</v>
      </c>
      <c r="AL383" t="s">
        <v>208</v>
      </c>
      <c r="AM383" t="s">
        <v>209</v>
      </c>
      <c r="AN383" t="s">
        <v>210</v>
      </c>
      <c r="AO383">
        <v>2.9856084959999998</v>
      </c>
      <c r="AP383" t="s">
        <v>211</v>
      </c>
      <c r="AQ383" t="s">
        <v>212</v>
      </c>
      <c r="AR383" s="1">
        <v>43500</v>
      </c>
      <c r="AS383" s="1">
        <v>62500</v>
      </c>
      <c r="AT383" t="s">
        <v>213</v>
      </c>
      <c r="AU383" t="s">
        <v>214</v>
      </c>
      <c r="AV383" t="b">
        <v>1</v>
      </c>
      <c r="AW383">
        <v>382</v>
      </c>
      <c r="AX383" t="s">
        <v>66</v>
      </c>
      <c r="AY383" t="s">
        <v>215</v>
      </c>
      <c r="AZ383" t="s">
        <v>216</v>
      </c>
    </row>
    <row r="384" spans="1:52" x14ac:dyDescent="0.25">
      <c r="A384">
        <v>635.60961910000003</v>
      </c>
      <c r="B384">
        <v>15.16591667</v>
      </c>
      <c r="C384">
        <v>30558.144530000001</v>
      </c>
      <c r="D384">
        <v>35534.34375</v>
      </c>
      <c r="E384">
        <v>0</v>
      </c>
      <c r="F384">
        <v>71670.335940000004</v>
      </c>
      <c r="G384">
        <v>28425.667969999999</v>
      </c>
      <c r="H384">
        <v>775828.125</v>
      </c>
      <c r="I384">
        <v>22039.015630000002</v>
      </c>
      <c r="J384">
        <v>0</v>
      </c>
      <c r="K384">
        <v>0</v>
      </c>
      <c r="L384">
        <v>915874</v>
      </c>
      <c r="M384">
        <v>0</v>
      </c>
      <c r="N384">
        <v>0</v>
      </c>
      <c r="O384">
        <v>43355.457029999998</v>
      </c>
      <c r="P384">
        <v>21800.835940000001</v>
      </c>
      <c r="Q384">
        <v>272218.53129999997</v>
      </c>
      <c r="R384">
        <v>8878.1650389999995</v>
      </c>
      <c r="S384">
        <v>393306.625</v>
      </c>
      <c r="T384">
        <v>0</v>
      </c>
      <c r="U384">
        <v>0</v>
      </c>
      <c r="V384">
        <v>0</v>
      </c>
      <c r="W384">
        <v>0</v>
      </c>
      <c r="X384">
        <v>66902.476559999996</v>
      </c>
      <c r="Y384">
        <v>22684.007809999999</v>
      </c>
      <c r="Z384">
        <v>158061.76560000001</v>
      </c>
      <c r="AA384">
        <v>10</v>
      </c>
      <c r="AB384" t="s">
        <v>5753</v>
      </c>
      <c r="AC384" t="s">
        <v>5754</v>
      </c>
      <c r="AD384" t="s">
        <v>1455</v>
      </c>
      <c r="AE384" t="s">
        <v>5755</v>
      </c>
      <c r="AF384" t="s">
        <v>5756</v>
      </c>
      <c r="AG384" t="s">
        <v>2785</v>
      </c>
      <c r="AH384">
        <v>0</v>
      </c>
      <c r="AI384">
        <v>0</v>
      </c>
      <c r="AJ384" t="s">
        <v>2691</v>
      </c>
      <c r="AK384" t="s">
        <v>2692</v>
      </c>
      <c r="AL384">
        <v>0</v>
      </c>
      <c r="AM384" t="s">
        <v>5757</v>
      </c>
      <c r="AN384" t="s">
        <v>5758</v>
      </c>
      <c r="AO384">
        <v>0.69484405199999999</v>
      </c>
      <c r="AP384" t="s">
        <v>5759</v>
      </c>
      <c r="AQ384" t="s">
        <v>5760</v>
      </c>
      <c r="AR384" s="1">
        <v>43400</v>
      </c>
      <c r="AS384" s="1">
        <v>191000</v>
      </c>
      <c r="AT384" t="s">
        <v>66</v>
      </c>
      <c r="AU384" t="s">
        <v>66</v>
      </c>
      <c r="AV384" t="b">
        <v>0</v>
      </c>
      <c r="AW384">
        <v>383</v>
      </c>
      <c r="AX384" t="s">
        <v>66</v>
      </c>
      <c r="AY384" t="s">
        <v>66</v>
      </c>
      <c r="AZ384" t="s">
        <v>66</v>
      </c>
    </row>
    <row r="385" spans="1:52" x14ac:dyDescent="0.25">
      <c r="A385">
        <v>281.11818440000002</v>
      </c>
      <c r="B385">
        <v>9.8586666669999996</v>
      </c>
      <c r="C385">
        <v>79583.851559999996</v>
      </c>
      <c r="D385">
        <v>42801.644529999998</v>
      </c>
      <c r="E385">
        <v>26539.197270000001</v>
      </c>
      <c r="F385">
        <v>135512</v>
      </c>
      <c r="G385">
        <v>35018.925779999998</v>
      </c>
      <c r="H385">
        <v>259191.70310000001</v>
      </c>
      <c r="I385">
        <v>38352.882810000003</v>
      </c>
      <c r="J385">
        <v>24608.847659999999</v>
      </c>
      <c r="K385">
        <v>24490.935549999998</v>
      </c>
      <c r="L385">
        <v>61445.207029999998</v>
      </c>
      <c r="M385">
        <v>25841.615229999999</v>
      </c>
      <c r="N385">
        <v>29204.613280000001</v>
      </c>
      <c r="O385">
        <v>50668.234380000002</v>
      </c>
      <c r="P385">
        <v>63064.257810000003</v>
      </c>
      <c r="Q385">
        <v>28784.0625</v>
      </c>
      <c r="R385">
        <v>39243.851560000003</v>
      </c>
      <c r="S385">
        <v>261660.7188</v>
      </c>
      <c r="T385">
        <v>105267.5313</v>
      </c>
      <c r="U385">
        <v>82815.28125</v>
      </c>
      <c r="V385">
        <v>113340.6563</v>
      </c>
      <c r="W385">
        <v>20786.414059999999</v>
      </c>
      <c r="X385">
        <v>115682.77340000001</v>
      </c>
      <c r="Y385">
        <v>43193.109380000002</v>
      </c>
      <c r="Z385">
        <v>33579.808590000001</v>
      </c>
      <c r="AA385">
        <v>17</v>
      </c>
      <c r="AB385" t="s">
        <v>2376</v>
      </c>
      <c r="AC385" t="s">
        <v>1951</v>
      </c>
      <c r="AD385" t="s">
        <v>201</v>
      </c>
      <c r="AE385" t="s">
        <v>1952</v>
      </c>
      <c r="AF385" t="s">
        <v>2377</v>
      </c>
      <c r="AG385" t="s">
        <v>2378</v>
      </c>
      <c r="AH385">
        <v>0</v>
      </c>
      <c r="AI385">
        <v>0</v>
      </c>
      <c r="AJ385" t="s">
        <v>2379</v>
      </c>
      <c r="AK385" t="s">
        <v>1258</v>
      </c>
      <c r="AL385" t="s">
        <v>2380</v>
      </c>
      <c r="AM385" t="s">
        <v>2381</v>
      </c>
      <c r="AN385" t="s">
        <v>2382</v>
      </c>
      <c r="AO385">
        <v>1.8057149649999999</v>
      </c>
      <c r="AP385" t="s">
        <v>2383</v>
      </c>
      <c r="AQ385" t="s">
        <v>2384</v>
      </c>
      <c r="AR385" s="1">
        <v>43000</v>
      </c>
      <c r="AS385" s="1">
        <v>72500</v>
      </c>
      <c r="AT385" t="s">
        <v>66</v>
      </c>
      <c r="AU385" t="s">
        <v>66</v>
      </c>
      <c r="AV385" t="b">
        <v>0</v>
      </c>
      <c r="AW385">
        <v>384</v>
      </c>
      <c r="AX385" t="s">
        <v>66</v>
      </c>
      <c r="AY385" t="s">
        <v>66</v>
      </c>
      <c r="AZ385" t="s">
        <v>66</v>
      </c>
    </row>
    <row r="386" spans="1:52" x14ac:dyDescent="0.25">
      <c r="A386">
        <v>326.30633540000002</v>
      </c>
      <c r="B386">
        <v>11.8057</v>
      </c>
      <c r="C386">
        <v>0</v>
      </c>
      <c r="D386">
        <v>0</v>
      </c>
      <c r="E386">
        <v>0</v>
      </c>
      <c r="F386">
        <v>42959.496090000001</v>
      </c>
      <c r="G386">
        <v>15705.952149999999</v>
      </c>
      <c r="H386">
        <v>417588.5</v>
      </c>
      <c r="I386">
        <v>24446.26758</v>
      </c>
      <c r="J386">
        <v>0</v>
      </c>
      <c r="K386">
        <v>0</v>
      </c>
      <c r="L386">
        <v>150177.14060000001</v>
      </c>
      <c r="M386">
        <v>0</v>
      </c>
      <c r="N386">
        <v>0</v>
      </c>
      <c r="O386">
        <v>0</v>
      </c>
      <c r="P386">
        <v>21542.458979999999</v>
      </c>
      <c r="Q386">
        <v>26479.76758</v>
      </c>
      <c r="R386">
        <v>0</v>
      </c>
      <c r="S386">
        <v>80909.34375</v>
      </c>
      <c r="T386">
        <v>54266.484380000002</v>
      </c>
      <c r="U386">
        <v>0</v>
      </c>
      <c r="V386">
        <v>0</v>
      </c>
      <c r="W386">
        <v>0</v>
      </c>
      <c r="X386">
        <v>9398.203125</v>
      </c>
      <c r="Y386">
        <v>0</v>
      </c>
      <c r="Z386">
        <v>81347.898440000004</v>
      </c>
      <c r="AA386">
        <v>6</v>
      </c>
      <c r="AB386" t="s">
        <v>3494</v>
      </c>
      <c r="AC386" t="s">
        <v>3505</v>
      </c>
      <c r="AD386" t="s">
        <v>474</v>
      </c>
      <c r="AE386" t="s">
        <v>3506</v>
      </c>
      <c r="AF386" t="s">
        <v>3497</v>
      </c>
      <c r="AG386" t="s">
        <v>3498</v>
      </c>
      <c r="AH386">
        <v>0</v>
      </c>
      <c r="AI386">
        <v>0</v>
      </c>
      <c r="AJ386" t="s">
        <v>446</v>
      </c>
      <c r="AK386" t="s">
        <v>479</v>
      </c>
      <c r="AL386">
        <v>0</v>
      </c>
      <c r="AM386" t="s">
        <v>3507</v>
      </c>
      <c r="AN386" t="s">
        <v>3508</v>
      </c>
      <c r="AO386">
        <v>1.0196280449999999</v>
      </c>
      <c r="AP386" t="s">
        <v>3509</v>
      </c>
      <c r="AQ386" t="s">
        <v>3510</v>
      </c>
      <c r="AR386" s="1">
        <v>43000</v>
      </c>
      <c r="AS386" s="1">
        <v>84100</v>
      </c>
      <c r="AT386" t="s">
        <v>66</v>
      </c>
      <c r="AU386" t="s">
        <v>66</v>
      </c>
      <c r="AV386" t="b">
        <v>0</v>
      </c>
      <c r="AW386">
        <v>385</v>
      </c>
      <c r="AX386" t="s">
        <v>66</v>
      </c>
      <c r="AY386" t="s">
        <v>66</v>
      </c>
      <c r="AZ386" t="s">
        <v>66</v>
      </c>
    </row>
    <row r="387" spans="1:52" x14ac:dyDescent="0.25">
      <c r="A387">
        <v>464.85024010000001</v>
      </c>
      <c r="B387">
        <v>9.2437666669999992</v>
      </c>
      <c r="C387">
        <v>311729.8125</v>
      </c>
      <c r="D387">
        <v>0</v>
      </c>
      <c r="E387">
        <v>4200.5483400000003</v>
      </c>
      <c r="F387">
        <v>32039708</v>
      </c>
      <c r="G387">
        <v>25338.005860000001</v>
      </c>
      <c r="H387">
        <v>0</v>
      </c>
      <c r="I387">
        <v>0</v>
      </c>
      <c r="J387">
        <v>3484510.5</v>
      </c>
      <c r="K387">
        <v>0</v>
      </c>
      <c r="L387">
        <v>0</v>
      </c>
      <c r="M387">
        <v>0</v>
      </c>
      <c r="N387">
        <v>0</v>
      </c>
      <c r="O387">
        <v>10855.02637</v>
      </c>
      <c r="P387">
        <v>0</v>
      </c>
      <c r="Q387">
        <v>0</v>
      </c>
      <c r="R387">
        <v>0</v>
      </c>
      <c r="S387">
        <v>0</v>
      </c>
      <c r="T387">
        <v>35938.597659999999</v>
      </c>
      <c r="U387">
        <v>0</v>
      </c>
      <c r="V387">
        <v>49762.261720000002</v>
      </c>
      <c r="W387">
        <v>0</v>
      </c>
      <c r="X387">
        <v>41838108</v>
      </c>
      <c r="Y387">
        <v>34411.410159999999</v>
      </c>
      <c r="Z387">
        <v>0</v>
      </c>
      <c r="AA387">
        <v>22</v>
      </c>
      <c r="AB387" t="s">
        <v>5308</v>
      </c>
      <c r="AC387" t="s">
        <v>5309</v>
      </c>
      <c r="AD387" t="s">
        <v>551</v>
      </c>
      <c r="AE387" t="s">
        <v>5310</v>
      </c>
      <c r="AF387" t="s">
        <v>5311</v>
      </c>
      <c r="AG387" t="s">
        <v>5312</v>
      </c>
      <c r="AH387">
        <v>0</v>
      </c>
      <c r="AI387">
        <v>0</v>
      </c>
      <c r="AJ387" t="s">
        <v>4732</v>
      </c>
      <c r="AK387" t="s">
        <v>4733</v>
      </c>
      <c r="AL387" t="s">
        <v>2596</v>
      </c>
      <c r="AM387" t="s">
        <v>5313</v>
      </c>
      <c r="AN387" t="s">
        <v>5314</v>
      </c>
      <c r="AO387">
        <v>2.2575717329999998</v>
      </c>
      <c r="AP387" t="s">
        <v>5315</v>
      </c>
      <c r="AQ387" t="s">
        <v>5316</v>
      </c>
      <c r="AR387" s="1">
        <v>42900</v>
      </c>
      <c r="AS387" s="1">
        <v>7780000</v>
      </c>
      <c r="AT387" t="s">
        <v>5317</v>
      </c>
      <c r="AU387" t="s">
        <v>5318</v>
      </c>
      <c r="AV387" t="b">
        <v>0</v>
      </c>
      <c r="AW387">
        <v>386</v>
      </c>
      <c r="AX387" t="s">
        <v>66</v>
      </c>
      <c r="AY387" t="s">
        <v>66</v>
      </c>
      <c r="AZ387" t="s">
        <v>5319</v>
      </c>
    </row>
    <row r="388" spans="1:52" x14ac:dyDescent="0.25">
      <c r="A388">
        <v>479.38906859999997</v>
      </c>
      <c r="B388">
        <v>12.808816670000001</v>
      </c>
      <c r="C388">
        <v>35488.441409999999</v>
      </c>
      <c r="D388">
        <v>39354.316409999999</v>
      </c>
      <c r="E388">
        <v>73241.046879999994</v>
      </c>
      <c r="F388">
        <v>39328.097659999999</v>
      </c>
      <c r="G388">
        <v>35154.734380000002</v>
      </c>
      <c r="H388">
        <v>51005.070310000003</v>
      </c>
      <c r="I388">
        <v>37153.808590000001</v>
      </c>
      <c r="J388">
        <v>26789.568360000001</v>
      </c>
      <c r="K388">
        <v>45322.554689999997</v>
      </c>
      <c r="L388">
        <v>38574.878909999999</v>
      </c>
      <c r="M388">
        <v>38608.015630000002</v>
      </c>
      <c r="N388">
        <v>46104.710939999997</v>
      </c>
      <c r="O388">
        <v>51011.492189999997</v>
      </c>
      <c r="P388">
        <v>132399.7188</v>
      </c>
      <c r="Q388">
        <v>18371.007809999999</v>
      </c>
      <c r="R388">
        <v>48263.371090000001</v>
      </c>
      <c r="S388">
        <v>41446.871090000001</v>
      </c>
      <c r="T388">
        <v>52677.785159999999</v>
      </c>
      <c r="U388">
        <v>39999.875</v>
      </c>
      <c r="V388">
        <v>58613.171880000002</v>
      </c>
      <c r="W388">
        <v>44136.441409999999</v>
      </c>
      <c r="X388">
        <v>10045.208979999999</v>
      </c>
      <c r="Y388">
        <v>50295.054689999997</v>
      </c>
      <c r="Z388">
        <v>62427.105470000002</v>
      </c>
      <c r="AA388">
        <v>14</v>
      </c>
      <c r="AB388" t="s">
        <v>5415</v>
      </c>
      <c r="AC388">
        <v>-5.4981662000000001E-2</v>
      </c>
      <c r="AD388">
        <v>9.9503309999999998E-3</v>
      </c>
      <c r="AE388">
        <v>-4.5031331000000001E-2</v>
      </c>
      <c r="AF388">
        <v>23656</v>
      </c>
      <c r="AG388" t="s">
        <v>185</v>
      </c>
      <c r="AH388">
        <v>0</v>
      </c>
      <c r="AI388">
        <v>0</v>
      </c>
      <c r="AJ388">
        <v>0</v>
      </c>
      <c r="AK388">
        <v>1</v>
      </c>
      <c r="AL388">
        <v>1</v>
      </c>
      <c r="AM388">
        <v>-8.9317662000000006E-2</v>
      </c>
      <c r="AN388">
        <v>2.8656510069999999</v>
      </c>
      <c r="AO388">
        <v>2.8656510069999999</v>
      </c>
      <c r="AP388" t="s">
        <v>5416</v>
      </c>
      <c r="AQ388" t="s">
        <v>5415</v>
      </c>
      <c r="AR388" s="1">
        <v>42800</v>
      </c>
      <c r="AS388" s="1">
        <v>46500</v>
      </c>
      <c r="AT388" t="s">
        <v>66</v>
      </c>
      <c r="AU388" t="s">
        <v>66</v>
      </c>
      <c r="AV388" t="b">
        <v>0</v>
      </c>
      <c r="AW388">
        <v>387</v>
      </c>
      <c r="AX388" t="s">
        <v>66</v>
      </c>
      <c r="AY388" t="s">
        <v>66</v>
      </c>
      <c r="AZ388" t="s">
        <v>66</v>
      </c>
    </row>
    <row r="389" spans="1:52" x14ac:dyDescent="0.25">
      <c r="A389">
        <v>279.1600952</v>
      </c>
      <c r="B389">
        <v>10.46311667</v>
      </c>
      <c r="C389">
        <v>15505.137699999999</v>
      </c>
      <c r="D389">
        <v>66108.351559999996</v>
      </c>
      <c r="E389">
        <v>52114.628909999999</v>
      </c>
      <c r="F389">
        <v>47380.824220000002</v>
      </c>
      <c r="G389">
        <v>43958.082029999998</v>
      </c>
      <c r="H389">
        <v>99709.460940000004</v>
      </c>
      <c r="I389">
        <v>20882.3125</v>
      </c>
      <c r="J389">
        <v>21642.755860000001</v>
      </c>
      <c r="K389">
        <v>32372.488280000001</v>
      </c>
      <c r="L389">
        <v>61224.1875</v>
      </c>
      <c r="M389">
        <v>17378.595700000002</v>
      </c>
      <c r="N389">
        <v>65285.082029999998</v>
      </c>
      <c r="O389">
        <v>73113.734379999994</v>
      </c>
      <c r="P389">
        <v>41442.773439999997</v>
      </c>
      <c r="Q389">
        <v>25348.957030000001</v>
      </c>
      <c r="R389">
        <v>35865.191409999999</v>
      </c>
      <c r="S389">
        <v>63086.542970000002</v>
      </c>
      <c r="T389">
        <v>113245.22659999999</v>
      </c>
      <c r="U389">
        <v>25617.4375</v>
      </c>
      <c r="V389">
        <v>22419.73242</v>
      </c>
      <c r="W389">
        <v>37532.253909999999</v>
      </c>
      <c r="X389">
        <v>52372.429689999997</v>
      </c>
      <c r="Y389">
        <v>40501.878909999999</v>
      </c>
      <c r="Z389">
        <v>55432.523439999997</v>
      </c>
      <c r="AA389">
        <v>18</v>
      </c>
      <c r="AB389" t="s">
        <v>2287</v>
      </c>
      <c r="AC389" t="s">
        <v>1291</v>
      </c>
      <c r="AD389" t="s">
        <v>2288</v>
      </c>
      <c r="AE389" t="s">
        <v>2289</v>
      </c>
      <c r="AF389" t="s">
        <v>2290</v>
      </c>
      <c r="AG389" t="s">
        <v>2291</v>
      </c>
      <c r="AH389" t="s">
        <v>2292</v>
      </c>
      <c r="AI389">
        <v>0</v>
      </c>
      <c r="AJ389" t="s">
        <v>2293</v>
      </c>
      <c r="AK389" t="s">
        <v>2294</v>
      </c>
      <c r="AL389" t="s">
        <v>2295</v>
      </c>
      <c r="AM389" t="s">
        <v>2296</v>
      </c>
      <c r="AN389" t="s">
        <v>2297</v>
      </c>
      <c r="AO389">
        <v>1.04035173</v>
      </c>
      <c r="AP389" t="s">
        <v>2298</v>
      </c>
      <c r="AQ389" t="s">
        <v>2299</v>
      </c>
      <c r="AR389" s="1">
        <v>42700</v>
      </c>
      <c r="AS389" s="1">
        <v>47100</v>
      </c>
      <c r="AT389" t="s">
        <v>66</v>
      </c>
      <c r="AU389" t="s">
        <v>66</v>
      </c>
      <c r="AV389" t="b">
        <v>0</v>
      </c>
      <c r="AW389">
        <v>388</v>
      </c>
      <c r="AX389" t="s">
        <v>66</v>
      </c>
      <c r="AY389" t="s">
        <v>66</v>
      </c>
      <c r="AZ389" t="s">
        <v>66</v>
      </c>
    </row>
    <row r="390" spans="1:52" x14ac:dyDescent="0.25">
      <c r="A390">
        <v>279.1600952</v>
      </c>
      <c r="B390">
        <v>10.46311667</v>
      </c>
      <c r="C390">
        <v>15505.137699999999</v>
      </c>
      <c r="D390">
        <v>66108.351559999996</v>
      </c>
      <c r="E390">
        <v>52114.628909999999</v>
      </c>
      <c r="F390">
        <v>47380.824220000002</v>
      </c>
      <c r="G390">
        <v>43958.082029999998</v>
      </c>
      <c r="H390">
        <v>99709.460940000004</v>
      </c>
      <c r="I390">
        <v>20882.3125</v>
      </c>
      <c r="J390">
        <v>21642.755860000001</v>
      </c>
      <c r="K390">
        <v>32372.488280000001</v>
      </c>
      <c r="L390">
        <v>61224.1875</v>
      </c>
      <c r="M390">
        <v>17378.595700000002</v>
      </c>
      <c r="N390">
        <v>65285.082029999998</v>
      </c>
      <c r="O390">
        <v>73113.734379999994</v>
      </c>
      <c r="P390">
        <v>41442.773439999997</v>
      </c>
      <c r="Q390">
        <v>25348.957030000001</v>
      </c>
      <c r="R390">
        <v>35865.191409999999</v>
      </c>
      <c r="S390">
        <v>63086.542970000002</v>
      </c>
      <c r="T390">
        <v>113245.22659999999</v>
      </c>
      <c r="U390">
        <v>25617.4375</v>
      </c>
      <c r="V390">
        <v>22419.73242</v>
      </c>
      <c r="W390">
        <v>37532.253909999999</v>
      </c>
      <c r="X390">
        <v>52372.429689999997</v>
      </c>
      <c r="Y390">
        <v>40501.878909999999</v>
      </c>
      <c r="Z390">
        <v>55432.523439999997</v>
      </c>
      <c r="AA390">
        <v>18</v>
      </c>
      <c r="AB390" t="s">
        <v>2300</v>
      </c>
      <c r="AC390" t="s">
        <v>1291</v>
      </c>
      <c r="AD390" t="s">
        <v>148</v>
      </c>
      <c r="AE390" t="s">
        <v>2289</v>
      </c>
      <c r="AF390" t="s">
        <v>2301</v>
      </c>
      <c r="AG390" t="s">
        <v>2302</v>
      </c>
      <c r="AH390" t="s">
        <v>2303</v>
      </c>
      <c r="AI390">
        <v>0</v>
      </c>
      <c r="AJ390" t="s">
        <v>2304</v>
      </c>
      <c r="AK390" t="s">
        <v>2305</v>
      </c>
      <c r="AL390" t="s">
        <v>2306</v>
      </c>
      <c r="AM390" t="s">
        <v>2296</v>
      </c>
      <c r="AN390" t="s">
        <v>2307</v>
      </c>
      <c r="AO390">
        <v>0.86831381900000004</v>
      </c>
      <c r="AP390" t="s">
        <v>950</v>
      </c>
      <c r="AQ390" t="s">
        <v>951</v>
      </c>
      <c r="AR390" s="1">
        <v>42700</v>
      </c>
      <c r="AS390" s="1">
        <v>47100</v>
      </c>
      <c r="AT390" t="s">
        <v>66</v>
      </c>
      <c r="AU390" t="s">
        <v>66</v>
      </c>
      <c r="AV390" t="b">
        <v>0</v>
      </c>
      <c r="AW390">
        <v>389</v>
      </c>
      <c r="AX390" t="s">
        <v>66</v>
      </c>
      <c r="AY390" t="s">
        <v>66</v>
      </c>
      <c r="AZ390" t="s">
        <v>66</v>
      </c>
    </row>
    <row r="391" spans="1:52" x14ac:dyDescent="0.25">
      <c r="A391">
        <v>331.10117589999999</v>
      </c>
      <c r="B391">
        <v>9.4475166670000004</v>
      </c>
      <c r="C391">
        <v>569251.25</v>
      </c>
      <c r="D391">
        <v>68738.820309999996</v>
      </c>
      <c r="E391">
        <v>61403.695310000003</v>
      </c>
      <c r="F391">
        <v>164315.42189999999</v>
      </c>
      <c r="G391">
        <v>72051.6875</v>
      </c>
      <c r="H391">
        <v>40922.335939999997</v>
      </c>
      <c r="I391">
        <v>39838.65625</v>
      </c>
      <c r="J391">
        <v>7511.4775390000004</v>
      </c>
      <c r="K391">
        <v>21968.802729999999</v>
      </c>
      <c r="L391">
        <v>40344.652340000001</v>
      </c>
      <c r="M391">
        <v>24848.11133</v>
      </c>
      <c r="N391">
        <v>68081.671879999994</v>
      </c>
      <c r="O391">
        <v>39397.8125</v>
      </c>
      <c r="P391">
        <v>45614.832029999998</v>
      </c>
      <c r="Q391">
        <v>21331.38867</v>
      </c>
      <c r="R391">
        <v>53820.0625</v>
      </c>
      <c r="S391">
        <v>104562.19530000001</v>
      </c>
      <c r="T391">
        <v>2011.584961</v>
      </c>
      <c r="U391">
        <v>15552.575199999999</v>
      </c>
      <c r="V391">
        <v>44299.167970000002</v>
      </c>
      <c r="W391">
        <v>31048.63867</v>
      </c>
      <c r="X391">
        <v>58388.542970000002</v>
      </c>
      <c r="Y391">
        <v>53031.914060000003</v>
      </c>
      <c r="Z391">
        <v>29758.92383</v>
      </c>
      <c r="AA391">
        <v>1</v>
      </c>
      <c r="AB391" t="s">
        <v>3681</v>
      </c>
      <c r="AC391" t="s">
        <v>3682</v>
      </c>
      <c r="AD391" t="s">
        <v>3683</v>
      </c>
      <c r="AE391" t="s">
        <v>3684</v>
      </c>
      <c r="AF391" t="s">
        <v>3685</v>
      </c>
      <c r="AG391" t="s">
        <v>3686</v>
      </c>
      <c r="AH391">
        <v>0</v>
      </c>
      <c r="AI391">
        <v>0</v>
      </c>
      <c r="AJ391" t="s">
        <v>1136</v>
      </c>
      <c r="AK391" t="s">
        <v>1136</v>
      </c>
      <c r="AL391" t="s">
        <v>3687</v>
      </c>
      <c r="AM391" t="s">
        <v>3688</v>
      </c>
      <c r="AN391" t="s">
        <v>3689</v>
      </c>
      <c r="AO391">
        <v>0.62742930399999997</v>
      </c>
      <c r="AP391" t="s">
        <v>3690</v>
      </c>
      <c r="AQ391" t="s">
        <v>3691</v>
      </c>
      <c r="AR391" s="1">
        <v>42600</v>
      </c>
      <c r="AS391" s="1">
        <v>69900</v>
      </c>
      <c r="AT391" t="s">
        <v>66</v>
      </c>
      <c r="AU391" t="s">
        <v>66</v>
      </c>
      <c r="AV391" t="b">
        <v>0</v>
      </c>
      <c r="AW391">
        <v>390</v>
      </c>
      <c r="AX391" t="s">
        <v>66</v>
      </c>
      <c r="AY391" t="s">
        <v>66</v>
      </c>
      <c r="AZ391" t="s">
        <v>3692</v>
      </c>
    </row>
    <row r="392" spans="1:52" x14ac:dyDescent="0.25">
      <c r="A392">
        <v>414.09622189999999</v>
      </c>
      <c r="B392">
        <v>8.4212000000000007</v>
      </c>
      <c r="C392">
        <v>53398.664060000003</v>
      </c>
      <c r="D392">
        <v>70737.78125</v>
      </c>
      <c r="E392">
        <v>8915.4921880000002</v>
      </c>
      <c r="F392">
        <v>201442.32810000001</v>
      </c>
      <c r="G392">
        <v>20078.89258</v>
      </c>
      <c r="H392">
        <v>44674.207029999998</v>
      </c>
      <c r="I392">
        <v>20852.707030000001</v>
      </c>
      <c r="J392">
        <v>29569.160159999999</v>
      </c>
      <c r="K392">
        <v>0</v>
      </c>
      <c r="L392">
        <v>27031.542969999999</v>
      </c>
      <c r="M392">
        <v>81731.953129999994</v>
      </c>
      <c r="N392">
        <v>0</v>
      </c>
      <c r="O392">
        <v>86041.671879999994</v>
      </c>
      <c r="P392">
        <v>50187.085939999997</v>
      </c>
      <c r="Q392">
        <v>6831.0180659999996</v>
      </c>
      <c r="R392">
        <v>60953.074220000002</v>
      </c>
      <c r="S392">
        <v>35776.769529999998</v>
      </c>
      <c r="T392">
        <v>40167.144529999998</v>
      </c>
      <c r="U392">
        <v>0</v>
      </c>
      <c r="V392">
        <v>42604.808590000001</v>
      </c>
      <c r="W392">
        <v>44032.488279999998</v>
      </c>
      <c r="X392">
        <v>14863.76367</v>
      </c>
      <c r="Y392">
        <v>76663.398440000004</v>
      </c>
      <c r="Z392">
        <v>11441.5957</v>
      </c>
      <c r="AA392">
        <v>4</v>
      </c>
      <c r="AB392" t="s">
        <v>4833</v>
      </c>
      <c r="AC392" t="s">
        <v>4834</v>
      </c>
      <c r="AD392" t="s">
        <v>4835</v>
      </c>
      <c r="AE392" t="s">
        <v>4836</v>
      </c>
      <c r="AF392" t="s">
        <v>4837</v>
      </c>
      <c r="AG392" t="s">
        <v>4838</v>
      </c>
      <c r="AH392" t="s">
        <v>3160</v>
      </c>
      <c r="AI392">
        <v>0</v>
      </c>
      <c r="AJ392" t="s">
        <v>4632</v>
      </c>
      <c r="AK392" t="s">
        <v>4839</v>
      </c>
      <c r="AL392" t="s">
        <v>1136</v>
      </c>
      <c r="AM392" t="s">
        <v>4840</v>
      </c>
      <c r="AN392" t="s">
        <v>4841</v>
      </c>
      <c r="AO392">
        <v>0.49119002699999997</v>
      </c>
      <c r="AP392" t="s">
        <v>4842</v>
      </c>
      <c r="AQ392" t="s">
        <v>4843</v>
      </c>
      <c r="AR392" s="1">
        <v>42600</v>
      </c>
      <c r="AS392" s="1">
        <v>49000</v>
      </c>
      <c r="AT392" t="s">
        <v>66</v>
      </c>
      <c r="AU392" t="s">
        <v>1088</v>
      </c>
      <c r="AV392" t="b">
        <v>0</v>
      </c>
      <c r="AW392">
        <v>391</v>
      </c>
      <c r="AX392" t="s">
        <v>66</v>
      </c>
      <c r="AY392" t="s">
        <v>66</v>
      </c>
      <c r="AZ392" t="s">
        <v>4844</v>
      </c>
    </row>
    <row r="393" spans="1:52" x14ac:dyDescent="0.25">
      <c r="A393">
        <v>243.1237691</v>
      </c>
      <c r="B393">
        <v>8.4971333330000007</v>
      </c>
      <c r="C393">
        <v>42969.109380000002</v>
      </c>
      <c r="D393">
        <v>68606.289059999996</v>
      </c>
      <c r="E393">
        <v>26121.95117</v>
      </c>
      <c r="F393">
        <v>240238.29689999999</v>
      </c>
      <c r="G393">
        <v>40253.464840000001</v>
      </c>
      <c r="H393">
        <v>569129.0625</v>
      </c>
      <c r="I393">
        <v>17581.51367</v>
      </c>
      <c r="J393">
        <v>8983.5166019999997</v>
      </c>
      <c r="K393">
        <v>8747.0078130000002</v>
      </c>
      <c r="L393">
        <v>253828.98439999999</v>
      </c>
      <c r="M393">
        <v>11906.88574</v>
      </c>
      <c r="N393">
        <v>11596.839840000001</v>
      </c>
      <c r="O393">
        <v>147815.2813</v>
      </c>
      <c r="P393">
        <v>75659.726559999996</v>
      </c>
      <c r="Q393">
        <v>142019.54689999999</v>
      </c>
      <c r="R393">
        <v>41996.007810000003</v>
      </c>
      <c r="S393">
        <v>27673.234380000002</v>
      </c>
      <c r="T393">
        <v>549590.625</v>
      </c>
      <c r="U393">
        <v>8803.3144530000009</v>
      </c>
      <c r="V393">
        <v>7473.5795900000003</v>
      </c>
      <c r="W393">
        <v>16675.54492</v>
      </c>
      <c r="X393">
        <v>177428.07810000001</v>
      </c>
      <c r="Y393">
        <v>418560.5625</v>
      </c>
      <c r="Z393">
        <v>65817.390629999994</v>
      </c>
      <c r="AA393">
        <v>6</v>
      </c>
      <c r="AB393" t="s">
        <v>1178</v>
      </c>
      <c r="AC393" t="s">
        <v>1179</v>
      </c>
      <c r="AD393" t="s">
        <v>233</v>
      </c>
      <c r="AE393" t="s">
        <v>1180</v>
      </c>
      <c r="AF393" t="s">
        <v>1181</v>
      </c>
      <c r="AG393" t="s">
        <v>1182</v>
      </c>
      <c r="AH393" t="s">
        <v>1183</v>
      </c>
      <c r="AI393">
        <v>0</v>
      </c>
      <c r="AJ393" t="s">
        <v>1184</v>
      </c>
      <c r="AK393" t="s">
        <v>1185</v>
      </c>
      <c r="AL393" t="s">
        <v>1186</v>
      </c>
      <c r="AM393" t="s">
        <v>1187</v>
      </c>
      <c r="AN393" t="s">
        <v>1188</v>
      </c>
      <c r="AO393">
        <v>2.4090633760000002</v>
      </c>
      <c r="AP393" t="s">
        <v>1189</v>
      </c>
      <c r="AQ393" t="s">
        <v>1190</v>
      </c>
      <c r="AR393" s="1">
        <v>42500</v>
      </c>
      <c r="AS393" s="1">
        <v>124000</v>
      </c>
      <c r="AT393" t="s">
        <v>66</v>
      </c>
      <c r="AU393" t="s">
        <v>66</v>
      </c>
      <c r="AV393" t="b">
        <v>0</v>
      </c>
      <c r="AW393">
        <v>392</v>
      </c>
      <c r="AX393" t="s">
        <v>66</v>
      </c>
      <c r="AY393" t="s">
        <v>66</v>
      </c>
      <c r="AZ393" t="s">
        <v>66</v>
      </c>
    </row>
    <row r="394" spans="1:52" x14ac:dyDescent="0.25">
      <c r="A394">
        <v>229.12332660000001</v>
      </c>
      <c r="B394">
        <v>8.9557833329999994</v>
      </c>
      <c r="C394">
        <v>43612.167970000002</v>
      </c>
      <c r="D394">
        <v>12685.77441</v>
      </c>
      <c r="E394">
        <v>24451.371090000001</v>
      </c>
      <c r="F394">
        <v>27731.23242</v>
      </c>
      <c r="G394">
        <v>54653.460939999997</v>
      </c>
      <c r="H394">
        <v>40067.726560000003</v>
      </c>
      <c r="I394">
        <v>76561.820309999996</v>
      </c>
      <c r="J394">
        <v>75478.59375</v>
      </c>
      <c r="K394">
        <v>91367.484379999994</v>
      </c>
      <c r="L394">
        <v>41590.195310000003</v>
      </c>
      <c r="M394">
        <v>71242.609379999994</v>
      </c>
      <c r="N394">
        <v>94072.390629999994</v>
      </c>
      <c r="O394">
        <v>18266.195309999999</v>
      </c>
      <c r="P394">
        <v>26008.283200000002</v>
      </c>
      <c r="Q394">
        <v>26899.585940000001</v>
      </c>
      <c r="R394">
        <v>85096.265629999994</v>
      </c>
      <c r="S394">
        <v>99676.0625</v>
      </c>
      <c r="T394">
        <v>43232.457029999998</v>
      </c>
      <c r="U394">
        <v>41720.371090000001</v>
      </c>
      <c r="V394">
        <v>11386</v>
      </c>
      <c r="W394">
        <v>83818.398440000004</v>
      </c>
      <c r="X394">
        <v>11035.983399999999</v>
      </c>
      <c r="Y394">
        <v>100720.75780000001</v>
      </c>
      <c r="Z394">
        <v>22977.119139999999</v>
      </c>
      <c r="AA394">
        <v>23</v>
      </c>
      <c r="AB394" t="s">
        <v>812</v>
      </c>
      <c r="AC394" t="s">
        <v>813</v>
      </c>
      <c r="AD394" t="s">
        <v>501</v>
      </c>
      <c r="AE394" t="s">
        <v>814</v>
      </c>
      <c r="AF394" t="s">
        <v>815</v>
      </c>
      <c r="AG394" t="s">
        <v>816</v>
      </c>
      <c r="AH394">
        <v>0</v>
      </c>
      <c r="AI394">
        <v>0</v>
      </c>
      <c r="AJ394" t="s">
        <v>817</v>
      </c>
      <c r="AK394" t="s">
        <v>818</v>
      </c>
      <c r="AL394">
        <v>0</v>
      </c>
      <c r="AM394" t="s">
        <v>819</v>
      </c>
      <c r="AN394" t="s">
        <v>820</v>
      </c>
      <c r="AO394">
        <v>0.549131692</v>
      </c>
      <c r="AP394" t="s">
        <v>821</v>
      </c>
      <c r="AQ394" t="s">
        <v>822</v>
      </c>
      <c r="AR394" s="1">
        <v>42500</v>
      </c>
      <c r="AS394" s="1">
        <v>51000</v>
      </c>
      <c r="AT394" t="s">
        <v>66</v>
      </c>
      <c r="AU394" t="s">
        <v>66</v>
      </c>
      <c r="AV394" t="b">
        <v>0</v>
      </c>
      <c r="AW394">
        <v>393</v>
      </c>
      <c r="AX394" t="s">
        <v>66</v>
      </c>
      <c r="AY394" t="s">
        <v>66</v>
      </c>
      <c r="AZ394" t="s">
        <v>66</v>
      </c>
    </row>
    <row r="395" spans="1:52" x14ac:dyDescent="0.25">
      <c r="A395">
        <v>327.04176840000002</v>
      </c>
      <c r="B395">
        <v>10.931283329999999</v>
      </c>
      <c r="C395">
        <v>118954.4844</v>
      </c>
      <c r="D395">
        <v>57631.457029999998</v>
      </c>
      <c r="E395">
        <v>22067.82617</v>
      </c>
      <c r="F395">
        <v>141500.98439999999</v>
      </c>
      <c r="G395">
        <v>34361.882810000003</v>
      </c>
      <c r="H395">
        <v>47391.597659999999</v>
      </c>
      <c r="I395">
        <v>24156.890630000002</v>
      </c>
      <c r="J395">
        <v>15569.579100000001</v>
      </c>
      <c r="K395">
        <v>24606.681639999999</v>
      </c>
      <c r="L395">
        <v>84600.679690000004</v>
      </c>
      <c r="M395">
        <v>53507.351560000003</v>
      </c>
      <c r="N395">
        <v>109317.5</v>
      </c>
      <c r="O395">
        <v>45784.753909999999</v>
      </c>
      <c r="P395">
        <v>56007.324220000002</v>
      </c>
      <c r="Q395">
        <v>23095.13867</v>
      </c>
      <c r="R395">
        <v>37588.378909999999</v>
      </c>
      <c r="S395">
        <v>34984.449220000002</v>
      </c>
      <c r="T395">
        <v>37484.128909999999</v>
      </c>
      <c r="U395">
        <v>25962.556639999999</v>
      </c>
      <c r="V395">
        <v>28997.457030000001</v>
      </c>
      <c r="W395">
        <v>39032.246090000001</v>
      </c>
      <c r="X395">
        <v>51139.714840000001</v>
      </c>
      <c r="Y395">
        <v>62682.105470000002</v>
      </c>
      <c r="Z395">
        <v>60220.390630000002</v>
      </c>
      <c r="AA395">
        <v>4</v>
      </c>
      <c r="AB395" t="s">
        <v>3511</v>
      </c>
      <c r="AC395" t="s">
        <v>3512</v>
      </c>
      <c r="AD395" t="s">
        <v>3513</v>
      </c>
      <c r="AE395" t="s">
        <v>3514</v>
      </c>
      <c r="AF395" t="s">
        <v>3515</v>
      </c>
      <c r="AG395" t="s">
        <v>3516</v>
      </c>
      <c r="AH395">
        <v>0</v>
      </c>
      <c r="AI395">
        <v>0</v>
      </c>
      <c r="AJ395" t="s">
        <v>1136</v>
      </c>
      <c r="AK395" t="s">
        <v>3517</v>
      </c>
      <c r="AL395" t="s">
        <v>1136</v>
      </c>
      <c r="AM395" t="s">
        <v>3518</v>
      </c>
      <c r="AN395" t="s">
        <v>3519</v>
      </c>
      <c r="AO395">
        <v>1.3194617799999999</v>
      </c>
      <c r="AP395" t="s">
        <v>3520</v>
      </c>
      <c r="AQ395" t="s">
        <v>3521</v>
      </c>
      <c r="AR395" s="1">
        <v>42400</v>
      </c>
      <c r="AS395" s="1">
        <v>51500</v>
      </c>
      <c r="AT395" t="s">
        <v>3522</v>
      </c>
      <c r="AU395" t="s">
        <v>859</v>
      </c>
      <c r="AV395" t="b">
        <v>1</v>
      </c>
      <c r="AW395">
        <v>394</v>
      </c>
      <c r="AX395" t="s">
        <v>66</v>
      </c>
      <c r="AY395" t="s">
        <v>66</v>
      </c>
      <c r="AZ395" t="s">
        <v>66</v>
      </c>
    </row>
    <row r="396" spans="1:52" x14ac:dyDescent="0.25">
      <c r="A396">
        <v>257.2121684</v>
      </c>
      <c r="B396">
        <v>11.14966667</v>
      </c>
      <c r="C396">
        <v>30758.17383</v>
      </c>
      <c r="D396">
        <v>50521.152340000001</v>
      </c>
      <c r="E396">
        <v>38830.347659999999</v>
      </c>
      <c r="F396">
        <v>37211.238279999998</v>
      </c>
      <c r="G396">
        <v>53861.171880000002</v>
      </c>
      <c r="H396">
        <v>81264.929690000004</v>
      </c>
      <c r="I396">
        <v>40103.496090000001</v>
      </c>
      <c r="J396">
        <v>36880.519529999998</v>
      </c>
      <c r="K396">
        <v>144252.875</v>
      </c>
      <c r="L396">
        <v>56725.6875</v>
      </c>
      <c r="M396">
        <v>44834.988279999998</v>
      </c>
      <c r="N396">
        <v>55593.125</v>
      </c>
      <c r="O396">
        <v>42554.003909999999</v>
      </c>
      <c r="P396">
        <v>47398.394529999998</v>
      </c>
      <c r="Q396">
        <v>49452.292970000002</v>
      </c>
      <c r="R396">
        <v>30655.765630000002</v>
      </c>
      <c r="S396">
        <v>43190.679689999997</v>
      </c>
      <c r="T396">
        <v>55821.558590000001</v>
      </c>
      <c r="U396">
        <v>32262.572270000001</v>
      </c>
      <c r="V396">
        <v>41990.878909999999</v>
      </c>
      <c r="W396">
        <v>37135.617189999997</v>
      </c>
      <c r="X396">
        <v>37172.304689999997</v>
      </c>
      <c r="Y396">
        <v>32293.316409999999</v>
      </c>
      <c r="Z396">
        <v>36274.261720000002</v>
      </c>
      <c r="AA396">
        <v>9</v>
      </c>
      <c r="AB396" t="s">
        <v>1665</v>
      </c>
      <c r="AC396" t="s">
        <v>232</v>
      </c>
      <c r="AD396" t="s">
        <v>1666</v>
      </c>
      <c r="AE396" t="s">
        <v>1667</v>
      </c>
      <c r="AF396" t="s">
        <v>1668</v>
      </c>
      <c r="AG396" t="s">
        <v>1669</v>
      </c>
      <c r="AH396">
        <v>0</v>
      </c>
      <c r="AI396">
        <v>0</v>
      </c>
      <c r="AJ396" t="s">
        <v>1670</v>
      </c>
      <c r="AK396" t="s">
        <v>1671</v>
      </c>
      <c r="AL396">
        <v>0</v>
      </c>
      <c r="AM396" t="s">
        <v>1672</v>
      </c>
      <c r="AN396" t="s">
        <v>1673</v>
      </c>
      <c r="AO396">
        <v>0.78387210600000001</v>
      </c>
      <c r="AP396" t="s">
        <v>1674</v>
      </c>
      <c r="AQ396" t="s">
        <v>1675</v>
      </c>
      <c r="AR396" s="1">
        <v>42300</v>
      </c>
      <c r="AS396" s="1">
        <v>48200</v>
      </c>
      <c r="AT396" t="s">
        <v>66</v>
      </c>
      <c r="AU396" t="s">
        <v>66</v>
      </c>
      <c r="AV396" t="b">
        <v>0</v>
      </c>
      <c r="AW396">
        <v>395</v>
      </c>
      <c r="AX396" t="s">
        <v>66</v>
      </c>
      <c r="AY396" t="s">
        <v>66</v>
      </c>
      <c r="AZ396" t="s">
        <v>66</v>
      </c>
    </row>
    <row r="397" spans="1:52" x14ac:dyDescent="0.25">
      <c r="A397">
        <v>209.0452932</v>
      </c>
      <c r="B397">
        <v>9.9929833329999997</v>
      </c>
      <c r="C397">
        <v>50436.90625</v>
      </c>
      <c r="D397">
        <v>41960.214840000001</v>
      </c>
      <c r="E397">
        <v>15135.099609999999</v>
      </c>
      <c r="F397">
        <v>171169.7813</v>
      </c>
      <c r="G397">
        <v>19732.595700000002</v>
      </c>
      <c r="H397">
        <v>123184.02340000001</v>
      </c>
      <c r="I397">
        <v>30174.45508</v>
      </c>
      <c r="J397">
        <v>10240.384770000001</v>
      </c>
      <c r="K397">
        <v>9457.515625</v>
      </c>
      <c r="L397">
        <v>130289.3125</v>
      </c>
      <c r="M397">
        <v>383156.40629999997</v>
      </c>
      <c r="N397">
        <v>8184.0390630000002</v>
      </c>
      <c r="O397">
        <v>49815.34375</v>
      </c>
      <c r="P397">
        <v>42574.019529999998</v>
      </c>
      <c r="Q397">
        <v>34866.636720000002</v>
      </c>
      <c r="R397">
        <v>47433.539060000003</v>
      </c>
      <c r="S397">
        <v>60036.527340000001</v>
      </c>
      <c r="T397">
        <v>35980.4375</v>
      </c>
      <c r="U397">
        <v>61358.847659999999</v>
      </c>
      <c r="V397">
        <v>19505.13867</v>
      </c>
      <c r="W397">
        <v>17028.554690000001</v>
      </c>
      <c r="X397">
        <v>51573.074220000002</v>
      </c>
      <c r="Y397">
        <v>44570.707029999998</v>
      </c>
      <c r="Z397">
        <v>31485.21875</v>
      </c>
      <c r="AA397">
        <v>11</v>
      </c>
      <c r="AB397" t="s">
        <v>270</v>
      </c>
      <c r="AC397" t="s">
        <v>271</v>
      </c>
      <c r="AD397" t="s">
        <v>272</v>
      </c>
      <c r="AE397" t="s">
        <v>273</v>
      </c>
      <c r="AF397" t="s">
        <v>274</v>
      </c>
      <c r="AG397" t="s">
        <v>275</v>
      </c>
      <c r="AH397">
        <v>0</v>
      </c>
      <c r="AI397">
        <v>0</v>
      </c>
      <c r="AJ397" t="s">
        <v>276</v>
      </c>
      <c r="AK397" t="s">
        <v>277</v>
      </c>
      <c r="AL397" t="s">
        <v>278</v>
      </c>
      <c r="AM397" t="s">
        <v>279</v>
      </c>
      <c r="AN397" t="s">
        <v>280</v>
      </c>
      <c r="AO397">
        <v>0.65609884799999996</v>
      </c>
      <c r="AP397" t="s">
        <v>281</v>
      </c>
      <c r="AQ397" t="s">
        <v>282</v>
      </c>
      <c r="AR397" s="1">
        <v>42300</v>
      </c>
      <c r="AS397" s="1">
        <v>62100</v>
      </c>
      <c r="AT397" t="s">
        <v>66</v>
      </c>
      <c r="AU397" t="s">
        <v>283</v>
      </c>
      <c r="AV397" t="b">
        <v>0</v>
      </c>
      <c r="AW397">
        <v>396</v>
      </c>
      <c r="AX397" t="s">
        <v>66</v>
      </c>
      <c r="AY397" t="s">
        <v>66</v>
      </c>
      <c r="AZ397" t="s">
        <v>284</v>
      </c>
    </row>
    <row r="398" spans="1:52" x14ac:dyDescent="0.25">
      <c r="A398">
        <v>227.05615739999999</v>
      </c>
      <c r="B398">
        <v>10.200749999999999</v>
      </c>
      <c r="C398">
        <v>45021.558590000001</v>
      </c>
      <c r="D398">
        <v>5507.9555659999996</v>
      </c>
      <c r="E398">
        <v>63022.535159999999</v>
      </c>
      <c r="F398">
        <v>66845.398440000004</v>
      </c>
      <c r="G398">
        <v>8425.3466800000006</v>
      </c>
      <c r="H398">
        <v>82680.914059999996</v>
      </c>
      <c r="I398">
        <v>0</v>
      </c>
      <c r="J398">
        <v>89593.054690000004</v>
      </c>
      <c r="K398">
        <v>21406.91992</v>
      </c>
      <c r="L398">
        <v>46658.320310000003</v>
      </c>
      <c r="M398">
        <v>41771.097659999999</v>
      </c>
      <c r="N398">
        <v>2481.7077640000002</v>
      </c>
      <c r="O398">
        <v>375678.90629999997</v>
      </c>
      <c r="P398">
        <v>30921.373049999998</v>
      </c>
      <c r="Q398">
        <v>28717.056639999999</v>
      </c>
      <c r="R398">
        <v>42869.523439999997</v>
      </c>
      <c r="S398">
        <v>17708.193360000001</v>
      </c>
      <c r="T398">
        <v>47682.582029999998</v>
      </c>
      <c r="U398">
        <v>0</v>
      </c>
      <c r="V398">
        <v>11722.802729999999</v>
      </c>
      <c r="W398">
        <v>10345.79883</v>
      </c>
      <c r="X398">
        <v>41633.292970000002</v>
      </c>
      <c r="Y398">
        <v>54348.507810000003</v>
      </c>
      <c r="Z398">
        <v>42177.242189999997</v>
      </c>
      <c r="AA398">
        <v>13</v>
      </c>
      <c r="AB398" t="s">
        <v>716</v>
      </c>
      <c r="AC398" t="s">
        <v>717</v>
      </c>
      <c r="AD398" t="s">
        <v>718</v>
      </c>
      <c r="AE398" t="s">
        <v>719</v>
      </c>
      <c r="AF398" t="s">
        <v>720</v>
      </c>
      <c r="AG398" t="s">
        <v>721</v>
      </c>
      <c r="AH398" t="s">
        <v>722</v>
      </c>
      <c r="AI398">
        <v>0</v>
      </c>
      <c r="AJ398" t="s">
        <v>723</v>
      </c>
      <c r="AK398" t="s">
        <v>724</v>
      </c>
      <c r="AL398" t="s">
        <v>725</v>
      </c>
      <c r="AM398" t="s">
        <v>726</v>
      </c>
      <c r="AN398" t="s">
        <v>727</v>
      </c>
      <c r="AO398">
        <v>1.2484764020000001</v>
      </c>
      <c r="AP398" t="s">
        <v>728</v>
      </c>
      <c r="AQ398" t="s">
        <v>729</v>
      </c>
      <c r="AR398" s="1">
        <v>42000</v>
      </c>
      <c r="AS398" s="1">
        <v>53500</v>
      </c>
      <c r="AT398" t="s">
        <v>66</v>
      </c>
      <c r="AU398" t="s">
        <v>66</v>
      </c>
      <c r="AV398" t="b">
        <v>0</v>
      </c>
      <c r="AW398">
        <v>397</v>
      </c>
      <c r="AX398" t="s">
        <v>66</v>
      </c>
      <c r="AY398" t="s">
        <v>66</v>
      </c>
      <c r="AZ398" t="s">
        <v>66</v>
      </c>
    </row>
    <row r="399" spans="1:52" x14ac:dyDescent="0.25">
      <c r="A399">
        <v>355.26444500000002</v>
      </c>
      <c r="B399">
        <v>10.848316670000001</v>
      </c>
      <c r="C399">
        <v>65785.140629999994</v>
      </c>
      <c r="D399">
        <v>31295.769530000001</v>
      </c>
      <c r="E399">
        <v>30411.554690000001</v>
      </c>
      <c r="F399">
        <v>33831.777340000001</v>
      </c>
      <c r="G399">
        <v>41726.429689999997</v>
      </c>
      <c r="H399">
        <v>58910.933590000001</v>
      </c>
      <c r="I399">
        <v>21584.345700000002</v>
      </c>
      <c r="J399">
        <v>14442.320309999999</v>
      </c>
      <c r="K399">
        <v>4569.1132809999999</v>
      </c>
      <c r="L399">
        <v>55492.8125</v>
      </c>
      <c r="M399">
        <v>65407.5</v>
      </c>
      <c r="N399">
        <v>28104.078130000002</v>
      </c>
      <c r="O399">
        <v>14465.543949999999</v>
      </c>
      <c r="P399">
        <v>183012.7188</v>
      </c>
      <c r="Q399">
        <v>24060.560549999998</v>
      </c>
      <c r="R399">
        <v>42030.105470000002</v>
      </c>
      <c r="S399">
        <v>135527.3125</v>
      </c>
      <c r="T399">
        <v>58406.050779999998</v>
      </c>
      <c r="U399">
        <v>0</v>
      </c>
      <c r="V399">
        <v>17816.291020000001</v>
      </c>
      <c r="W399">
        <v>49238.945310000003</v>
      </c>
      <c r="X399">
        <v>49683.625</v>
      </c>
      <c r="Y399">
        <v>42285.429689999997</v>
      </c>
      <c r="Z399">
        <v>38060.742189999997</v>
      </c>
      <c r="AA399">
        <v>14</v>
      </c>
      <c r="AB399" t="s">
        <v>4046</v>
      </c>
      <c r="AC399" t="s">
        <v>4047</v>
      </c>
      <c r="AD399" t="s">
        <v>1455</v>
      </c>
      <c r="AE399" t="s">
        <v>4048</v>
      </c>
      <c r="AF399" t="s">
        <v>4049</v>
      </c>
      <c r="AG399" t="s">
        <v>2785</v>
      </c>
      <c r="AH399">
        <v>0</v>
      </c>
      <c r="AI399">
        <v>0</v>
      </c>
      <c r="AJ399" t="s">
        <v>2691</v>
      </c>
      <c r="AK399" t="s">
        <v>2692</v>
      </c>
      <c r="AL399">
        <v>0</v>
      </c>
      <c r="AM399" t="s">
        <v>4050</v>
      </c>
      <c r="AN399" t="s">
        <v>4051</v>
      </c>
      <c r="AO399">
        <v>0.74136221000000002</v>
      </c>
      <c r="AP399" t="s">
        <v>4052</v>
      </c>
      <c r="AQ399" t="s">
        <v>4053</v>
      </c>
      <c r="AR399" s="1">
        <v>41700</v>
      </c>
      <c r="AS399" s="1">
        <v>48100</v>
      </c>
      <c r="AT399" t="s">
        <v>66</v>
      </c>
      <c r="AU399" t="s">
        <v>66</v>
      </c>
      <c r="AV399" t="b">
        <v>0</v>
      </c>
      <c r="AW399">
        <v>398</v>
      </c>
      <c r="AX399" t="s">
        <v>66</v>
      </c>
      <c r="AY399" t="s">
        <v>66</v>
      </c>
      <c r="AZ399" t="s">
        <v>66</v>
      </c>
    </row>
    <row r="400" spans="1:52" x14ac:dyDescent="0.25">
      <c r="A400">
        <v>421.0861104</v>
      </c>
      <c r="B400">
        <v>9.9268666670000005</v>
      </c>
      <c r="C400">
        <v>112060.58590000001</v>
      </c>
      <c r="D400">
        <v>147182.26560000001</v>
      </c>
      <c r="E400">
        <v>16495.052729999999</v>
      </c>
      <c r="F400">
        <v>205075.9375</v>
      </c>
      <c r="G400">
        <v>211427.2188</v>
      </c>
      <c r="H400">
        <v>63415.800779999998</v>
      </c>
      <c r="I400">
        <v>20464.960940000001</v>
      </c>
      <c r="J400">
        <v>12390.130859999999</v>
      </c>
      <c r="K400">
        <v>7331.423828</v>
      </c>
      <c r="L400">
        <v>159873.2188</v>
      </c>
      <c r="M400">
        <v>49351.238279999998</v>
      </c>
      <c r="N400">
        <v>2595.7185060000002</v>
      </c>
      <c r="O400">
        <v>65262.652340000001</v>
      </c>
      <c r="P400">
        <v>43221.503909999999</v>
      </c>
      <c r="Q400">
        <v>35876.839840000001</v>
      </c>
      <c r="R400">
        <v>39906.511720000002</v>
      </c>
      <c r="S400">
        <v>111463.75780000001</v>
      </c>
      <c r="T400">
        <v>23103.318360000001</v>
      </c>
      <c r="U400">
        <v>5190.7304690000001</v>
      </c>
      <c r="V400">
        <v>13409.12695</v>
      </c>
      <c r="W400">
        <v>36986.164060000003</v>
      </c>
      <c r="X400">
        <v>121238.36719999999</v>
      </c>
      <c r="Y400">
        <v>450856.84379999997</v>
      </c>
      <c r="Z400">
        <v>33249.730470000002</v>
      </c>
      <c r="AA400">
        <v>23</v>
      </c>
      <c r="AB400" t="s">
        <v>4893</v>
      </c>
      <c r="AC400" t="s">
        <v>4894</v>
      </c>
      <c r="AD400" t="s">
        <v>1317</v>
      </c>
      <c r="AE400" t="s">
        <v>4895</v>
      </c>
      <c r="AF400" t="s">
        <v>4896</v>
      </c>
      <c r="AG400" t="s">
        <v>2654</v>
      </c>
      <c r="AH400" t="s">
        <v>3160</v>
      </c>
      <c r="AI400">
        <v>0</v>
      </c>
      <c r="AJ400" t="s">
        <v>1136</v>
      </c>
      <c r="AK400" t="s">
        <v>2655</v>
      </c>
      <c r="AL400" t="s">
        <v>4897</v>
      </c>
      <c r="AM400" t="s">
        <v>4898</v>
      </c>
      <c r="AN400" t="s">
        <v>4899</v>
      </c>
      <c r="AO400">
        <v>3.462416304</v>
      </c>
      <c r="AP400" t="s">
        <v>4900</v>
      </c>
      <c r="AQ400" t="s">
        <v>4901</v>
      </c>
      <c r="AR400" s="1">
        <v>41600</v>
      </c>
      <c r="AS400" s="1">
        <v>82800</v>
      </c>
      <c r="AT400" t="s">
        <v>66</v>
      </c>
      <c r="AU400" t="s">
        <v>1765</v>
      </c>
      <c r="AV400" t="b">
        <v>0</v>
      </c>
      <c r="AW400">
        <v>399</v>
      </c>
      <c r="AX400" t="s">
        <v>66</v>
      </c>
      <c r="AY400" t="s">
        <v>66</v>
      </c>
      <c r="AZ400" t="s">
        <v>4902</v>
      </c>
    </row>
    <row r="401" spans="1:52" x14ac:dyDescent="0.25">
      <c r="A401">
        <v>229.1598104</v>
      </c>
      <c r="B401">
        <v>10.40218333</v>
      </c>
      <c r="C401">
        <v>56943.964840000001</v>
      </c>
      <c r="D401">
        <v>41607.101560000003</v>
      </c>
      <c r="E401">
        <v>40936.492189999997</v>
      </c>
      <c r="F401">
        <v>59165.535159999999</v>
      </c>
      <c r="G401">
        <v>40760.171880000002</v>
      </c>
      <c r="H401">
        <v>41045.273439999997</v>
      </c>
      <c r="I401">
        <v>36484.917970000002</v>
      </c>
      <c r="J401">
        <v>32976.074220000002</v>
      </c>
      <c r="K401">
        <v>22830.353520000001</v>
      </c>
      <c r="L401">
        <v>71632.15625</v>
      </c>
      <c r="M401">
        <v>542545.625</v>
      </c>
      <c r="N401">
        <v>74423.3125</v>
      </c>
      <c r="O401">
        <v>39409.574220000002</v>
      </c>
      <c r="P401">
        <v>26194.101559999999</v>
      </c>
      <c r="Q401">
        <v>60030.222659999999</v>
      </c>
      <c r="R401">
        <v>74312.359379999994</v>
      </c>
      <c r="S401">
        <v>39631.421880000002</v>
      </c>
      <c r="T401">
        <v>228476.4063</v>
      </c>
      <c r="U401">
        <v>41566.363279999998</v>
      </c>
      <c r="V401">
        <v>30187.929690000001</v>
      </c>
      <c r="W401">
        <v>29532.007809999999</v>
      </c>
      <c r="X401">
        <v>35794.582029999998</v>
      </c>
      <c r="Y401">
        <v>124548.03909999999</v>
      </c>
      <c r="Z401">
        <v>27646.355469999999</v>
      </c>
      <c r="AA401">
        <v>11</v>
      </c>
      <c r="AB401" t="s">
        <v>823</v>
      </c>
      <c r="AC401" t="s">
        <v>824</v>
      </c>
      <c r="AD401" t="s">
        <v>233</v>
      </c>
      <c r="AE401" t="s">
        <v>825</v>
      </c>
      <c r="AF401" t="s">
        <v>826</v>
      </c>
      <c r="AG401" t="s">
        <v>827</v>
      </c>
      <c r="AH401">
        <v>0</v>
      </c>
      <c r="AI401">
        <v>0</v>
      </c>
      <c r="AJ401" t="s">
        <v>545</v>
      </c>
      <c r="AK401" t="s">
        <v>828</v>
      </c>
      <c r="AL401" t="s">
        <v>829</v>
      </c>
      <c r="AM401" t="s">
        <v>830</v>
      </c>
      <c r="AN401" t="s">
        <v>831</v>
      </c>
      <c r="AO401">
        <v>1.500871327</v>
      </c>
      <c r="AP401" t="s">
        <v>832</v>
      </c>
      <c r="AQ401" t="s">
        <v>833</v>
      </c>
      <c r="AR401" s="1">
        <v>41000</v>
      </c>
      <c r="AS401" s="1">
        <v>75800</v>
      </c>
      <c r="AT401" t="s">
        <v>66</v>
      </c>
      <c r="AU401" t="s">
        <v>66</v>
      </c>
      <c r="AV401" t="b">
        <v>0</v>
      </c>
      <c r="AW401">
        <v>400</v>
      </c>
      <c r="AX401" t="s">
        <v>66</v>
      </c>
      <c r="AY401" t="s">
        <v>66</v>
      </c>
      <c r="AZ401" t="s">
        <v>66</v>
      </c>
    </row>
    <row r="402" spans="1:52" x14ac:dyDescent="0.25">
      <c r="A402">
        <v>253.07181800000001</v>
      </c>
      <c r="B402">
        <v>8.5063166670000001</v>
      </c>
      <c r="C402">
        <v>57500.644529999998</v>
      </c>
      <c r="D402">
        <v>107010.77340000001</v>
      </c>
      <c r="E402">
        <v>12318.52441</v>
      </c>
      <c r="F402">
        <v>369430.125</v>
      </c>
      <c r="G402">
        <v>30396.529299999998</v>
      </c>
      <c r="H402">
        <v>96461.359379999994</v>
      </c>
      <c r="I402">
        <v>27785.5</v>
      </c>
      <c r="J402">
        <v>2913.922607</v>
      </c>
      <c r="K402">
        <v>3332.0756839999999</v>
      </c>
      <c r="L402">
        <v>76693.90625</v>
      </c>
      <c r="M402">
        <v>31495.722659999999</v>
      </c>
      <c r="N402">
        <v>2042.1357419999999</v>
      </c>
      <c r="O402">
        <v>128600.8281</v>
      </c>
      <c r="P402">
        <v>80323.15625</v>
      </c>
      <c r="Q402">
        <v>26425.277340000001</v>
      </c>
      <c r="R402">
        <v>138573.95310000001</v>
      </c>
      <c r="S402">
        <v>49121.855470000002</v>
      </c>
      <c r="T402">
        <v>61297.109380000002</v>
      </c>
      <c r="U402">
        <v>2449.5627439999998</v>
      </c>
      <c r="V402">
        <v>8067.8793949999999</v>
      </c>
      <c r="W402">
        <v>32781.152340000001</v>
      </c>
      <c r="X402">
        <v>48079.0625</v>
      </c>
      <c r="Y402">
        <v>124126.9375</v>
      </c>
      <c r="Z402">
        <v>28567.740229999999</v>
      </c>
      <c r="AA402">
        <v>4</v>
      </c>
      <c r="AB402" t="s">
        <v>1482</v>
      </c>
      <c r="AC402" t="s">
        <v>1483</v>
      </c>
      <c r="AD402" t="s">
        <v>287</v>
      </c>
      <c r="AE402" t="s">
        <v>1484</v>
      </c>
      <c r="AF402" t="s">
        <v>1485</v>
      </c>
      <c r="AG402" t="s">
        <v>1486</v>
      </c>
      <c r="AH402">
        <v>0</v>
      </c>
      <c r="AI402">
        <v>0</v>
      </c>
      <c r="AJ402" t="s">
        <v>1487</v>
      </c>
      <c r="AK402" t="s">
        <v>1488</v>
      </c>
      <c r="AL402" t="s">
        <v>1489</v>
      </c>
      <c r="AM402" t="s">
        <v>1490</v>
      </c>
      <c r="AN402" t="s">
        <v>1491</v>
      </c>
      <c r="AO402">
        <v>2.996930742</v>
      </c>
      <c r="AP402" t="s">
        <v>1492</v>
      </c>
      <c r="AQ402" t="s">
        <v>1493</v>
      </c>
      <c r="AR402" s="1">
        <v>40400</v>
      </c>
      <c r="AS402" s="1">
        <v>64400</v>
      </c>
      <c r="AT402" t="s">
        <v>66</v>
      </c>
      <c r="AU402" t="s">
        <v>66</v>
      </c>
      <c r="AV402" t="b">
        <v>0</v>
      </c>
      <c r="AW402">
        <v>401</v>
      </c>
      <c r="AX402" t="s">
        <v>66</v>
      </c>
      <c r="AY402" t="s">
        <v>66</v>
      </c>
      <c r="AZ402" t="s">
        <v>66</v>
      </c>
    </row>
    <row r="403" spans="1:52" x14ac:dyDescent="0.25">
      <c r="A403">
        <v>255.12504580000001</v>
      </c>
      <c r="B403">
        <v>9.5347166669999996</v>
      </c>
      <c r="C403">
        <v>145233.9063</v>
      </c>
      <c r="D403">
        <v>57497.066409999999</v>
      </c>
      <c r="E403">
        <v>22261.515630000002</v>
      </c>
      <c r="F403">
        <v>166214.0625</v>
      </c>
      <c r="G403">
        <v>37477.734380000002</v>
      </c>
      <c r="H403">
        <v>45264.609380000002</v>
      </c>
      <c r="I403">
        <v>21937.007809999999</v>
      </c>
      <c r="J403">
        <v>37381.734380000002</v>
      </c>
      <c r="K403">
        <v>21985.962889999999</v>
      </c>
      <c r="L403">
        <v>57637.292970000002</v>
      </c>
      <c r="M403">
        <v>71901.070309999996</v>
      </c>
      <c r="N403">
        <v>17359.564450000002</v>
      </c>
      <c r="O403">
        <v>50958.578130000002</v>
      </c>
      <c r="P403">
        <v>40828.335939999997</v>
      </c>
      <c r="Q403">
        <v>25145.917969999999</v>
      </c>
      <c r="R403">
        <v>50414.207029999998</v>
      </c>
      <c r="S403">
        <v>56235.21875</v>
      </c>
      <c r="T403">
        <v>39767.253909999999</v>
      </c>
      <c r="U403">
        <v>16502.900389999999</v>
      </c>
      <c r="V403">
        <v>29258.849610000001</v>
      </c>
      <c r="W403">
        <v>31710.033200000002</v>
      </c>
      <c r="X403">
        <v>59729.921880000002</v>
      </c>
      <c r="Y403">
        <v>71611.5625</v>
      </c>
      <c r="Z403">
        <v>27643.23242</v>
      </c>
      <c r="AA403">
        <v>4</v>
      </c>
      <c r="AB403" t="s">
        <v>1570</v>
      </c>
      <c r="AC403" t="s">
        <v>1571</v>
      </c>
      <c r="AD403" t="s">
        <v>1572</v>
      </c>
      <c r="AE403" t="s">
        <v>1573</v>
      </c>
      <c r="AF403" t="s">
        <v>1574</v>
      </c>
      <c r="AG403" t="s">
        <v>1575</v>
      </c>
      <c r="AH403">
        <v>0</v>
      </c>
      <c r="AI403">
        <v>0</v>
      </c>
      <c r="AJ403" t="s">
        <v>643</v>
      </c>
      <c r="AK403" t="s">
        <v>644</v>
      </c>
      <c r="AL403" t="s">
        <v>643</v>
      </c>
      <c r="AM403" t="s">
        <v>1576</v>
      </c>
      <c r="AN403" t="s">
        <v>1577</v>
      </c>
      <c r="AO403">
        <v>1.8954679459999999</v>
      </c>
      <c r="AP403" t="s">
        <v>1578</v>
      </c>
      <c r="AQ403" t="s">
        <v>1579</v>
      </c>
      <c r="AR403" s="1">
        <v>40300</v>
      </c>
      <c r="AS403" s="1">
        <v>50100</v>
      </c>
      <c r="AT403" t="s">
        <v>1580</v>
      </c>
      <c r="AU403" t="s">
        <v>1581</v>
      </c>
      <c r="AV403" t="b">
        <v>0</v>
      </c>
      <c r="AW403">
        <v>402</v>
      </c>
      <c r="AX403" t="s">
        <v>66</v>
      </c>
      <c r="AY403" t="s">
        <v>66</v>
      </c>
      <c r="AZ403" t="s">
        <v>1582</v>
      </c>
    </row>
    <row r="404" spans="1:52" x14ac:dyDescent="0.25">
      <c r="A404">
        <v>457.15008540000002</v>
      </c>
      <c r="B404">
        <v>9.5561500000000006</v>
      </c>
      <c r="C404">
        <v>250154.5</v>
      </c>
      <c r="D404">
        <v>24398.972659999999</v>
      </c>
      <c r="E404">
        <v>5194.1586909999996</v>
      </c>
      <c r="F404">
        <v>378724.15629999997</v>
      </c>
      <c r="G404">
        <v>13581.342769999999</v>
      </c>
      <c r="H404">
        <v>51374.09375</v>
      </c>
      <c r="I404">
        <v>10994.285159999999</v>
      </c>
      <c r="J404">
        <v>12196.034180000001</v>
      </c>
      <c r="K404">
        <v>0</v>
      </c>
      <c r="L404">
        <v>40202.003909999999</v>
      </c>
      <c r="M404">
        <v>7716.2250979999999</v>
      </c>
      <c r="N404">
        <v>0</v>
      </c>
      <c r="O404">
        <v>96353.867190000004</v>
      </c>
      <c r="P404">
        <v>141741.5</v>
      </c>
      <c r="Q404">
        <v>17012.349610000001</v>
      </c>
      <c r="R404">
        <v>90316.507809999996</v>
      </c>
      <c r="S404">
        <v>63663.058590000001</v>
      </c>
      <c r="T404">
        <v>77404.539059999996</v>
      </c>
      <c r="U404">
        <v>0</v>
      </c>
      <c r="V404">
        <v>7162.2358400000003</v>
      </c>
      <c r="W404">
        <v>6140.1870120000003</v>
      </c>
      <c r="X404">
        <v>66790.882809999996</v>
      </c>
      <c r="Y404">
        <v>42130.96875</v>
      </c>
      <c r="Z404">
        <v>22968.335940000001</v>
      </c>
      <c r="AA404">
        <v>4</v>
      </c>
      <c r="AB404" t="s">
        <v>5268</v>
      </c>
      <c r="AC404">
        <v>5.583223E-3</v>
      </c>
      <c r="AD404">
        <v>9.9503309999999998E-3</v>
      </c>
      <c r="AE404">
        <v>-0.58446644599999997</v>
      </c>
      <c r="AF404">
        <v>21691</v>
      </c>
      <c r="AG404" t="s">
        <v>185</v>
      </c>
      <c r="AH404" t="s">
        <v>369</v>
      </c>
      <c r="AI404">
        <v>0</v>
      </c>
      <c r="AJ404">
        <v>0</v>
      </c>
      <c r="AK404">
        <v>1</v>
      </c>
      <c r="AL404">
        <v>0.193827683</v>
      </c>
      <c r="AM404">
        <v>-0.12295173299999999</v>
      </c>
      <c r="AN404">
        <v>1.180237188</v>
      </c>
      <c r="AO404">
        <v>1.180237188</v>
      </c>
      <c r="AP404" t="s">
        <v>5269</v>
      </c>
      <c r="AQ404" t="s">
        <v>5268</v>
      </c>
      <c r="AR404" s="1">
        <v>40200</v>
      </c>
      <c r="AS404" s="1">
        <v>67900</v>
      </c>
      <c r="AT404" t="s">
        <v>66</v>
      </c>
      <c r="AU404" t="s">
        <v>66</v>
      </c>
      <c r="AV404" t="b">
        <v>0</v>
      </c>
      <c r="AW404">
        <v>403</v>
      </c>
      <c r="AX404" t="s">
        <v>66</v>
      </c>
      <c r="AY404" t="s">
        <v>66</v>
      </c>
      <c r="AZ404" t="s">
        <v>66</v>
      </c>
    </row>
    <row r="405" spans="1:52" x14ac:dyDescent="0.25">
      <c r="A405">
        <v>567.42095949999998</v>
      </c>
      <c r="B405">
        <v>12.36868333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21908.746090000001</v>
      </c>
      <c r="I405">
        <v>0</v>
      </c>
      <c r="J405">
        <v>0</v>
      </c>
      <c r="K405">
        <v>0</v>
      </c>
      <c r="L405">
        <v>27351.871090000001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52637.773439999997</v>
      </c>
      <c r="T405">
        <v>511401.6875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18</v>
      </c>
      <c r="AB405" t="s">
        <v>5654</v>
      </c>
      <c r="AC405">
        <v>-8.6857546999999993E-2</v>
      </c>
      <c r="AD405">
        <v>9.9503309999999998E-3</v>
      </c>
      <c r="AE405">
        <v>-7.6907216E-2</v>
      </c>
      <c r="AF405">
        <v>3603</v>
      </c>
      <c r="AG405" t="s">
        <v>185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-0.13655286699999999</v>
      </c>
      <c r="AN405">
        <v>0.78653991700000003</v>
      </c>
      <c r="AO405">
        <v>0.78653991700000003</v>
      </c>
      <c r="AP405" t="s">
        <v>5655</v>
      </c>
      <c r="AQ405" t="s">
        <v>5654</v>
      </c>
      <c r="AR405" s="1">
        <v>40000</v>
      </c>
      <c r="AS405" s="1">
        <v>153000</v>
      </c>
      <c r="AT405" t="s">
        <v>66</v>
      </c>
      <c r="AU405" t="s">
        <v>66</v>
      </c>
      <c r="AV405" t="b">
        <v>0</v>
      </c>
      <c r="AW405">
        <v>404</v>
      </c>
      <c r="AX405" t="s">
        <v>66</v>
      </c>
      <c r="AY405" t="s">
        <v>66</v>
      </c>
      <c r="AZ405" t="s">
        <v>66</v>
      </c>
    </row>
    <row r="406" spans="1:52" x14ac:dyDescent="0.25">
      <c r="A406">
        <v>281.11843870000001</v>
      </c>
      <c r="B406">
        <v>8.5505166670000001</v>
      </c>
      <c r="C406">
        <v>39417.878909999999</v>
      </c>
      <c r="D406">
        <v>40497.65625</v>
      </c>
      <c r="E406">
        <v>43605.746090000001</v>
      </c>
      <c r="F406">
        <v>59341.269529999998</v>
      </c>
      <c r="G406">
        <v>24047.890630000002</v>
      </c>
      <c r="H406">
        <v>90990.65625</v>
      </c>
      <c r="I406">
        <v>21606.626950000002</v>
      </c>
      <c r="J406">
        <v>11526.00488</v>
      </c>
      <c r="K406">
        <v>14061.535159999999</v>
      </c>
      <c r="L406">
        <v>65820.460940000004</v>
      </c>
      <c r="M406">
        <v>18827.714840000001</v>
      </c>
      <c r="N406">
        <v>20150.177729999999</v>
      </c>
      <c r="O406">
        <v>34293.257810000003</v>
      </c>
      <c r="P406">
        <v>51727.804689999997</v>
      </c>
      <c r="Q406">
        <v>56407.328130000002</v>
      </c>
      <c r="R406">
        <v>47509.988279999998</v>
      </c>
      <c r="S406">
        <v>52954.738279999998</v>
      </c>
      <c r="T406">
        <v>105267.5313</v>
      </c>
      <c r="U406">
        <v>16078.047850000001</v>
      </c>
      <c r="V406">
        <v>24829.126950000002</v>
      </c>
      <c r="W406">
        <v>29087.550780000001</v>
      </c>
      <c r="X406">
        <v>37653.398439999997</v>
      </c>
      <c r="Y406">
        <v>64178.175779999998</v>
      </c>
      <c r="Z406">
        <v>43238.433590000001</v>
      </c>
      <c r="AA406">
        <v>18</v>
      </c>
      <c r="AB406" t="s">
        <v>2385</v>
      </c>
      <c r="AC406" t="s">
        <v>1951</v>
      </c>
      <c r="AD406" t="s">
        <v>201</v>
      </c>
      <c r="AE406" t="s">
        <v>2386</v>
      </c>
      <c r="AF406" t="s">
        <v>2387</v>
      </c>
      <c r="AG406" t="s">
        <v>247</v>
      </c>
      <c r="AH406">
        <v>0</v>
      </c>
      <c r="AI406">
        <v>0</v>
      </c>
      <c r="AJ406" t="s">
        <v>973</v>
      </c>
      <c r="AK406" t="s">
        <v>250</v>
      </c>
      <c r="AL406" t="s">
        <v>2388</v>
      </c>
      <c r="AM406" t="s">
        <v>2389</v>
      </c>
      <c r="AN406" t="s">
        <v>2390</v>
      </c>
      <c r="AO406">
        <v>1.5682046730000001</v>
      </c>
      <c r="AP406" t="s">
        <v>2391</v>
      </c>
      <c r="AQ406" t="s">
        <v>2392</v>
      </c>
      <c r="AR406" s="1">
        <v>40000</v>
      </c>
      <c r="AS406" s="1">
        <v>42200</v>
      </c>
      <c r="AT406" t="s">
        <v>66</v>
      </c>
      <c r="AU406" t="s">
        <v>66</v>
      </c>
      <c r="AV406" t="b">
        <v>0</v>
      </c>
      <c r="AW406">
        <v>405</v>
      </c>
      <c r="AX406" t="s">
        <v>66</v>
      </c>
      <c r="AY406" t="s">
        <v>66</v>
      </c>
      <c r="AZ406" t="s">
        <v>66</v>
      </c>
    </row>
    <row r="407" spans="1:52" x14ac:dyDescent="0.25">
      <c r="A407">
        <v>257.06007890000001</v>
      </c>
      <c r="B407">
        <v>9.1297333330000008</v>
      </c>
      <c r="C407">
        <v>133027.5</v>
      </c>
      <c r="D407">
        <v>53794.089840000001</v>
      </c>
      <c r="E407">
        <v>4487.0498049999997</v>
      </c>
      <c r="F407">
        <v>147285.98439999999</v>
      </c>
      <c r="G407">
        <v>30261.132809999999</v>
      </c>
      <c r="H407">
        <v>39449.777340000001</v>
      </c>
      <c r="I407">
        <v>7031.7436520000001</v>
      </c>
      <c r="J407">
        <v>6914.9477539999998</v>
      </c>
      <c r="K407">
        <v>0</v>
      </c>
      <c r="L407">
        <v>132864.73439999999</v>
      </c>
      <c r="M407">
        <v>43019.179689999997</v>
      </c>
      <c r="N407">
        <v>0</v>
      </c>
      <c r="O407">
        <v>57908.019529999998</v>
      </c>
      <c r="P407">
        <v>31336.88867</v>
      </c>
      <c r="Q407">
        <v>7446.1474609999996</v>
      </c>
      <c r="R407">
        <v>66240.679690000004</v>
      </c>
      <c r="S407">
        <v>66555.515629999994</v>
      </c>
      <c r="T407">
        <v>6290.4233400000003</v>
      </c>
      <c r="U407">
        <v>0</v>
      </c>
      <c r="V407">
        <v>5034.0756840000004</v>
      </c>
      <c r="W407">
        <v>46637.65625</v>
      </c>
      <c r="X407">
        <v>38862.726560000003</v>
      </c>
      <c r="Y407">
        <v>73636.609379999994</v>
      </c>
      <c r="Z407">
        <v>18031.121090000001</v>
      </c>
      <c r="AA407">
        <v>4</v>
      </c>
      <c r="AB407" t="s">
        <v>1608</v>
      </c>
      <c r="AC407" t="s">
        <v>1609</v>
      </c>
      <c r="AD407" t="s">
        <v>1610</v>
      </c>
      <c r="AE407" t="s">
        <v>1611</v>
      </c>
      <c r="AF407" t="s">
        <v>1612</v>
      </c>
      <c r="AG407" t="s">
        <v>1613</v>
      </c>
      <c r="AH407">
        <v>0</v>
      </c>
      <c r="AI407">
        <v>0</v>
      </c>
      <c r="AJ407" t="s">
        <v>1614</v>
      </c>
      <c r="AK407" t="s">
        <v>1615</v>
      </c>
      <c r="AL407">
        <v>0</v>
      </c>
      <c r="AM407" t="s">
        <v>1616</v>
      </c>
      <c r="AN407" t="s">
        <v>1617</v>
      </c>
      <c r="AO407">
        <v>0.84898751500000003</v>
      </c>
      <c r="AP407" t="s">
        <v>1618</v>
      </c>
      <c r="AQ407" t="s">
        <v>1619</v>
      </c>
      <c r="AR407" s="1">
        <v>39400</v>
      </c>
      <c r="AS407" s="1">
        <v>48400</v>
      </c>
      <c r="AT407" t="s">
        <v>66</v>
      </c>
      <c r="AU407" t="s">
        <v>66</v>
      </c>
      <c r="AV407" t="b">
        <v>0</v>
      </c>
      <c r="AW407">
        <v>406</v>
      </c>
      <c r="AX407" t="s">
        <v>66</v>
      </c>
      <c r="AY407" t="s">
        <v>66</v>
      </c>
      <c r="AZ407" t="s">
        <v>66</v>
      </c>
    </row>
    <row r="408" spans="1:52" x14ac:dyDescent="0.25">
      <c r="A408">
        <v>286.23905439999999</v>
      </c>
      <c r="B408">
        <v>9.6915499999999994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1091217.5</v>
      </c>
      <c r="I408">
        <v>2862.7563479999999</v>
      </c>
      <c r="J408">
        <v>0</v>
      </c>
      <c r="K408">
        <v>0</v>
      </c>
      <c r="L408">
        <v>1964202.125</v>
      </c>
      <c r="M408">
        <v>0</v>
      </c>
      <c r="N408">
        <v>0</v>
      </c>
      <c r="O408">
        <v>0</v>
      </c>
      <c r="P408">
        <v>0</v>
      </c>
      <c r="Q408">
        <v>7310.9111329999996</v>
      </c>
      <c r="R408">
        <v>0</v>
      </c>
      <c r="S408">
        <v>35031.027340000001</v>
      </c>
      <c r="T408">
        <v>75985.257809999996</v>
      </c>
      <c r="U408">
        <v>0</v>
      </c>
      <c r="V408">
        <v>0</v>
      </c>
      <c r="W408">
        <v>0</v>
      </c>
      <c r="X408">
        <v>4652.3823240000002</v>
      </c>
      <c r="Y408">
        <v>0</v>
      </c>
      <c r="Z408">
        <v>43350.957029999998</v>
      </c>
      <c r="AA408">
        <v>10</v>
      </c>
      <c r="AB408" t="s">
        <v>2614</v>
      </c>
      <c r="AC408" t="s">
        <v>2615</v>
      </c>
      <c r="AD408" t="s">
        <v>201</v>
      </c>
      <c r="AE408" t="s">
        <v>2616</v>
      </c>
      <c r="AF408" t="s">
        <v>2617</v>
      </c>
      <c r="AG408" t="s">
        <v>2618</v>
      </c>
      <c r="AH408" t="s">
        <v>2619</v>
      </c>
      <c r="AI408">
        <v>0</v>
      </c>
      <c r="AJ408" t="s">
        <v>2620</v>
      </c>
      <c r="AK408" t="s">
        <v>2621</v>
      </c>
      <c r="AL408" t="s">
        <v>920</v>
      </c>
      <c r="AM408" t="s">
        <v>2622</v>
      </c>
      <c r="AN408" t="s">
        <v>2623</v>
      </c>
      <c r="AO408">
        <v>2.9295229840000001</v>
      </c>
      <c r="AP408" t="s">
        <v>2624</v>
      </c>
      <c r="AQ408" t="s">
        <v>2625</v>
      </c>
      <c r="AR408" s="1">
        <v>39200</v>
      </c>
      <c r="AS408" s="1">
        <v>403000</v>
      </c>
      <c r="AT408" t="s">
        <v>66</v>
      </c>
      <c r="AU408" t="s">
        <v>66</v>
      </c>
      <c r="AV408" t="b">
        <v>0</v>
      </c>
      <c r="AW408">
        <v>407</v>
      </c>
      <c r="AX408" t="s">
        <v>66</v>
      </c>
      <c r="AY408" t="s">
        <v>66</v>
      </c>
      <c r="AZ408" t="s">
        <v>66</v>
      </c>
    </row>
    <row r="409" spans="1:52" x14ac:dyDescent="0.25">
      <c r="A409">
        <v>663.55694579999999</v>
      </c>
      <c r="B409">
        <v>16.327349999999999</v>
      </c>
      <c r="C409">
        <v>87210.109379999994</v>
      </c>
      <c r="D409">
        <v>4389.6362300000001</v>
      </c>
      <c r="E409">
        <v>38128</v>
      </c>
      <c r="F409">
        <v>178538.625</v>
      </c>
      <c r="G409">
        <v>105724.6094</v>
      </c>
      <c r="H409">
        <v>38897.578130000002</v>
      </c>
      <c r="I409">
        <v>3772.9909670000002</v>
      </c>
      <c r="J409">
        <v>31365.724610000001</v>
      </c>
      <c r="K409">
        <v>47532.714840000001</v>
      </c>
      <c r="L409">
        <v>40584.683590000001</v>
      </c>
      <c r="M409">
        <v>52074.296880000002</v>
      </c>
      <c r="N409">
        <v>305496.5</v>
      </c>
      <c r="O409">
        <v>249653.7188</v>
      </c>
      <c r="P409">
        <v>5320.4384769999997</v>
      </c>
      <c r="Q409">
        <v>31252.14258</v>
      </c>
      <c r="R409">
        <v>132689.67189999999</v>
      </c>
      <c r="S409">
        <v>25386.380860000001</v>
      </c>
      <c r="T409">
        <v>12907199</v>
      </c>
      <c r="U409">
        <v>15973.45996</v>
      </c>
      <c r="V409">
        <v>160871.60939999999</v>
      </c>
      <c r="W409">
        <v>8216.9355469999991</v>
      </c>
      <c r="X409">
        <v>39174.628909999999</v>
      </c>
      <c r="Y409">
        <v>23159.601559999999</v>
      </c>
      <c r="Z409">
        <v>11713.887699999999</v>
      </c>
      <c r="AA409">
        <v>18</v>
      </c>
      <c r="AB409" t="s">
        <v>5822</v>
      </c>
      <c r="AC409" t="s">
        <v>5823</v>
      </c>
      <c r="AD409" t="s">
        <v>1455</v>
      </c>
      <c r="AE409" t="s">
        <v>5824</v>
      </c>
      <c r="AF409" t="s">
        <v>5825</v>
      </c>
      <c r="AG409" t="s">
        <v>1472</v>
      </c>
      <c r="AH409">
        <v>0</v>
      </c>
      <c r="AI409">
        <v>0</v>
      </c>
      <c r="AJ409" t="s">
        <v>1459</v>
      </c>
      <c r="AK409" t="s">
        <v>1474</v>
      </c>
      <c r="AL409">
        <v>0</v>
      </c>
      <c r="AM409" t="s">
        <v>5826</v>
      </c>
      <c r="AN409" t="s">
        <v>5827</v>
      </c>
      <c r="AO409">
        <v>0.81094557199999995</v>
      </c>
      <c r="AP409" t="s">
        <v>5828</v>
      </c>
      <c r="AQ409" t="s">
        <v>5829</v>
      </c>
      <c r="AR409" s="1">
        <v>39000</v>
      </c>
      <c r="AS409" s="1">
        <v>606000</v>
      </c>
      <c r="AT409" t="s">
        <v>66</v>
      </c>
      <c r="AU409" t="s">
        <v>66</v>
      </c>
      <c r="AV409" t="b">
        <v>0</v>
      </c>
      <c r="AW409">
        <v>408</v>
      </c>
      <c r="AX409" t="s">
        <v>66</v>
      </c>
      <c r="AY409" t="s">
        <v>66</v>
      </c>
      <c r="AZ409" t="s">
        <v>66</v>
      </c>
    </row>
    <row r="410" spans="1:52" x14ac:dyDescent="0.25">
      <c r="A410">
        <v>269.13118489999999</v>
      </c>
      <c r="B410">
        <v>11.05828333</v>
      </c>
      <c r="C410">
        <v>41189.523439999997</v>
      </c>
      <c r="D410">
        <v>35042.648439999997</v>
      </c>
      <c r="E410">
        <v>20641.355469999999</v>
      </c>
      <c r="F410">
        <v>103457.5</v>
      </c>
      <c r="G410">
        <v>18095.121090000001</v>
      </c>
      <c r="H410">
        <v>192782.4375</v>
      </c>
      <c r="I410">
        <v>13944.585940000001</v>
      </c>
      <c r="J410">
        <v>10032.212890000001</v>
      </c>
      <c r="K410">
        <v>13398.912109999999</v>
      </c>
      <c r="L410">
        <v>46360.25</v>
      </c>
      <c r="M410">
        <v>39002.224609999997</v>
      </c>
      <c r="N410">
        <v>33351.148439999997</v>
      </c>
      <c r="O410">
        <v>7768.1323240000002</v>
      </c>
      <c r="P410">
        <v>5174.2084960000002</v>
      </c>
      <c r="Q410">
        <v>443720.21879999997</v>
      </c>
      <c r="R410">
        <v>33436.441409999999</v>
      </c>
      <c r="S410">
        <v>0</v>
      </c>
      <c r="T410">
        <v>31560.816409999999</v>
      </c>
      <c r="U410">
        <v>239133.98439999999</v>
      </c>
      <c r="V410">
        <v>85047.648440000004</v>
      </c>
      <c r="W410">
        <v>51238.746090000001</v>
      </c>
      <c r="X410">
        <v>132382.625</v>
      </c>
      <c r="Y410">
        <v>298337.25</v>
      </c>
      <c r="Z410">
        <v>63109.097659999999</v>
      </c>
      <c r="AA410">
        <v>15</v>
      </c>
      <c r="AB410" t="s">
        <v>1990</v>
      </c>
      <c r="AC410" t="s">
        <v>1991</v>
      </c>
      <c r="AD410" t="s">
        <v>343</v>
      </c>
      <c r="AE410" t="s">
        <v>1992</v>
      </c>
      <c r="AF410" t="s">
        <v>1993</v>
      </c>
      <c r="AG410" t="s">
        <v>1994</v>
      </c>
      <c r="AH410">
        <v>0</v>
      </c>
      <c r="AI410">
        <v>0</v>
      </c>
      <c r="AJ410" t="s">
        <v>1995</v>
      </c>
      <c r="AK410" t="s">
        <v>1996</v>
      </c>
      <c r="AL410">
        <v>0</v>
      </c>
      <c r="AM410" t="s">
        <v>1997</v>
      </c>
      <c r="AN410" t="s">
        <v>1998</v>
      </c>
      <c r="AO410">
        <v>0.83982597999999997</v>
      </c>
      <c r="AP410" t="s">
        <v>1999</v>
      </c>
      <c r="AQ410" t="s">
        <v>2000</v>
      </c>
      <c r="AR410" s="1">
        <v>39000</v>
      </c>
      <c r="AS410" s="1">
        <v>85100</v>
      </c>
      <c r="AT410" t="s">
        <v>66</v>
      </c>
      <c r="AU410" t="s">
        <v>2001</v>
      </c>
      <c r="AV410" t="b">
        <v>0</v>
      </c>
      <c r="AW410">
        <v>409</v>
      </c>
      <c r="AX410" t="s">
        <v>66</v>
      </c>
      <c r="AY410" t="s">
        <v>66</v>
      </c>
      <c r="AZ410" t="s">
        <v>2002</v>
      </c>
    </row>
    <row r="411" spans="1:52" x14ac:dyDescent="0.25">
      <c r="A411">
        <v>225.09212239999999</v>
      </c>
      <c r="B411">
        <v>8.839683333</v>
      </c>
      <c r="C411">
        <v>51437.074220000002</v>
      </c>
      <c r="D411">
        <v>42363.609380000002</v>
      </c>
      <c r="E411">
        <v>30979.619139999999</v>
      </c>
      <c r="F411">
        <v>103647.38280000001</v>
      </c>
      <c r="G411">
        <v>25815.64258</v>
      </c>
      <c r="H411">
        <v>80806.117190000004</v>
      </c>
      <c r="I411">
        <v>30203.082030000001</v>
      </c>
      <c r="J411">
        <v>17378.769530000001</v>
      </c>
      <c r="K411">
        <v>47697.316409999999</v>
      </c>
      <c r="L411">
        <v>59469.984380000002</v>
      </c>
      <c r="M411">
        <v>35327.355470000002</v>
      </c>
      <c r="N411">
        <v>28356.472659999999</v>
      </c>
      <c r="O411">
        <v>34121.234380000002</v>
      </c>
      <c r="P411">
        <v>47878.105470000002</v>
      </c>
      <c r="Q411">
        <v>32598.714840000001</v>
      </c>
      <c r="R411">
        <v>40043.457029999998</v>
      </c>
      <c r="S411">
        <v>37885.539060000003</v>
      </c>
      <c r="T411">
        <v>309660.5625</v>
      </c>
      <c r="U411">
        <v>23328.25</v>
      </c>
      <c r="V411">
        <v>24276.277340000001</v>
      </c>
      <c r="W411">
        <v>25353.595700000002</v>
      </c>
      <c r="X411">
        <v>50137.042970000002</v>
      </c>
      <c r="Y411">
        <v>64362.039060000003</v>
      </c>
      <c r="Z411">
        <v>43675.398439999997</v>
      </c>
      <c r="AA411">
        <v>18</v>
      </c>
      <c r="AB411" t="s">
        <v>678</v>
      </c>
      <c r="AC411" t="s">
        <v>679</v>
      </c>
      <c r="AD411" t="s">
        <v>233</v>
      </c>
      <c r="AE411" t="s">
        <v>680</v>
      </c>
      <c r="AF411" t="s">
        <v>681</v>
      </c>
      <c r="AG411" t="s">
        <v>682</v>
      </c>
      <c r="AH411" t="s">
        <v>683</v>
      </c>
      <c r="AI411">
        <v>0</v>
      </c>
      <c r="AJ411" t="s">
        <v>684</v>
      </c>
      <c r="AK411" t="s">
        <v>685</v>
      </c>
      <c r="AL411" t="s">
        <v>686</v>
      </c>
      <c r="AM411" t="s">
        <v>687</v>
      </c>
      <c r="AN411" t="s">
        <v>688</v>
      </c>
      <c r="AO411">
        <v>2.818136467</v>
      </c>
      <c r="AP411" t="s">
        <v>689</v>
      </c>
      <c r="AQ411" t="s">
        <v>690</v>
      </c>
      <c r="AR411" s="1">
        <v>39000</v>
      </c>
      <c r="AS411" s="1">
        <v>53600</v>
      </c>
      <c r="AT411" t="s">
        <v>66</v>
      </c>
      <c r="AU411" t="s">
        <v>66</v>
      </c>
      <c r="AV411" t="b">
        <v>0</v>
      </c>
      <c r="AW411">
        <v>410</v>
      </c>
      <c r="AX411" t="s">
        <v>66</v>
      </c>
      <c r="AY411" t="s">
        <v>66</v>
      </c>
      <c r="AZ411" t="s">
        <v>66</v>
      </c>
    </row>
    <row r="412" spans="1:52" x14ac:dyDescent="0.25">
      <c r="A412">
        <v>381.33745320000003</v>
      </c>
      <c r="B412">
        <v>11.75116667</v>
      </c>
      <c r="C412">
        <v>37013.328130000002</v>
      </c>
      <c r="D412">
        <v>30245.634770000001</v>
      </c>
      <c r="E412">
        <v>40880.011720000002</v>
      </c>
      <c r="F412">
        <v>50131.621090000001</v>
      </c>
      <c r="G412">
        <v>45106.476560000003</v>
      </c>
      <c r="H412">
        <v>66065.875</v>
      </c>
      <c r="I412">
        <v>24559.175780000001</v>
      </c>
      <c r="J412">
        <v>26556.578130000002</v>
      </c>
      <c r="K412">
        <v>23333.082030000001</v>
      </c>
      <c r="L412">
        <v>59791.238279999998</v>
      </c>
      <c r="M412">
        <v>22340.160159999999</v>
      </c>
      <c r="N412">
        <v>28550.41992</v>
      </c>
      <c r="O412">
        <v>60912.058590000001</v>
      </c>
      <c r="P412">
        <v>45747.746090000001</v>
      </c>
      <c r="Q412">
        <v>39982.585939999997</v>
      </c>
      <c r="R412">
        <v>39652.640630000002</v>
      </c>
      <c r="S412">
        <v>49218.988279999998</v>
      </c>
      <c r="T412">
        <v>155109.79689999999</v>
      </c>
      <c r="U412">
        <v>21096.972659999999</v>
      </c>
      <c r="V412">
        <v>25023.699219999999</v>
      </c>
      <c r="W412">
        <v>23261.416020000001</v>
      </c>
      <c r="X412">
        <v>31826.988280000001</v>
      </c>
      <c r="Y412">
        <v>29382.103520000001</v>
      </c>
      <c r="Z412">
        <v>42048.59375</v>
      </c>
      <c r="AA412">
        <v>18</v>
      </c>
      <c r="AB412" t="s">
        <v>4415</v>
      </c>
      <c r="AC412">
        <v>7.1331720000000001E-3</v>
      </c>
      <c r="AD412">
        <v>9.9503309999999998E-3</v>
      </c>
      <c r="AE412">
        <v>1.017083502</v>
      </c>
      <c r="AF412">
        <v>54000</v>
      </c>
      <c r="AG412" t="s">
        <v>4154</v>
      </c>
      <c r="AH412" t="s">
        <v>453</v>
      </c>
      <c r="AI412">
        <v>0</v>
      </c>
      <c r="AJ412">
        <v>0</v>
      </c>
      <c r="AK412">
        <v>0</v>
      </c>
      <c r="AL412">
        <v>0</v>
      </c>
      <c r="AM412">
        <v>-8.8964350999999997E-2</v>
      </c>
      <c r="AN412">
        <v>0.92811915099999998</v>
      </c>
      <c r="AO412">
        <v>0.92811915099999998</v>
      </c>
      <c r="AP412" t="s">
        <v>4416</v>
      </c>
      <c r="AQ412" t="s">
        <v>4415</v>
      </c>
      <c r="AR412" s="1">
        <v>38300</v>
      </c>
      <c r="AS412" s="1">
        <v>42400</v>
      </c>
      <c r="AT412" t="s">
        <v>66</v>
      </c>
      <c r="AU412" t="s">
        <v>66</v>
      </c>
      <c r="AV412" t="b">
        <v>0</v>
      </c>
      <c r="AW412">
        <v>411</v>
      </c>
      <c r="AX412" t="s">
        <v>66</v>
      </c>
      <c r="AY412" t="s">
        <v>66</v>
      </c>
      <c r="AZ412" t="s">
        <v>66</v>
      </c>
    </row>
    <row r="413" spans="1:52" x14ac:dyDescent="0.25">
      <c r="A413">
        <v>249.1132609</v>
      </c>
      <c r="B413">
        <v>8.4833499999999997</v>
      </c>
      <c r="C413">
        <v>72794.28125</v>
      </c>
      <c r="D413">
        <v>159922.5</v>
      </c>
      <c r="E413">
        <v>120125.96090000001</v>
      </c>
      <c r="F413">
        <v>23850.650389999999</v>
      </c>
      <c r="G413">
        <v>26303.51367</v>
      </c>
      <c r="H413">
        <v>37313.617189999997</v>
      </c>
      <c r="I413">
        <v>90811.257809999996</v>
      </c>
      <c r="J413">
        <v>14457.943359999999</v>
      </c>
      <c r="K413">
        <v>18889.314450000002</v>
      </c>
      <c r="L413">
        <v>38555.53125</v>
      </c>
      <c r="M413">
        <v>108054.66409999999</v>
      </c>
      <c r="N413">
        <v>14911.86621</v>
      </c>
      <c r="O413">
        <v>188174.82810000001</v>
      </c>
      <c r="P413">
        <v>217751.45310000001</v>
      </c>
      <c r="Q413">
        <v>135044.51560000001</v>
      </c>
      <c r="R413">
        <v>25750.800780000001</v>
      </c>
      <c r="S413">
        <v>37809.871090000001</v>
      </c>
      <c r="T413">
        <v>34051.039060000003</v>
      </c>
      <c r="U413">
        <v>258186.07810000001</v>
      </c>
      <c r="V413">
        <v>21247.283200000002</v>
      </c>
      <c r="W413">
        <v>40428.523439999997</v>
      </c>
      <c r="X413">
        <v>23680.722659999999</v>
      </c>
      <c r="Y413">
        <v>30924.275389999999</v>
      </c>
      <c r="Z413">
        <v>71562.242190000004</v>
      </c>
      <c r="AA413">
        <v>19</v>
      </c>
      <c r="AB413" t="s">
        <v>1340</v>
      </c>
      <c r="AC413" t="s">
        <v>161</v>
      </c>
      <c r="AD413" t="s">
        <v>1352</v>
      </c>
      <c r="AE413" t="s">
        <v>1353</v>
      </c>
      <c r="AF413" t="s">
        <v>1343</v>
      </c>
      <c r="AG413" t="s">
        <v>1344</v>
      </c>
      <c r="AH413" t="s">
        <v>1354</v>
      </c>
      <c r="AI413">
        <v>0</v>
      </c>
      <c r="AJ413" t="s">
        <v>1345</v>
      </c>
      <c r="AK413" t="s">
        <v>1355</v>
      </c>
      <c r="AL413" t="s">
        <v>1356</v>
      </c>
      <c r="AM413" t="s">
        <v>1357</v>
      </c>
      <c r="AN413" t="s">
        <v>1358</v>
      </c>
      <c r="AO413">
        <v>2.1057872340000001</v>
      </c>
      <c r="AP413" t="s">
        <v>1359</v>
      </c>
      <c r="AQ413" t="s">
        <v>1351</v>
      </c>
      <c r="AR413" s="1">
        <v>38200</v>
      </c>
      <c r="AS413" s="1">
        <v>75400</v>
      </c>
      <c r="AT413" t="s">
        <v>66</v>
      </c>
      <c r="AU413" t="s">
        <v>66</v>
      </c>
      <c r="AV413" t="b">
        <v>0</v>
      </c>
      <c r="AW413">
        <v>412</v>
      </c>
      <c r="AX413" t="s">
        <v>66</v>
      </c>
      <c r="AY413" t="s">
        <v>66</v>
      </c>
      <c r="AZ413" t="s">
        <v>66</v>
      </c>
    </row>
    <row r="414" spans="1:52" x14ac:dyDescent="0.25">
      <c r="A414">
        <v>249.1132609</v>
      </c>
      <c r="B414">
        <v>8.4833499999999997</v>
      </c>
      <c r="C414">
        <v>72794.28125</v>
      </c>
      <c r="D414">
        <v>159922.5</v>
      </c>
      <c r="E414">
        <v>120125.96090000001</v>
      </c>
      <c r="F414">
        <v>23850.650389999999</v>
      </c>
      <c r="G414">
        <v>26303.51367</v>
      </c>
      <c r="H414">
        <v>37313.617189999997</v>
      </c>
      <c r="I414">
        <v>90811.257809999996</v>
      </c>
      <c r="J414">
        <v>14457.943359999999</v>
      </c>
      <c r="K414">
        <v>18889.314450000002</v>
      </c>
      <c r="L414">
        <v>38555.53125</v>
      </c>
      <c r="M414">
        <v>108054.66409999999</v>
      </c>
      <c r="N414">
        <v>14911.86621</v>
      </c>
      <c r="O414">
        <v>188174.82810000001</v>
      </c>
      <c r="P414">
        <v>217751.45310000001</v>
      </c>
      <c r="Q414">
        <v>135044.51560000001</v>
      </c>
      <c r="R414">
        <v>25750.800780000001</v>
      </c>
      <c r="S414">
        <v>37809.871090000001</v>
      </c>
      <c r="T414">
        <v>34051.039060000003</v>
      </c>
      <c r="U414">
        <v>258186.07810000001</v>
      </c>
      <c r="V414">
        <v>21247.283200000002</v>
      </c>
      <c r="W414">
        <v>40428.523439999997</v>
      </c>
      <c r="X414">
        <v>23680.722659999999</v>
      </c>
      <c r="Y414">
        <v>30924.275389999999</v>
      </c>
      <c r="Z414">
        <v>71562.242190000004</v>
      </c>
      <c r="AA414">
        <v>19</v>
      </c>
      <c r="AB414" t="s">
        <v>1360</v>
      </c>
      <c r="AC414" t="s">
        <v>161</v>
      </c>
      <c r="AD414" t="s">
        <v>1361</v>
      </c>
      <c r="AE414" t="s">
        <v>1362</v>
      </c>
      <c r="AF414" t="s">
        <v>1363</v>
      </c>
      <c r="AG414" t="s">
        <v>1364</v>
      </c>
      <c r="AH414" t="s">
        <v>1365</v>
      </c>
      <c r="AI414">
        <v>0</v>
      </c>
      <c r="AJ414" t="s">
        <v>1366</v>
      </c>
      <c r="AK414" t="s">
        <v>1367</v>
      </c>
      <c r="AL414" t="s">
        <v>1368</v>
      </c>
      <c r="AM414" t="s">
        <v>1357</v>
      </c>
      <c r="AN414" t="s">
        <v>1369</v>
      </c>
      <c r="AO414">
        <v>1.7</v>
      </c>
      <c r="AP414" t="s">
        <v>1370</v>
      </c>
      <c r="AQ414" t="s">
        <v>198</v>
      </c>
      <c r="AR414" s="1">
        <v>38200</v>
      </c>
      <c r="AS414" s="1">
        <v>75400</v>
      </c>
      <c r="AT414" t="s">
        <v>66</v>
      </c>
      <c r="AU414" t="s">
        <v>66</v>
      </c>
      <c r="AV414" t="b">
        <v>0</v>
      </c>
      <c r="AW414">
        <v>413</v>
      </c>
      <c r="AX414" t="s">
        <v>66</v>
      </c>
      <c r="AY414" t="s">
        <v>66</v>
      </c>
      <c r="AZ414" t="s">
        <v>66</v>
      </c>
    </row>
    <row r="415" spans="1:52" x14ac:dyDescent="0.25">
      <c r="A415">
        <v>399.21769210000002</v>
      </c>
      <c r="B415">
        <v>11.80523333</v>
      </c>
      <c r="C415">
        <v>20289.410159999999</v>
      </c>
      <c r="D415">
        <v>44184.582029999998</v>
      </c>
      <c r="E415">
        <v>39741.980470000002</v>
      </c>
      <c r="F415">
        <v>31109.269530000001</v>
      </c>
      <c r="G415">
        <v>14792.362300000001</v>
      </c>
      <c r="H415">
        <v>34625.179689999997</v>
      </c>
      <c r="I415">
        <v>60444.214840000001</v>
      </c>
      <c r="J415">
        <v>20204.972659999999</v>
      </c>
      <c r="K415">
        <v>26725.347659999999</v>
      </c>
      <c r="L415">
        <v>26409.79883</v>
      </c>
      <c r="M415">
        <v>32858.199220000002</v>
      </c>
      <c r="N415">
        <v>51866.941409999999</v>
      </c>
      <c r="O415">
        <v>47457.359380000002</v>
      </c>
      <c r="P415">
        <v>36430.445310000003</v>
      </c>
      <c r="Q415">
        <v>61988.371090000001</v>
      </c>
      <c r="R415">
        <v>42412.851560000003</v>
      </c>
      <c r="S415">
        <v>48057.667970000002</v>
      </c>
      <c r="T415">
        <v>40222.746090000001</v>
      </c>
      <c r="U415">
        <v>20484.710940000001</v>
      </c>
      <c r="V415">
        <v>42343.386720000002</v>
      </c>
      <c r="W415">
        <v>29474.083979999999</v>
      </c>
      <c r="X415">
        <v>146657.85939999999</v>
      </c>
      <c r="Y415">
        <v>21539.990229999999</v>
      </c>
      <c r="Z415">
        <v>46852.929689999997</v>
      </c>
      <c r="AA415">
        <v>22</v>
      </c>
      <c r="AB415" t="s">
        <v>4605</v>
      </c>
      <c r="AC415" t="s">
        <v>4606</v>
      </c>
      <c r="AD415" t="s">
        <v>474</v>
      </c>
      <c r="AE415" t="s">
        <v>4614</v>
      </c>
      <c r="AF415" t="s">
        <v>4608</v>
      </c>
      <c r="AG415" t="s">
        <v>2280</v>
      </c>
      <c r="AH415" t="s">
        <v>4615</v>
      </c>
      <c r="AI415">
        <v>0</v>
      </c>
      <c r="AJ415" t="s">
        <v>446</v>
      </c>
      <c r="AK415">
        <v>0</v>
      </c>
      <c r="AL415" t="s">
        <v>4616</v>
      </c>
      <c r="AM415" t="s">
        <v>4610</v>
      </c>
      <c r="AN415" t="s">
        <v>4617</v>
      </c>
      <c r="AO415">
        <v>1.550864394</v>
      </c>
      <c r="AP415" t="s">
        <v>4618</v>
      </c>
      <c r="AQ415" t="s">
        <v>4619</v>
      </c>
      <c r="AR415" s="1">
        <v>38100</v>
      </c>
      <c r="AS415" s="1">
        <v>41100</v>
      </c>
      <c r="AT415" t="s">
        <v>66</v>
      </c>
      <c r="AU415" t="s">
        <v>66</v>
      </c>
      <c r="AV415" t="b">
        <v>0</v>
      </c>
      <c r="AW415">
        <v>414</v>
      </c>
      <c r="AX415" t="s">
        <v>66</v>
      </c>
      <c r="AY415" t="s">
        <v>66</v>
      </c>
      <c r="AZ415" t="s">
        <v>66</v>
      </c>
    </row>
    <row r="416" spans="1:52" x14ac:dyDescent="0.25">
      <c r="A416">
        <v>257.17591349999998</v>
      </c>
      <c r="B416">
        <v>9.9268666670000005</v>
      </c>
      <c r="C416">
        <v>31187.73242</v>
      </c>
      <c r="D416">
        <v>307261.75</v>
      </c>
      <c r="E416">
        <v>26219.257809999999</v>
      </c>
      <c r="F416">
        <v>35971.128909999999</v>
      </c>
      <c r="G416">
        <v>36280.933590000001</v>
      </c>
      <c r="H416">
        <v>46687.652340000001</v>
      </c>
      <c r="I416">
        <v>34075.84375</v>
      </c>
      <c r="J416">
        <v>59272.425779999998</v>
      </c>
      <c r="K416">
        <v>33669.167970000002</v>
      </c>
      <c r="L416">
        <v>46445.128909999999</v>
      </c>
      <c r="M416">
        <v>28142.816409999999</v>
      </c>
      <c r="N416">
        <v>22258.8125</v>
      </c>
      <c r="O416">
        <v>32855.640630000002</v>
      </c>
      <c r="P416">
        <v>39566.5625</v>
      </c>
      <c r="Q416">
        <v>119554.58590000001</v>
      </c>
      <c r="R416">
        <v>43263.457029999998</v>
      </c>
      <c r="S416">
        <v>235803.70310000001</v>
      </c>
      <c r="T416">
        <v>50831.5</v>
      </c>
      <c r="U416">
        <v>29441.714840000001</v>
      </c>
      <c r="V416">
        <v>74427.71875</v>
      </c>
      <c r="W416">
        <v>25939.01758</v>
      </c>
      <c r="X416">
        <v>147073.5</v>
      </c>
      <c r="Y416">
        <v>624214</v>
      </c>
      <c r="Z416">
        <v>30766.275389999999</v>
      </c>
      <c r="AA416">
        <v>23</v>
      </c>
      <c r="AB416" t="s">
        <v>1639</v>
      </c>
      <c r="AC416" t="s">
        <v>161</v>
      </c>
      <c r="AD416" t="s">
        <v>1640</v>
      </c>
      <c r="AE416" t="s">
        <v>1641</v>
      </c>
      <c r="AF416" t="s">
        <v>1642</v>
      </c>
      <c r="AG416" t="s">
        <v>1643</v>
      </c>
      <c r="AH416" t="s">
        <v>1644</v>
      </c>
      <c r="AI416">
        <v>0</v>
      </c>
      <c r="AJ416" t="s">
        <v>1645</v>
      </c>
      <c r="AK416" t="s">
        <v>1646</v>
      </c>
      <c r="AL416" t="s">
        <v>1647</v>
      </c>
      <c r="AM416" t="s">
        <v>1648</v>
      </c>
      <c r="AN416" t="s">
        <v>1649</v>
      </c>
      <c r="AO416">
        <v>2.1218179300000002</v>
      </c>
      <c r="AP416" t="s">
        <v>1650</v>
      </c>
      <c r="AQ416" t="s">
        <v>1651</v>
      </c>
      <c r="AR416" s="1">
        <v>37900</v>
      </c>
      <c r="AS416" s="1">
        <v>90100</v>
      </c>
      <c r="AT416" t="s">
        <v>66</v>
      </c>
      <c r="AU416" t="s">
        <v>66</v>
      </c>
      <c r="AV416" t="b">
        <v>0</v>
      </c>
      <c r="AW416">
        <v>415</v>
      </c>
      <c r="AX416" t="s">
        <v>66</v>
      </c>
      <c r="AY416" t="s">
        <v>66</v>
      </c>
      <c r="AZ416" t="s">
        <v>66</v>
      </c>
    </row>
    <row r="417" spans="1:52" x14ac:dyDescent="0.25">
      <c r="A417">
        <v>257.17591349999998</v>
      </c>
      <c r="B417">
        <v>9.9268666670000005</v>
      </c>
      <c r="C417">
        <v>31187.73242</v>
      </c>
      <c r="D417">
        <v>307261.75</v>
      </c>
      <c r="E417">
        <v>26219.257809999999</v>
      </c>
      <c r="F417">
        <v>35971.128909999999</v>
      </c>
      <c r="G417">
        <v>36280.933590000001</v>
      </c>
      <c r="H417">
        <v>46687.652340000001</v>
      </c>
      <c r="I417">
        <v>34075.84375</v>
      </c>
      <c r="J417">
        <v>59272.425779999998</v>
      </c>
      <c r="K417">
        <v>33669.167970000002</v>
      </c>
      <c r="L417">
        <v>46445.128909999999</v>
      </c>
      <c r="M417">
        <v>28142.816409999999</v>
      </c>
      <c r="N417">
        <v>22258.8125</v>
      </c>
      <c r="O417">
        <v>32855.640630000002</v>
      </c>
      <c r="P417">
        <v>39566.5625</v>
      </c>
      <c r="Q417">
        <v>119554.58590000001</v>
      </c>
      <c r="R417">
        <v>43263.457029999998</v>
      </c>
      <c r="S417">
        <v>235803.70310000001</v>
      </c>
      <c r="T417">
        <v>50831.5</v>
      </c>
      <c r="U417">
        <v>29441.714840000001</v>
      </c>
      <c r="V417">
        <v>74427.71875</v>
      </c>
      <c r="W417">
        <v>25939.01758</v>
      </c>
      <c r="X417">
        <v>147073.5</v>
      </c>
      <c r="Y417">
        <v>624214</v>
      </c>
      <c r="Z417">
        <v>30766.275389999999</v>
      </c>
      <c r="AA417">
        <v>23</v>
      </c>
      <c r="AB417" t="s">
        <v>1652</v>
      </c>
      <c r="AC417" t="s">
        <v>161</v>
      </c>
      <c r="AD417" t="s">
        <v>1653</v>
      </c>
      <c r="AE417" t="s">
        <v>1654</v>
      </c>
      <c r="AF417" t="s">
        <v>1655</v>
      </c>
      <c r="AG417" t="s">
        <v>1656</v>
      </c>
      <c r="AH417" t="s">
        <v>1657</v>
      </c>
      <c r="AI417">
        <v>0</v>
      </c>
      <c r="AJ417" t="s">
        <v>1658</v>
      </c>
      <c r="AK417" t="s">
        <v>1659</v>
      </c>
      <c r="AL417" t="s">
        <v>1660</v>
      </c>
      <c r="AM417" t="s">
        <v>1661</v>
      </c>
      <c r="AN417" t="s">
        <v>1662</v>
      </c>
      <c r="AO417">
        <v>1.872838724</v>
      </c>
      <c r="AP417" t="s">
        <v>1663</v>
      </c>
      <c r="AQ417" t="s">
        <v>1664</v>
      </c>
      <c r="AR417" s="1">
        <v>37900</v>
      </c>
      <c r="AS417" s="1">
        <v>90100</v>
      </c>
      <c r="AT417" t="s">
        <v>66</v>
      </c>
      <c r="AU417" t="s">
        <v>66</v>
      </c>
      <c r="AV417" t="b">
        <v>0</v>
      </c>
      <c r="AW417">
        <v>416</v>
      </c>
      <c r="AX417" t="s">
        <v>66</v>
      </c>
      <c r="AY417" t="s">
        <v>66</v>
      </c>
      <c r="AZ417" t="s">
        <v>66</v>
      </c>
    </row>
    <row r="418" spans="1:52" x14ac:dyDescent="0.25">
      <c r="A418">
        <v>232.04376730000001</v>
      </c>
      <c r="B418">
        <v>7.2885999999999997</v>
      </c>
      <c r="C418">
        <v>87606.164059999996</v>
      </c>
      <c r="D418">
        <v>20464.208979999999</v>
      </c>
      <c r="E418">
        <v>59768.585939999997</v>
      </c>
      <c r="F418">
        <v>113662.46090000001</v>
      </c>
      <c r="G418">
        <v>70495.390629999994</v>
      </c>
      <c r="H418">
        <v>62416.652340000001</v>
      </c>
      <c r="I418">
        <v>20714.439450000002</v>
      </c>
      <c r="J418">
        <v>11639.516600000001</v>
      </c>
      <c r="K418">
        <v>14063.10547</v>
      </c>
      <c r="L418">
        <v>55378.957029999998</v>
      </c>
      <c r="M418">
        <v>66011.765629999994</v>
      </c>
      <c r="N418">
        <v>8430.7636719999991</v>
      </c>
      <c r="O418">
        <v>36906.957029999998</v>
      </c>
      <c r="P418">
        <v>37023.238279999998</v>
      </c>
      <c r="Q418">
        <v>49222.882810000003</v>
      </c>
      <c r="R418">
        <v>29994.714840000001</v>
      </c>
      <c r="S418">
        <v>106640.3125</v>
      </c>
      <c r="T418">
        <v>27918.853520000001</v>
      </c>
      <c r="U418">
        <v>5715.6923829999996</v>
      </c>
      <c r="V418">
        <v>16978.087889999999</v>
      </c>
      <c r="W418">
        <v>37272.304689999997</v>
      </c>
      <c r="X418">
        <v>69062.867190000004</v>
      </c>
      <c r="Y418">
        <v>38421.320310000003</v>
      </c>
      <c r="Z418">
        <v>23670.365229999999</v>
      </c>
      <c r="AA418">
        <v>4</v>
      </c>
      <c r="AB418" t="s">
        <v>914</v>
      </c>
      <c r="AC418" t="s">
        <v>915</v>
      </c>
      <c r="AD418" t="s">
        <v>201</v>
      </c>
      <c r="AE418" t="s">
        <v>916</v>
      </c>
      <c r="AF418" t="s">
        <v>917</v>
      </c>
      <c r="AG418" t="s">
        <v>918</v>
      </c>
      <c r="AH418">
        <v>0</v>
      </c>
      <c r="AI418">
        <v>0</v>
      </c>
      <c r="AJ418" t="s">
        <v>206</v>
      </c>
      <c r="AK418" t="s">
        <v>919</v>
      </c>
      <c r="AL418" t="s">
        <v>920</v>
      </c>
      <c r="AM418" t="s">
        <v>921</v>
      </c>
      <c r="AN418" t="s">
        <v>922</v>
      </c>
      <c r="AO418">
        <v>1.9365211760000001</v>
      </c>
      <c r="AP418" t="s">
        <v>923</v>
      </c>
      <c r="AQ418" t="s">
        <v>924</v>
      </c>
      <c r="AR418" s="1">
        <v>37100</v>
      </c>
      <c r="AS418" s="1">
        <v>44600</v>
      </c>
      <c r="AT418" t="s">
        <v>66</v>
      </c>
      <c r="AU418" t="s">
        <v>66</v>
      </c>
      <c r="AV418" t="b">
        <v>0</v>
      </c>
      <c r="AW418">
        <v>417</v>
      </c>
      <c r="AX418" t="s">
        <v>66</v>
      </c>
      <c r="AY418" t="s">
        <v>66</v>
      </c>
      <c r="AZ418" t="s">
        <v>66</v>
      </c>
    </row>
    <row r="419" spans="1:52" x14ac:dyDescent="0.25">
      <c r="A419">
        <v>460.0948181</v>
      </c>
      <c r="B419">
        <v>11.61256667</v>
      </c>
      <c r="C419">
        <v>32769.476560000003</v>
      </c>
      <c r="D419">
        <v>20729.253909999999</v>
      </c>
      <c r="E419">
        <v>0</v>
      </c>
      <c r="F419">
        <v>56636.578130000002</v>
      </c>
      <c r="G419">
        <v>0</v>
      </c>
      <c r="H419">
        <v>113475.08590000001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16281.684569999999</v>
      </c>
      <c r="Q419">
        <v>0</v>
      </c>
      <c r="R419">
        <v>0</v>
      </c>
      <c r="S419">
        <v>30256.45508</v>
      </c>
      <c r="T419">
        <v>0</v>
      </c>
      <c r="U419">
        <v>0</v>
      </c>
      <c r="V419">
        <v>0</v>
      </c>
      <c r="W419">
        <v>13090.094730000001</v>
      </c>
      <c r="X419">
        <v>51058.1875</v>
      </c>
      <c r="Y419">
        <v>41377.855470000002</v>
      </c>
      <c r="Z419">
        <v>73865.398440000004</v>
      </c>
      <c r="AA419">
        <v>6</v>
      </c>
      <c r="AB419" t="s">
        <v>5283</v>
      </c>
      <c r="AC419" t="s">
        <v>5284</v>
      </c>
      <c r="AD419" t="s">
        <v>5285</v>
      </c>
      <c r="AE419" t="s">
        <v>5286</v>
      </c>
      <c r="AF419" t="s">
        <v>5287</v>
      </c>
      <c r="AG419" t="s">
        <v>5288</v>
      </c>
      <c r="AH419" t="s">
        <v>3160</v>
      </c>
      <c r="AI419">
        <v>0</v>
      </c>
      <c r="AJ419" t="s">
        <v>1136</v>
      </c>
      <c r="AK419" t="s">
        <v>5289</v>
      </c>
      <c r="AL419" t="s">
        <v>1136</v>
      </c>
      <c r="AM419" t="s">
        <v>5290</v>
      </c>
      <c r="AN419" t="s">
        <v>5291</v>
      </c>
      <c r="AO419">
        <v>1.1890986729999999</v>
      </c>
      <c r="AP419" t="s">
        <v>5292</v>
      </c>
      <c r="AQ419" t="s">
        <v>5293</v>
      </c>
      <c r="AR419" s="1">
        <v>37100</v>
      </c>
      <c r="AS419" s="1">
        <v>45000</v>
      </c>
      <c r="AT419" t="s">
        <v>5294</v>
      </c>
      <c r="AU419" t="s">
        <v>859</v>
      </c>
      <c r="AV419" t="b">
        <v>1</v>
      </c>
      <c r="AW419">
        <v>418</v>
      </c>
      <c r="AX419" t="s">
        <v>66</v>
      </c>
      <c r="AY419" t="s">
        <v>66</v>
      </c>
      <c r="AZ419" t="s">
        <v>66</v>
      </c>
    </row>
    <row r="420" spans="1:52" x14ac:dyDescent="0.25">
      <c r="A420">
        <v>253.12111920000001</v>
      </c>
      <c r="B420">
        <v>9.8302333330000007</v>
      </c>
      <c r="C420">
        <v>33736.816409999999</v>
      </c>
      <c r="D420">
        <v>35056.042970000002</v>
      </c>
      <c r="E420">
        <v>24916.70508</v>
      </c>
      <c r="F420">
        <v>60004.605470000002</v>
      </c>
      <c r="G420">
        <v>36715.074220000002</v>
      </c>
      <c r="H420">
        <v>84625.257809999996</v>
      </c>
      <c r="I420">
        <v>31078.453130000002</v>
      </c>
      <c r="J420">
        <v>11929.67188</v>
      </c>
      <c r="K420">
        <v>35540.726560000003</v>
      </c>
      <c r="L420">
        <v>72401.679690000004</v>
      </c>
      <c r="M420">
        <v>24045.402340000001</v>
      </c>
      <c r="N420">
        <v>12733.47949</v>
      </c>
      <c r="O420">
        <v>37067.46875</v>
      </c>
      <c r="P420">
        <v>57142.703130000002</v>
      </c>
      <c r="Q420">
        <v>40318.292970000002</v>
      </c>
      <c r="R420">
        <v>37479.53125</v>
      </c>
      <c r="S420">
        <v>53689.984380000002</v>
      </c>
      <c r="T420">
        <v>46011.351560000003</v>
      </c>
      <c r="U420">
        <v>35477.851560000003</v>
      </c>
      <c r="V420">
        <v>36033.304689999997</v>
      </c>
      <c r="W420">
        <v>18680.484380000002</v>
      </c>
      <c r="X420">
        <v>156165.48439999999</v>
      </c>
      <c r="Y420">
        <v>56482.886720000002</v>
      </c>
      <c r="Z420">
        <v>52909.160159999999</v>
      </c>
      <c r="AA420">
        <v>22</v>
      </c>
      <c r="AB420" t="s">
        <v>1505</v>
      </c>
      <c r="AC420" t="s">
        <v>1506</v>
      </c>
      <c r="AD420" t="s">
        <v>94</v>
      </c>
      <c r="AE420" t="s">
        <v>1507</v>
      </c>
      <c r="AF420" t="s">
        <v>1508</v>
      </c>
      <c r="AG420" t="s">
        <v>1509</v>
      </c>
      <c r="AH420">
        <v>0</v>
      </c>
      <c r="AI420">
        <v>0</v>
      </c>
      <c r="AJ420" t="s">
        <v>1510</v>
      </c>
      <c r="AK420" t="s">
        <v>1511</v>
      </c>
      <c r="AL420" t="s">
        <v>1512</v>
      </c>
      <c r="AM420" t="s">
        <v>1513</v>
      </c>
      <c r="AN420" t="s">
        <v>1514</v>
      </c>
      <c r="AO420">
        <v>0.422396683</v>
      </c>
      <c r="AP420" t="s">
        <v>1515</v>
      </c>
      <c r="AQ420" t="s">
        <v>1516</v>
      </c>
      <c r="AR420" s="1">
        <v>36900</v>
      </c>
      <c r="AS420" s="1">
        <v>45400</v>
      </c>
      <c r="AT420" t="s">
        <v>66</v>
      </c>
      <c r="AU420" t="s">
        <v>66</v>
      </c>
      <c r="AV420" t="b">
        <v>0</v>
      </c>
      <c r="AW420">
        <v>419</v>
      </c>
      <c r="AX420" t="s">
        <v>66</v>
      </c>
      <c r="AY420" t="s">
        <v>66</v>
      </c>
      <c r="AZ420" t="s">
        <v>66</v>
      </c>
    </row>
    <row r="421" spans="1:52" x14ac:dyDescent="0.25">
      <c r="A421">
        <v>314.13839719999999</v>
      </c>
      <c r="B421">
        <v>9.4534833329999994</v>
      </c>
      <c r="C421">
        <v>26078.63867</v>
      </c>
      <c r="D421">
        <v>80708.203129999994</v>
      </c>
      <c r="E421">
        <v>0</v>
      </c>
      <c r="F421">
        <v>48792.664060000003</v>
      </c>
      <c r="G421">
        <v>6801.2539059999999</v>
      </c>
      <c r="H421">
        <v>71120.492190000004</v>
      </c>
      <c r="I421">
        <v>0</v>
      </c>
      <c r="J421">
        <v>6968.2583009999998</v>
      </c>
      <c r="K421">
        <v>0</v>
      </c>
      <c r="L421">
        <v>36837</v>
      </c>
      <c r="M421">
        <v>84204.203129999994</v>
      </c>
      <c r="N421">
        <v>0</v>
      </c>
      <c r="O421">
        <v>62188.15625</v>
      </c>
      <c r="P421">
        <v>107999.85159999999</v>
      </c>
      <c r="Q421">
        <v>8016.6933589999999</v>
      </c>
      <c r="R421">
        <v>38885.734380000002</v>
      </c>
      <c r="S421">
        <v>59850.527340000001</v>
      </c>
      <c r="T421">
        <v>36330.46875</v>
      </c>
      <c r="U421">
        <v>0</v>
      </c>
      <c r="V421">
        <v>24168.628909999999</v>
      </c>
      <c r="W421">
        <v>13575.13672</v>
      </c>
      <c r="X421">
        <v>37101.457029999998</v>
      </c>
      <c r="Y421">
        <v>28240.976559999999</v>
      </c>
      <c r="Z421">
        <v>10779.89746</v>
      </c>
      <c r="AA421">
        <v>14</v>
      </c>
      <c r="AB421" t="s">
        <v>3271</v>
      </c>
      <c r="AC421" t="s">
        <v>3272</v>
      </c>
      <c r="AD421" t="s">
        <v>1455</v>
      </c>
      <c r="AE421" t="s">
        <v>3273</v>
      </c>
      <c r="AF421" t="s">
        <v>3274</v>
      </c>
      <c r="AG421" t="s">
        <v>3275</v>
      </c>
      <c r="AH421">
        <v>0</v>
      </c>
      <c r="AI421">
        <v>0</v>
      </c>
      <c r="AJ421" t="s">
        <v>2691</v>
      </c>
      <c r="AK421" t="s">
        <v>3276</v>
      </c>
      <c r="AL421" t="s">
        <v>1459</v>
      </c>
      <c r="AM421" t="s">
        <v>3277</v>
      </c>
      <c r="AN421" t="s">
        <v>3278</v>
      </c>
      <c r="AO421">
        <v>0.63422798000000002</v>
      </c>
      <c r="AP421" t="s">
        <v>3279</v>
      </c>
      <c r="AQ421" t="s">
        <v>3280</v>
      </c>
      <c r="AR421" s="1">
        <v>36800</v>
      </c>
      <c r="AS421" s="1">
        <v>41500</v>
      </c>
      <c r="AT421" t="s">
        <v>3281</v>
      </c>
      <c r="AU421" t="s">
        <v>1581</v>
      </c>
      <c r="AV421" t="b">
        <v>0</v>
      </c>
      <c r="AW421">
        <v>420</v>
      </c>
      <c r="AX421" t="s">
        <v>66</v>
      </c>
      <c r="AY421" t="s">
        <v>66</v>
      </c>
      <c r="AZ421" t="s">
        <v>3282</v>
      </c>
    </row>
    <row r="422" spans="1:52" x14ac:dyDescent="0.25">
      <c r="A422">
        <v>539.43198649999999</v>
      </c>
      <c r="B422">
        <v>13.7758</v>
      </c>
      <c r="C422">
        <v>88720.664059999996</v>
      </c>
      <c r="D422">
        <v>16789.476559999999</v>
      </c>
      <c r="E422">
        <v>34938</v>
      </c>
      <c r="F422">
        <v>84878.585940000004</v>
      </c>
      <c r="G422">
        <v>26546.835940000001</v>
      </c>
      <c r="H422">
        <v>100758.2344</v>
      </c>
      <c r="I422">
        <v>10871.746090000001</v>
      </c>
      <c r="J422">
        <v>6134.3134769999997</v>
      </c>
      <c r="K422">
        <v>6970.4282229999999</v>
      </c>
      <c r="L422">
        <v>57510.773439999997</v>
      </c>
      <c r="M422">
        <v>42236.175779999998</v>
      </c>
      <c r="N422">
        <v>19670.20117</v>
      </c>
      <c r="O422">
        <v>32325.974610000001</v>
      </c>
      <c r="P422">
        <v>28668.34375</v>
      </c>
      <c r="Q422">
        <v>30026.224610000001</v>
      </c>
      <c r="R422">
        <v>52925.421880000002</v>
      </c>
      <c r="S422">
        <v>102896.46090000001</v>
      </c>
      <c r="T422">
        <v>3187965.25</v>
      </c>
      <c r="U422">
        <v>25437.134770000001</v>
      </c>
      <c r="V422">
        <v>71092.273440000004</v>
      </c>
      <c r="W422">
        <v>27867.83008</v>
      </c>
      <c r="X422">
        <v>80805.421879999994</v>
      </c>
      <c r="Y422">
        <v>47409.683590000001</v>
      </c>
      <c r="Z422">
        <v>38386.753909999999</v>
      </c>
      <c r="AA422">
        <v>18</v>
      </c>
      <c r="AB422" t="s">
        <v>5609</v>
      </c>
      <c r="AC422" t="s">
        <v>5610</v>
      </c>
      <c r="AD422" t="s">
        <v>1455</v>
      </c>
      <c r="AE422" t="s">
        <v>5611</v>
      </c>
      <c r="AF422" t="s">
        <v>5612</v>
      </c>
      <c r="AG422" t="s">
        <v>2785</v>
      </c>
      <c r="AH422">
        <v>0</v>
      </c>
      <c r="AI422">
        <v>0</v>
      </c>
      <c r="AJ422" t="s">
        <v>2786</v>
      </c>
      <c r="AK422" t="s">
        <v>2692</v>
      </c>
      <c r="AL422">
        <v>0</v>
      </c>
      <c r="AM422" t="s">
        <v>5613</v>
      </c>
      <c r="AN422" t="s">
        <v>5614</v>
      </c>
      <c r="AO422">
        <v>0.77379327499999995</v>
      </c>
      <c r="AP422" t="s">
        <v>5615</v>
      </c>
      <c r="AQ422" t="s">
        <v>5616</v>
      </c>
      <c r="AR422" s="1">
        <v>36700</v>
      </c>
      <c r="AS422" s="1">
        <v>176000</v>
      </c>
      <c r="AT422" t="s">
        <v>66</v>
      </c>
      <c r="AU422" t="s">
        <v>66</v>
      </c>
      <c r="AV422" t="b">
        <v>0</v>
      </c>
      <c r="AW422">
        <v>421</v>
      </c>
      <c r="AX422" t="s">
        <v>66</v>
      </c>
      <c r="AY422" t="s">
        <v>66</v>
      </c>
      <c r="AZ422" t="s">
        <v>66</v>
      </c>
    </row>
    <row r="423" spans="1:52" x14ac:dyDescent="0.25">
      <c r="A423">
        <v>258.05205280000001</v>
      </c>
      <c r="B423">
        <v>8.416416667</v>
      </c>
      <c r="C423">
        <v>75653.109379999994</v>
      </c>
      <c r="D423">
        <v>45357.949220000002</v>
      </c>
      <c r="E423">
        <v>11615.47559</v>
      </c>
      <c r="F423">
        <v>151419.3125</v>
      </c>
      <c r="G423">
        <v>21614.01367</v>
      </c>
      <c r="H423">
        <v>57900.515630000002</v>
      </c>
      <c r="I423">
        <v>18924.89258</v>
      </c>
      <c r="J423">
        <v>13016.535159999999</v>
      </c>
      <c r="K423">
        <v>14156.32617</v>
      </c>
      <c r="L423">
        <v>79098.265629999994</v>
      </c>
      <c r="M423">
        <v>101835.36719999999</v>
      </c>
      <c r="N423">
        <v>3988.2661130000001</v>
      </c>
      <c r="O423">
        <v>265316.90629999997</v>
      </c>
      <c r="P423">
        <v>34276.246090000001</v>
      </c>
      <c r="Q423">
        <v>9729.3378909999992</v>
      </c>
      <c r="R423">
        <v>97684.484379999994</v>
      </c>
      <c r="S423">
        <v>38686.988279999998</v>
      </c>
      <c r="T423">
        <v>30440.79492</v>
      </c>
      <c r="U423">
        <v>2601.5258789999998</v>
      </c>
      <c r="V423">
        <v>32838.621090000001</v>
      </c>
      <c r="W423">
        <v>49415.296880000002</v>
      </c>
      <c r="X423">
        <v>69756.320309999996</v>
      </c>
      <c r="Y423">
        <v>99482.265629999994</v>
      </c>
      <c r="Z423">
        <v>30917.279299999998</v>
      </c>
      <c r="AA423">
        <v>13</v>
      </c>
      <c r="AB423" t="s">
        <v>1676</v>
      </c>
      <c r="AC423" t="s">
        <v>1677</v>
      </c>
      <c r="AD423" t="s">
        <v>639</v>
      </c>
      <c r="AE423" t="s">
        <v>1678</v>
      </c>
      <c r="AF423" t="s">
        <v>1679</v>
      </c>
      <c r="AG423" t="s">
        <v>1680</v>
      </c>
      <c r="AH423" t="s">
        <v>1681</v>
      </c>
      <c r="AI423">
        <v>0</v>
      </c>
      <c r="AJ423" t="s">
        <v>1682</v>
      </c>
      <c r="AK423" t="s">
        <v>1683</v>
      </c>
      <c r="AL423" t="s">
        <v>643</v>
      </c>
      <c r="AM423" t="s">
        <v>1684</v>
      </c>
      <c r="AN423" t="s">
        <v>1685</v>
      </c>
      <c r="AO423">
        <v>0.362980466</v>
      </c>
      <c r="AP423" t="s">
        <v>1686</v>
      </c>
      <c r="AQ423" t="s">
        <v>1687</v>
      </c>
      <c r="AR423" s="1">
        <v>36500</v>
      </c>
      <c r="AS423" s="1">
        <v>56500</v>
      </c>
      <c r="AT423" t="s">
        <v>66</v>
      </c>
      <c r="AU423" t="s">
        <v>1688</v>
      </c>
      <c r="AV423" t="b">
        <v>0</v>
      </c>
      <c r="AW423">
        <v>422</v>
      </c>
      <c r="AX423" t="s">
        <v>66</v>
      </c>
      <c r="AY423" t="s">
        <v>66</v>
      </c>
      <c r="AZ423" t="s">
        <v>66</v>
      </c>
    </row>
    <row r="424" spans="1:52" x14ac:dyDescent="0.25">
      <c r="A424">
        <v>394.34100339999998</v>
      </c>
      <c r="B424">
        <v>12.022033329999999</v>
      </c>
      <c r="C424">
        <v>38702.640630000002</v>
      </c>
      <c r="D424">
        <v>22981.537110000001</v>
      </c>
      <c r="E424">
        <v>36733.886720000002</v>
      </c>
      <c r="F424">
        <v>39338.878909999999</v>
      </c>
      <c r="G424">
        <v>39313.066409999999</v>
      </c>
      <c r="H424">
        <v>59353.570310000003</v>
      </c>
      <c r="I424">
        <v>43184.425779999998</v>
      </c>
      <c r="J424">
        <v>30326.708979999999</v>
      </c>
      <c r="K424">
        <v>30839.3125</v>
      </c>
      <c r="L424">
        <v>25213.814450000002</v>
      </c>
      <c r="M424">
        <v>21122.730469999999</v>
      </c>
      <c r="N424">
        <v>40192.429689999997</v>
      </c>
      <c r="O424">
        <v>32427.40625</v>
      </c>
      <c r="P424">
        <v>23687.119139999999</v>
      </c>
      <c r="Q424">
        <v>25243.990229999999</v>
      </c>
      <c r="R424">
        <v>36000.878909999999</v>
      </c>
      <c r="S424">
        <v>35092.015630000002</v>
      </c>
      <c r="T424">
        <v>119374.92969999999</v>
      </c>
      <c r="U424">
        <v>19974.824219999999</v>
      </c>
      <c r="V424">
        <v>42914.179689999997</v>
      </c>
      <c r="W424">
        <v>40040.730470000002</v>
      </c>
      <c r="X424">
        <v>22489.76758</v>
      </c>
      <c r="Y424">
        <v>39712.9375</v>
      </c>
      <c r="Z424">
        <v>24396.984380000002</v>
      </c>
      <c r="AA424">
        <v>18</v>
      </c>
      <c r="AB424" t="s">
        <v>4527</v>
      </c>
      <c r="AC424" t="s">
        <v>4528</v>
      </c>
      <c r="AD424" t="s">
        <v>373</v>
      </c>
      <c r="AE424" t="s">
        <v>4529</v>
      </c>
      <c r="AF424" t="s">
        <v>4530</v>
      </c>
      <c r="AG424" t="s">
        <v>4531</v>
      </c>
      <c r="AH424">
        <v>0</v>
      </c>
      <c r="AI424">
        <v>0</v>
      </c>
      <c r="AJ424" t="s">
        <v>931</v>
      </c>
      <c r="AK424" t="s">
        <v>931</v>
      </c>
      <c r="AL424">
        <v>0</v>
      </c>
      <c r="AM424" t="s">
        <v>4532</v>
      </c>
      <c r="AN424" t="s">
        <v>4533</v>
      </c>
      <c r="AO424">
        <v>3.5074770000000002E-3</v>
      </c>
      <c r="AP424" t="s">
        <v>4534</v>
      </c>
      <c r="AQ424" t="s">
        <v>4535</v>
      </c>
      <c r="AR424" s="1">
        <v>35500</v>
      </c>
      <c r="AS424" s="1">
        <v>37000</v>
      </c>
      <c r="AT424" t="s">
        <v>66</v>
      </c>
      <c r="AU424" t="s">
        <v>66</v>
      </c>
      <c r="AV424" t="b">
        <v>0</v>
      </c>
      <c r="AW424">
        <v>423</v>
      </c>
      <c r="AX424" t="s">
        <v>66</v>
      </c>
      <c r="AY424" t="s">
        <v>66</v>
      </c>
      <c r="AZ424" t="s">
        <v>66</v>
      </c>
    </row>
    <row r="425" spans="1:52" x14ac:dyDescent="0.25">
      <c r="A425">
        <v>388.13044230000003</v>
      </c>
      <c r="B425">
        <v>7.7689166670000001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23773.029299999998</v>
      </c>
      <c r="M425">
        <v>0</v>
      </c>
      <c r="N425">
        <v>0</v>
      </c>
      <c r="O425">
        <v>0</v>
      </c>
      <c r="P425">
        <v>0</v>
      </c>
      <c r="Q425">
        <v>5657.2802730000003</v>
      </c>
      <c r="R425">
        <v>0</v>
      </c>
      <c r="S425">
        <v>128861.7344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46590.511720000002</v>
      </c>
      <c r="Z425">
        <v>0</v>
      </c>
      <c r="AA425">
        <v>17</v>
      </c>
      <c r="AB425" t="s">
        <v>4496</v>
      </c>
      <c r="AC425" t="s">
        <v>4497</v>
      </c>
      <c r="AD425" t="s">
        <v>4498</v>
      </c>
      <c r="AE425" t="s">
        <v>4499</v>
      </c>
      <c r="AF425" t="s">
        <v>4500</v>
      </c>
      <c r="AG425" t="s">
        <v>4066</v>
      </c>
      <c r="AH425" t="s">
        <v>3160</v>
      </c>
      <c r="AI425">
        <v>0</v>
      </c>
      <c r="AJ425" t="s">
        <v>1136</v>
      </c>
      <c r="AK425" t="s">
        <v>1136</v>
      </c>
      <c r="AL425" t="s">
        <v>4501</v>
      </c>
      <c r="AM425" t="s">
        <v>4502</v>
      </c>
      <c r="AN425" t="s">
        <v>4503</v>
      </c>
      <c r="AO425">
        <v>0.64333174800000004</v>
      </c>
      <c r="AP425" t="s">
        <v>4504</v>
      </c>
      <c r="AQ425" t="s">
        <v>4505</v>
      </c>
      <c r="AR425" s="1">
        <v>35200</v>
      </c>
      <c r="AS425" s="1">
        <v>51200</v>
      </c>
      <c r="AT425" t="s">
        <v>66</v>
      </c>
      <c r="AU425" t="s">
        <v>4506</v>
      </c>
      <c r="AV425" t="b">
        <v>0</v>
      </c>
      <c r="AW425">
        <v>424</v>
      </c>
      <c r="AX425" t="s">
        <v>66</v>
      </c>
      <c r="AY425" t="s">
        <v>66</v>
      </c>
      <c r="AZ425" t="s">
        <v>4507</v>
      </c>
    </row>
    <row r="426" spans="1:52" x14ac:dyDescent="0.25">
      <c r="A426">
        <v>452.35119630000003</v>
      </c>
      <c r="B426">
        <v>11.93975</v>
      </c>
      <c r="C426">
        <v>17817.505860000001</v>
      </c>
      <c r="D426">
        <v>14669.297850000001</v>
      </c>
      <c r="E426">
        <v>0</v>
      </c>
      <c r="F426">
        <v>0</v>
      </c>
      <c r="G426">
        <v>43277.109380000002</v>
      </c>
      <c r="H426">
        <v>287635.875</v>
      </c>
      <c r="I426">
        <v>0</v>
      </c>
      <c r="J426">
        <v>0</v>
      </c>
      <c r="K426">
        <v>0</v>
      </c>
      <c r="L426">
        <v>446958.96879999997</v>
      </c>
      <c r="M426">
        <v>0</v>
      </c>
      <c r="N426">
        <v>0</v>
      </c>
      <c r="O426">
        <v>0</v>
      </c>
      <c r="P426">
        <v>14275.75879</v>
      </c>
      <c r="Q426">
        <v>0</v>
      </c>
      <c r="R426">
        <v>15164.55078</v>
      </c>
      <c r="S426">
        <v>511230.5</v>
      </c>
      <c r="T426">
        <v>77581.8125</v>
      </c>
      <c r="U426">
        <v>0</v>
      </c>
      <c r="V426">
        <v>0</v>
      </c>
      <c r="W426">
        <v>0</v>
      </c>
      <c r="X426">
        <v>16188.809569999999</v>
      </c>
      <c r="Y426">
        <v>26555.785159999999</v>
      </c>
      <c r="Z426">
        <v>114907.05469999999</v>
      </c>
      <c r="AA426">
        <v>17</v>
      </c>
      <c r="AB426" t="s">
        <v>5238</v>
      </c>
      <c r="AC426" t="s">
        <v>5239</v>
      </c>
      <c r="AD426" t="s">
        <v>639</v>
      </c>
      <c r="AE426" t="s">
        <v>5240</v>
      </c>
      <c r="AF426" t="s">
        <v>5241</v>
      </c>
      <c r="AG426" t="s">
        <v>5242</v>
      </c>
      <c r="AH426" t="s">
        <v>5243</v>
      </c>
      <c r="AI426">
        <v>0</v>
      </c>
      <c r="AJ426" t="s">
        <v>3366</v>
      </c>
      <c r="AK426" t="s">
        <v>1683</v>
      </c>
      <c r="AL426" t="s">
        <v>5244</v>
      </c>
      <c r="AM426" t="s">
        <v>5245</v>
      </c>
      <c r="AN426" t="s">
        <v>5246</v>
      </c>
      <c r="AO426">
        <v>1.253616622</v>
      </c>
      <c r="AP426" t="s">
        <v>5247</v>
      </c>
      <c r="AQ426" t="s">
        <v>5248</v>
      </c>
      <c r="AR426" s="1">
        <v>34900</v>
      </c>
      <c r="AS426" s="1">
        <v>132000</v>
      </c>
      <c r="AT426" t="s">
        <v>66</v>
      </c>
      <c r="AU426" t="s">
        <v>66</v>
      </c>
      <c r="AV426" t="b">
        <v>0</v>
      </c>
      <c r="AW426">
        <v>425</v>
      </c>
      <c r="AX426" t="s">
        <v>66</v>
      </c>
      <c r="AY426" t="s">
        <v>66</v>
      </c>
      <c r="AZ426" t="s">
        <v>5249</v>
      </c>
    </row>
    <row r="427" spans="1:52" x14ac:dyDescent="0.25">
      <c r="A427">
        <v>343.13975019999998</v>
      </c>
      <c r="B427">
        <v>6.9979166670000001</v>
      </c>
      <c r="C427">
        <v>27337.10742</v>
      </c>
      <c r="D427">
        <v>33443.847659999999</v>
      </c>
      <c r="E427">
        <v>8267.2900389999995</v>
      </c>
      <c r="F427">
        <v>101492.00780000001</v>
      </c>
      <c r="G427">
        <v>21000.035159999999</v>
      </c>
      <c r="H427">
        <v>111917.2188</v>
      </c>
      <c r="I427">
        <v>18846.041020000001</v>
      </c>
      <c r="J427">
        <v>2026.0482179999999</v>
      </c>
      <c r="K427">
        <v>1814.1273189999999</v>
      </c>
      <c r="L427">
        <v>102654.2969</v>
      </c>
      <c r="M427">
        <v>11118.12695</v>
      </c>
      <c r="N427">
        <v>0</v>
      </c>
      <c r="O427">
        <v>78732.625</v>
      </c>
      <c r="P427">
        <v>638224</v>
      </c>
      <c r="Q427">
        <v>56761.332029999998</v>
      </c>
      <c r="R427">
        <v>225894.125</v>
      </c>
      <c r="S427">
        <v>37629.320310000003</v>
      </c>
      <c r="T427">
        <v>187708.60939999999</v>
      </c>
      <c r="U427">
        <v>1395.4038089999999</v>
      </c>
      <c r="V427">
        <v>1572.5391850000001</v>
      </c>
      <c r="W427">
        <v>6181.9609380000002</v>
      </c>
      <c r="X427">
        <v>52655.015630000002</v>
      </c>
      <c r="Y427">
        <v>80535.84375</v>
      </c>
      <c r="Z427">
        <v>34470.09375</v>
      </c>
      <c r="AA427">
        <v>14</v>
      </c>
      <c r="AB427" t="s">
        <v>3840</v>
      </c>
      <c r="AC427" t="s">
        <v>3841</v>
      </c>
      <c r="AD427" t="s">
        <v>52</v>
      </c>
      <c r="AE427" t="s">
        <v>3842</v>
      </c>
      <c r="AF427" t="s">
        <v>3843</v>
      </c>
      <c r="AG427" t="s">
        <v>3844</v>
      </c>
      <c r="AH427" t="s">
        <v>3845</v>
      </c>
      <c r="AI427">
        <v>0</v>
      </c>
      <c r="AJ427" t="s">
        <v>3846</v>
      </c>
      <c r="AK427" t="s">
        <v>3847</v>
      </c>
      <c r="AL427" t="s">
        <v>3848</v>
      </c>
      <c r="AM427" t="s">
        <v>3849</v>
      </c>
      <c r="AN427" t="s">
        <v>3850</v>
      </c>
      <c r="AO427">
        <v>0.75158711300000003</v>
      </c>
      <c r="AP427" t="s">
        <v>3851</v>
      </c>
      <c r="AQ427" t="s">
        <v>3852</v>
      </c>
      <c r="AR427" s="1">
        <v>34500</v>
      </c>
      <c r="AS427" s="1">
        <v>80100</v>
      </c>
      <c r="AT427" t="s">
        <v>66</v>
      </c>
      <c r="AU427" t="s">
        <v>66</v>
      </c>
      <c r="AV427" t="b">
        <v>0</v>
      </c>
      <c r="AW427">
        <v>426</v>
      </c>
      <c r="AX427" t="s">
        <v>66</v>
      </c>
      <c r="AY427" t="s">
        <v>66</v>
      </c>
      <c r="AZ427" t="s">
        <v>66</v>
      </c>
    </row>
    <row r="428" spans="1:52" x14ac:dyDescent="0.25">
      <c r="A428">
        <v>491.41081750000001</v>
      </c>
      <c r="B428">
        <v>14.32573333</v>
      </c>
      <c r="C428">
        <v>108735.58590000001</v>
      </c>
      <c r="D428">
        <v>7991.0771480000003</v>
      </c>
      <c r="E428">
        <v>9955.0908199999994</v>
      </c>
      <c r="F428">
        <v>122037.83590000001</v>
      </c>
      <c r="G428">
        <v>876987.125</v>
      </c>
      <c r="H428">
        <v>154221.0938</v>
      </c>
      <c r="I428">
        <v>36344.53125</v>
      </c>
      <c r="J428">
        <v>20812.189450000002</v>
      </c>
      <c r="K428">
        <v>16429.474610000001</v>
      </c>
      <c r="L428">
        <v>203189.6563</v>
      </c>
      <c r="M428">
        <v>71933.226559999996</v>
      </c>
      <c r="N428">
        <v>17050.488280000001</v>
      </c>
      <c r="O428">
        <v>56470</v>
      </c>
      <c r="P428">
        <v>28934.79883</v>
      </c>
      <c r="Q428">
        <v>26154.574219999999</v>
      </c>
      <c r="R428">
        <v>69385.179690000004</v>
      </c>
      <c r="S428">
        <v>650209.375</v>
      </c>
      <c r="T428">
        <v>118350.42969999999</v>
      </c>
      <c r="U428">
        <v>11593.07813</v>
      </c>
      <c r="V428">
        <v>32300.199219999999</v>
      </c>
      <c r="W428">
        <v>15157.45313</v>
      </c>
      <c r="X428">
        <v>49262.328130000002</v>
      </c>
      <c r="Y428">
        <v>23235.560549999998</v>
      </c>
      <c r="Z428">
        <v>7930.2055659999996</v>
      </c>
      <c r="AA428">
        <v>5</v>
      </c>
      <c r="AB428" t="s">
        <v>5468</v>
      </c>
      <c r="AC428" t="s">
        <v>5469</v>
      </c>
      <c r="AD428" t="s">
        <v>1455</v>
      </c>
      <c r="AE428" t="s">
        <v>5470</v>
      </c>
      <c r="AF428" t="s">
        <v>5471</v>
      </c>
      <c r="AG428" t="s">
        <v>4296</v>
      </c>
      <c r="AH428">
        <v>0</v>
      </c>
      <c r="AI428">
        <v>0</v>
      </c>
      <c r="AJ428" t="s">
        <v>1459</v>
      </c>
      <c r="AK428" t="s">
        <v>1459</v>
      </c>
      <c r="AL428" t="s">
        <v>5472</v>
      </c>
      <c r="AM428" t="s">
        <v>5473</v>
      </c>
      <c r="AN428" t="s">
        <v>5474</v>
      </c>
      <c r="AO428">
        <v>0.62710716200000005</v>
      </c>
      <c r="AP428" t="s">
        <v>5475</v>
      </c>
      <c r="AQ428" t="s">
        <v>5476</v>
      </c>
      <c r="AR428" s="1">
        <v>34300</v>
      </c>
      <c r="AS428" s="1">
        <v>114000</v>
      </c>
      <c r="AT428" t="s">
        <v>66</v>
      </c>
      <c r="AU428" t="s">
        <v>66</v>
      </c>
      <c r="AV428" t="b">
        <v>0</v>
      </c>
      <c r="AW428">
        <v>427</v>
      </c>
      <c r="AX428" t="s">
        <v>66</v>
      </c>
      <c r="AY428" t="s">
        <v>66</v>
      </c>
      <c r="AZ428" t="s">
        <v>66</v>
      </c>
    </row>
    <row r="429" spans="1:52" x14ac:dyDescent="0.25">
      <c r="A429">
        <v>387.10888670000003</v>
      </c>
      <c r="B429">
        <v>8.5063166670000001</v>
      </c>
      <c r="C429">
        <v>33772.554689999997</v>
      </c>
      <c r="D429">
        <v>72495.804690000004</v>
      </c>
      <c r="E429">
        <v>4468.7202150000003</v>
      </c>
      <c r="F429">
        <v>179722.0625</v>
      </c>
      <c r="G429">
        <v>20617.087889999999</v>
      </c>
      <c r="H429">
        <v>60603.5625</v>
      </c>
      <c r="I429">
        <v>23083.818360000001</v>
      </c>
      <c r="J429">
        <v>0</v>
      </c>
      <c r="K429">
        <v>0</v>
      </c>
      <c r="L429">
        <v>65188.648439999997</v>
      </c>
      <c r="M429">
        <v>17030.224610000001</v>
      </c>
      <c r="N429">
        <v>0</v>
      </c>
      <c r="O429">
        <v>71251.3125</v>
      </c>
      <c r="P429">
        <v>41967.222659999999</v>
      </c>
      <c r="Q429">
        <v>12440.808590000001</v>
      </c>
      <c r="R429">
        <v>71534.359379999994</v>
      </c>
      <c r="S429">
        <v>28858.210940000001</v>
      </c>
      <c r="T429">
        <v>34756.699220000002</v>
      </c>
      <c r="U429">
        <v>0</v>
      </c>
      <c r="V429">
        <v>0</v>
      </c>
      <c r="W429">
        <v>21509.98242</v>
      </c>
      <c r="X429">
        <v>24250.515630000002</v>
      </c>
      <c r="Y429">
        <v>69993.734379999994</v>
      </c>
      <c r="Z429">
        <v>20513.457030000001</v>
      </c>
      <c r="AA429">
        <v>4</v>
      </c>
      <c r="AB429" t="s">
        <v>4469</v>
      </c>
      <c r="AC429">
        <v>-0.113888145</v>
      </c>
      <c r="AD429">
        <v>9.9503309999999998E-3</v>
      </c>
      <c r="AE429">
        <v>0.22939551899999999</v>
      </c>
      <c r="AF429">
        <v>51871</v>
      </c>
      <c r="AG429" t="s">
        <v>4154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-7.8263135999999997E-2</v>
      </c>
      <c r="AN429">
        <v>0.15113238300000001</v>
      </c>
      <c r="AO429">
        <v>0.15113238300000001</v>
      </c>
      <c r="AP429" t="s">
        <v>4470</v>
      </c>
      <c r="AQ429" t="s">
        <v>4469</v>
      </c>
      <c r="AR429" s="1">
        <v>33800</v>
      </c>
      <c r="AS429" s="1">
        <v>46000</v>
      </c>
      <c r="AT429" t="s">
        <v>66</v>
      </c>
      <c r="AU429" t="s">
        <v>66</v>
      </c>
      <c r="AV429" t="b">
        <v>0</v>
      </c>
      <c r="AW429">
        <v>428</v>
      </c>
      <c r="AX429" t="s">
        <v>66</v>
      </c>
      <c r="AY429" t="s">
        <v>66</v>
      </c>
      <c r="AZ429" t="s">
        <v>66</v>
      </c>
    </row>
    <row r="430" spans="1:52" x14ac:dyDescent="0.25">
      <c r="A430">
        <v>638.9959106</v>
      </c>
      <c r="B430">
        <v>13.922700000000001</v>
      </c>
      <c r="C430">
        <v>16148.48438</v>
      </c>
      <c r="D430">
        <v>0</v>
      </c>
      <c r="E430">
        <v>61314.171880000002</v>
      </c>
      <c r="F430">
        <v>67449.945309999996</v>
      </c>
      <c r="G430">
        <v>168475.3125</v>
      </c>
      <c r="H430">
        <v>1432241.625</v>
      </c>
      <c r="I430">
        <v>12695.999019999999</v>
      </c>
      <c r="J430">
        <v>149427.14060000001</v>
      </c>
      <c r="K430">
        <v>0</v>
      </c>
      <c r="L430">
        <v>0</v>
      </c>
      <c r="M430">
        <v>0</v>
      </c>
      <c r="N430">
        <v>32032.654299999998</v>
      </c>
      <c r="O430">
        <v>0</v>
      </c>
      <c r="P430">
        <v>0</v>
      </c>
      <c r="Q430">
        <v>0</v>
      </c>
      <c r="R430">
        <v>0</v>
      </c>
      <c r="S430">
        <v>21563.539059999999</v>
      </c>
      <c r="T430">
        <v>0</v>
      </c>
      <c r="U430">
        <v>9064.2792969999991</v>
      </c>
      <c r="V430">
        <v>130471.9375</v>
      </c>
      <c r="W430">
        <v>33386.714840000001</v>
      </c>
      <c r="X430">
        <v>29080.67383</v>
      </c>
      <c r="Y430">
        <v>102826.38280000001</v>
      </c>
      <c r="Z430">
        <v>30575.804690000001</v>
      </c>
      <c r="AA430">
        <v>6</v>
      </c>
      <c r="AB430" t="s">
        <v>5786</v>
      </c>
      <c r="AC430">
        <v>-1.3820740999999999E-2</v>
      </c>
      <c r="AD430">
        <v>9.9503309999999998E-3</v>
      </c>
      <c r="AE430">
        <v>-3.8704099999999999E-3</v>
      </c>
      <c r="AF430">
        <v>17756</v>
      </c>
      <c r="AG430" t="s">
        <v>4891</v>
      </c>
      <c r="AH430">
        <v>0</v>
      </c>
      <c r="AI430">
        <v>0</v>
      </c>
      <c r="AJ430">
        <v>0</v>
      </c>
      <c r="AK430">
        <v>0.5</v>
      </c>
      <c r="AL430">
        <v>0</v>
      </c>
      <c r="AM430">
        <v>-0.179419523</v>
      </c>
      <c r="AN430">
        <v>0.31671006699999998</v>
      </c>
      <c r="AO430">
        <v>0.31671006699999998</v>
      </c>
      <c r="AP430" t="s">
        <v>5787</v>
      </c>
      <c r="AQ430" t="s">
        <v>5786</v>
      </c>
      <c r="AR430" s="1">
        <v>33400</v>
      </c>
      <c r="AS430" s="1">
        <v>153000</v>
      </c>
      <c r="AT430" t="s">
        <v>66</v>
      </c>
      <c r="AU430" t="s">
        <v>5788</v>
      </c>
      <c r="AV430" t="b">
        <v>0</v>
      </c>
      <c r="AW430">
        <v>429</v>
      </c>
      <c r="AX430" t="s">
        <v>66</v>
      </c>
      <c r="AY430" t="s">
        <v>5789</v>
      </c>
      <c r="AZ430" t="s">
        <v>5790</v>
      </c>
    </row>
    <row r="431" spans="1:52" x14ac:dyDescent="0.25">
      <c r="A431">
        <v>371.2802633</v>
      </c>
      <c r="B431">
        <v>10.24593333</v>
      </c>
      <c r="C431">
        <v>32148.697270000001</v>
      </c>
      <c r="D431">
        <v>38324.703130000002</v>
      </c>
      <c r="E431">
        <v>23399.085940000001</v>
      </c>
      <c r="F431">
        <v>28608.98633</v>
      </c>
      <c r="G431">
        <v>34111.902340000001</v>
      </c>
      <c r="H431">
        <v>141705.10939999999</v>
      </c>
      <c r="I431">
        <v>38166.847659999999</v>
      </c>
      <c r="J431">
        <v>20795.246090000001</v>
      </c>
      <c r="K431">
        <v>20782.869139999999</v>
      </c>
      <c r="L431">
        <v>92530.351559999996</v>
      </c>
      <c r="M431">
        <v>28758.574219999999</v>
      </c>
      <c r="N431">
        <v>35237.785159999999</v>
      </c>
      <c r="O431">
        <v>27179.082030000001</v>
      </c>
      <c r="P431">
        <v>27523.185549999998</v>
      </c>
      <c r="Q431">
        <v>24184.150389999999</v>
      </c>
      <c r="R431">
        <v>41695.265630000002</v>
      </c>
      <c r="S431">
        <v>48108.746090000001</v>
      </c>
      <c r="T431">
        <v>62595.054689999997</v>
      </c>
      <c r="U431">
        <v>41782.054689999997</v>
      </c>
      <c r="V431">
        <v>39267.507810000003</v>
      </c>
      <c r="W431">
        <v>31065.021479999999</v>
      </c>
      <c r="X431">
        <v>30105.466799999998</v>
      </c>
      <c r="Y431">
        <v>35483.070310000003</v>
      </c>
      <c r="Z431">
        <v>28976.421880000002</v>
      </c>
      <c r="AA431">
        <v>6</v>
      </c>
      <c r="AB431" t="s">
        <v>4310</v>
      </c>
      <c r="AC431" t="s">
        <v>4311</v>
      </c>
      <c r="AD431" t="s">
        <v>201</v>
      </c>
      <c r="AE431" t="s">
        <v>4312</v>
      </c>
      <c r="AF431" t="s">
        <v>4313</v>
      </c>
      <c r="AG431" t="s">
        <v>4314</v>
      </c>
      <c r="AH431">
        <v>0</v>
      </c>
      <c r="AI431">
        <v>0</v>
      </c>
      <c r="AJ431" t="s">
        <v>2468</v>
      </c>
      <c r="AK431" t="s">
        <v>4315</v>
      </c>
      <c r="AL431">
        <v>0</v>
      </c>
      <c r="AM431" t="s">
        <v>4316</v>
      </c>
      <c r="AN431" t="s">
        <v>4317</v>
      </c>
      <c r="AO431">
        <v>0.99197252000000002</v>
      </c>
      <c r="AP431" t="s">
        <v>4318</v>
      </c>
      <c r="AQ431" t="s">
        <v>4319</v>
      </c>
      <c r="AR431" s="1">
        <v>33100</v>
      </c>
      <c r="AS431" s="1">
        <v>40500</v>
      </c>
      <c r="AT431" t="s">
        <v>66</v>
      </c>
      <c r="AU431" t="s">
        <v>66</v>
      </c>
      <c r="AV431" t="b">
        <v>0</v>
      </c>
      <c r="AW431">
        <v>430</v>
      </c>
      <c r="AX431" t="s">
        <v>66</v>
      </c>
      <c r="AY431" t="s">
        <v>66</v>
      </c>
      <c r="AZ431" t="s">
        <v>66</v>
      </c>
    </row>
    <row r="432" spans="1:52" x14ac:dyDescent="0.25">
      <c r="A432">
        <v>247.13388570000001</v>
      </c>
      <c r="B432">
        <v>8.7724833330000003</v>
      </c>
      <c r="C432">
        <v>14945.777340000001</v>
      </c>
      <c r="D432">
        <v>17815.025389999999</v>
      </c>
      <c r="E432">
        <v>15067.35449</v>
      </c>
      <c r="F432">
        <v>39208.574220000002</v>
      </c>
      <c r="G432">
        <v>13880.5625</v>
      </c>
      <c r="H432">
        <v>46424.546880000002</v>
      </c>
      <c r="I432">
        <v>90490.992190000004</v>
      </c>
      <c r="J432">
        <v>9683.2675780000009</v>
      </c>
      <c r="K432">
        <v>44836.085939999997</v>
      </c>
      <c r="L432">
        <v>133161.375</v>
      </c>
      <c r="M432">
        <v>16657.894530000001</v>
      </c>
      <c r="N432">
        <v>54892.484380000002</v>
      </c>
      <c r="O432">
        <v>28404.61133</v>
      </c>
      <c r="P432">
        <v>31098.214840000001</v>
      </c>
      <c r="Q432">
        <v>115472.1094</v>
      </c>
      <c r="R432">
        <v>17745.228520000001</v>
      </c>
      <c r="S432">
        <v>25234.1875</v>
      </c>
      <c r="T432">
        <v>169361.79689999999</v>
      </c>
      <c r="U432">
        <v>35168.613279999998</v>
      </c>
      <c r="V432">
        <v>90019.96875</v>
      </c>
      <c r="W432">
        <v>81467.671879999994</v>
      </c>
      <c r="X432">
        <v>14510.045899999999</v>
      </c>
      <c r="Y432">
        <v>31783.779299999998</v>
      </c>
      <c r="Z432">
        <v>33414.871090000001</v>
      </c>
      <c r="AA432">
        <v>18</v>
      </c>
      <c r="AB432" t="s">
        <v>1279</v>
      </c>
      <c r="AC432" t="s">
        <v>232</v>
      </c>
      <c r="AD432" t="s">
        <v>174</v>
      </c>
      <c r="AE432" t="s">
        <v>1280</v>
      </c>
      <c r="AF432" t="s">
        <v>1281</v>
      </c>
      <c r="AG432" t="s">
        <v>1282</v>
      </c>
      <c r="AH432">
        <v>0</v>
      </c>
      <c r="AI432">
        <v>0</v>
      </c>
      <c r="AJ432" t="s">
        <v>1283</v>
      </c>
      <c r="AK432" t="s">
        <v>1284</v>
      </c>
      <c r="AL432" t="s">
        <v>1285</v>
      </c>
      <c r="AM432" t="s">
        <v>1286</v>
      </c>
      <c r="AN432" t="s">
        <v>1287</v>
      </c>
      <c r="AO432">
        <v>2.1998611590000001</v>
      </c>
      <c r="AP432" t="s">
        <v>1288</v>
      </c>
      <c r="AQ432" t="s">
        <v>1289</v>
      </c>
      <c r="AR432" s="1">
        <v>32600</v>
      </c>
      <c r="AS432" s="1">
        <v>48800</v>
      </c>
      <c r="AT432" t="s">
        <v>66</v>
      </c>
      <c r="AU432" t="s">
        <v>66</v>
      </c>
      <c r="AV432" t="b">
        <v>0</v>
      </c>
      <c r="AW432">
        <v>431</v>
      </c>
      <c r="AX432" t="s">
        <v>66</v>
      </c>
      <c r="AY432" t="s">
        <v>66</v>
      </c>
      <c r="AZ432" t="s">
        <v>66</v>
      </c>
    </row>
    <row r="433" spans="1:52" x14ac:dyDescent="0.25">
      <c r="A433">
        <v>499.32771810000003</v>
      </c>
      <c r="B433">
        <v>11.40373333</v>
      </c>
      <c r="C433">
        <v>27026.214840000001</v>
      </c>
      <c r="D433">
        <v>40933.957029999998</v>
      </c>
      <c r="E433">
        <v>39813.699220000002</v>
      </c>
      <c r="F433">
        <v>0</v>
      </c>
      <c r="G433">
        <v>45086.585939999997</v>
      </c>
      <c r="H433">
        <v>53935.90625</v>
      </c>
      <c r="I433">
        <v>26123.54492</v>
      </c>
      <c r="J433">
        <v>23954.529299999998</v>
      </c>
      <c r="K433">
        <v>31369.652340000001</v>
      </c>
      <c r="L433">
        <v>123201.9063</v>
      </c>
      <c r="M433">
        <v>41961.167970000002</v>
      </c>
      <c r="N433">
        <v>0</v>
      </c>
      <c r="O433">
        <v>28428.808590000001</v>
      </c>
      <c r="P433">
        <v>32390.052729999999</v>
      </c>
      <c r="Q433">
        <v>13677.24121</v>
      </c>
      <c r="R433">
        <v>130315.32030000001</v>
      </c>
      <c r="S433">
        <v>193749.4063</v>
      </c>
      <c r="T433">
        <v>34895.464840000001</v>
      </c>
      <c r="U433">
        <v>40300.917970000002</v>
      </c>
      <c r="V433">
        <v>32039.953130000002</v>
      </c>
      <c r="W433">
        <v>22839.439450000002</v>
      </c>
      <c r="X433">
        <v>0</v>
      </c>
      <c r="Y433">
        <v>21204.636719999999</v>
      </c>
      <c r="Z433">
        <v>21432.537110000001</v>
      </c>
      <c r="AA433">
        <v>17</v>
      </c>
      <c r="AB433" t="s">
        <v>5511</v>
      </c>
      <c r="AC433" t="s">
        <v>5512</v>
      </c>
      <c r="AD433" t="s">
        <v>639</v>
      </c>
      <c r="AE433" t="s">
        <v>5513</v>
      </c>
      <c r="AF433" t="s">
        <v>5514</v>
      </c>
      <c r="AG433" t="s">
        <v>5515</v>
      </c>
      <c r="AH433">
        <v>0</v>
      </c>
      <c r="AI433">
        <v>0</v>
      </c>
      <c r="AJ433" t="s">
        <v>4002</v>
      </c>
      <c r="AK433" t="s">
        <v>5516</v>
      </c>
      <c r="AL433" t="s">
        <v>5517</v>
      </c>
      <c r="AM433" t="s">
        <v>5518</v>
      </c>
      <c r="AN433" t="s">
        <v>5519</v>
      </c>
      <c r="AO433">
        <v>1.802039237</v>
      </c>
      <c r="AP433" t="s">
        <v>5520</v>
      </c>
      <c r="AQ433" t="s">
        <v>5521</v>
      </c>
      <c r="AR433" s="1">
        <v>32400</v>
      </c>
      <c r="AS433" s="1">
        <v>48800</v>
      </c>
      <c r="AT433" t="s">
        <v>66</v>
      </c>
      <c r="AU433" t="s">
        <v>66</v>
      </c>
      <c r="AV433" t="b">
        <v>0</v>
      </c>
      <c r="AW433">
        <v>432</v>
      </c>
      <c r="AX433" t="s">
        <v>66</v>
      </c>
      <c r="AY433" t="s">
        <v>66</v>
      </c>
      <c r="AZ433" t="s">
        <v>66</v>
      </c>
    </row>
    <row r="434" spans="1:52" x14ac:dyDescent="0.25">
      <c r="A434">
        <v>313.21757000000002</v>
      </c>
      <c r="B434">
        <v>10.96138333</v>
      </c>
      <c r="C434">
        <v>174639.0313</v>
      </c>
      <c r="D434">
        <v>32882.296880000002</v>
      </c>
      <c r="E434">
        <v>16998.433590000001</v>
      </c>
      <c r="F434">
        <v>102250.4375</v>
      </c>
      <c r="G434">
        <v>58292.324220000002</v>
      </c>
      <c r="H434">
        <v>31829.130860000001</v>
      </c>
      <c r="I434">
        <v>44445.5625</v>
      </c>
      <c r="J434">
        <v>21858.449219999999</v>
      </c>
      <c r="K434">
        <v>29448.748049999998</v>
      </c>
      <c r="L434">
        <v>47538.625</v>
      </c>
      <c r="M434">
        <v>22146.85742</v>
      </c>
      <c r="N434">
        <v>25727.771479999999</v>
      </c>
      <c r="O434">
        <v>27699.20117</v>
      </c>
      <c r="P434">
        <v>33716.527340000001</v>
      </c>
      <c r="Q434">
        <v>22414.185549999998</v>
      </c>
      <c r="R434">
        <v>41735.261720000002</v>
      </c>
      <c r="S434">
        <v>46377.664060000003</v>
      </c>
      <c r="T434">
        <v>50074.167970000002</v>
      </c>
      <c r="U434">
        <v>27205.525389999999</v>
      </c>
      <c r="V434">
        <v>79599.34375</v>
      </c>
      <c r="W434">
        <v>18144.146479999999</v>
      </c>
      <c r="X434">
        <v>100025.1563</v>
      </c>
      <c r="Y434">
        <v>19875.208979999999</v>
      </c>
      <c r="Z434">
        <v>24824.255860000001</v>
      </c>
      <c r="AA434">
        <v>1</v>
      </c>
      <c r="AB434" t="s">
        <v>3231</v>
      </c>
      <c r="AC434" t="s">
        <v>3232</v>
      </c>
      <c r="AD434" t="s">
        <v>3233</v>
      </c>
      <c r="AE434" t="s">
        <v>3234</v>
      </c>
      <c r="AF434" t="s">
        <v>3235</v>
      </c>
      <c r="AG434" t="s">
        <v>2595</v>
      </c>
      <c r="AH434">
        <v>0</v>
      </c>
      <c r="AI434">
        <v>0</v>
      </c>
      <c r="AJ434" t="s">
        <v>866</v>
      </c>
      <c r="AK434" t="s">
        <v>2596</v>
      </c>
      <c r="AL434" t="s">
        <v>3236</v>
      </c>
      <c r="AM434" t="s">
        <v>3237</v>
      </c>
      <c r="AN434" t="s">
        <v>3238</v>
      </c>
      <c r="AO434">
        <v>0.53523971999999997</v>
      </c>
      <c r="AP434" t="s">
        <v>3239</v>
      </c>
      <c r="AQ434" t="s">
        <v>3240</v>
      </c>
      <c r="AR434" s="1">
        <v>32400</v>
      </c>
      <c r="AS434" s="1">
        <v>45800</v>
      </c>
      <c r="AT434" t="s">
        <v>66</v>
      </c>
      <c r="AU434" t="s">
        <v>66</v>
      </c>
      <c r="AV434" t="b">
        <v>0</v>
      </c>
      <c r="AW434">
        <v>433</v>
      </c>
      <c r="AX434" t="s">
        <v>66</v>
      </c>
      <c r="AY434" t="s">
        <v>66</v>
      </c>
      <c r="AZ434" t="s">
        <v>66</v>
      </c>
    </row>
    <row r="435" spans="1:52" x14ac:dyDescent="0.25">
      <c r="A435">
        <v>291.1965841</v>
      </c>
      <c r="B435">
        <v>10.02885</v>
      </c>
      <c r="C435">
        <v>24009.105469999999</v>
      </c>
      <c r="D435">
        <v>27313.664059999999</v>
      </c>
      <c r="E435">
        <v>25078.308590000001</v>
      </c>
      <c r="F435">
        <v>27203.3125</v>
      </c>
      <c r="G435">
        <v>30282.957030000001</v>
      </c>
      <c r="H435">
        <v>52881.714840000001</v>
      </c>
      <c r="I435">
        <v>23314.884770000001</v>
      </c>
      <c r="J435">
        <v>116977.7188</v>
      </c>
      <c r="K435">
        <v>19335.681639999999</v>
      </c>
      <c r="L435">
        <v>59911.988279999998</v>
      </c>
      <c r="M435">
        <v>21903.265630000002</v>
      </c>
      <c r="N435">
        <v>14617.43945</v>
      </c>
      <c r="O435">
        <v>48345.039060000003</v>
      </c>
      <c r="P435">
        <v>27190.716799999998</v>
      </c>
      <c r="Q435">
        <v>399918.09379999997</v>
      </c>
      <c r="R435">
        <v>31586.332030000001</v>
      </c>
      <c r="S435">
        <v>43528.972659999999</v>
      </c>
      <c r="T435">
        <v>5127547.5</v>
      </c>
      <c r="U435">
        <v>281694</v>
      </c>
      <c r="V435">
        <v>31705.666020000001</v>
      </c>
      <c r="W435">
        <v>38495.292970000002</v>
      </c>
      <c r="X435">
        <v>164967.125</v>
      </c>
      <c r="Y435">
        <v>35961.675779999998</v>
      </c>
      <c r="Z435">
        <v>31688.791020000001</v>
      </c>
      <c r="AA435">
        <v>18</v>
      </c>
      <c r="AB435" t="s">
        <v>2722</v>
      </c>
      <c r="AC435" t="s">
        <v>2723</v>
      </c>
      <c r="AD435" t="s">
        <v>2724</v>
      </c>
      <c r="AE435" t="s">
        <v>2725</v>
      </c>
      <c r="AF435" t="s">
        <v>2726</v>
      </c>
      <c r="AG435" t="s">
        <v>2727</v>
      </c>
      <c r="AH435">
        <v>0</v>
      </c>
      <c r="AI435">
        <v>0</v>
      </c>
      <c r="AJ435" t="s">
        <v>2728</v>
      </c>
      <c r="AK435" t="s">
        <v>2729</v>
      </c>
      <c r="AL435">
        <v>0</v>
      </c>
      <c r="AM435" t="s">
        <v>2730</v>
      </c>
      <c r="AN435" t="s">
        <v>2731</v>
      </c>
      <c r="AO435">
        <v>1.0164878930000001</v>
      </c>
      <c r="AP435" t="s">
        <v>2732</v>
      </c>
      <c r="AQ435" t="s">
        <v>2733</v>
      </c>
      <c r="AR435" s="1">
        <v>31700</v>
      </c>
      <c r="AS435" s="1">
        <v>279000</v>
      </c>
      <c r="AT435" t="s">
        <v>66</v>
      </c>
      <c r="AU435" t="s">
        <v>66</v>
      </c>
      <c r="AV435" t="b">
        <v>0</v>
      </c>
      <c r="AW435">
        <v>434</v>
      </c>
      <c r="AX435" t="s">
        <v>66</v>
      </c>
      <c r="AY435" t="s">
        <v>66</v>
      </c>
      <c r="AZ435" t="s">
        <v>66</v>
      </c>
    </row>
    <row r="436" spans="1:52" x14ac:dyDescent="0.25">
      <c r="A436">
        <v>207.09268700000001</v>
      </c>
      <c r="B436">
        <v>6.8198166670000004</v>
      </c>
      <c r="C436">
        <v>31776.320309999999</v>
      </c>
      <c r="D436">
        <v>16519.765630000002</v>
      </c>
      <c r="E436">
        <v>26938.890630000002</v>
      </c>
      <c r="F436">
        <v>83067.140629999994</v>
      </c>
      <c r="G436">
        <v>16280.382809999999</v>
      </c>
      <c r="H436">
        <v>140501.2188</v>
      </c>
      <c r="I436">
        <v>27005.10742</v>
      </c>
      <c r="J436">
        <v>41973.75</v>
      </c>
      <c r="K436">
        <v>14886.728520000001</v>
      </c>
      <c r="L436">
        <v>21721.738280000001</v>
      </c>
      <c r="M436">
        <v>20597.957030000001</v>
      </c>
      <c r="N436">
        <v>1307.408081</v>
      </c>
      <c r="O436">
        <v>73706.585940000004</v>
      </c>
      <c r="P436">
        <v>31592.505860000001</v>
      </c>
      <c r="Q436">
        <v>19261.523440000001</v>
      </c>
      <c r="R436">
        <v>13923.746090000001</v>
      </c>
      <c r="S436">
        <v>13031.62695</v>
      </c>
      <c r="T436">
        <v>235327.73439999999</v>
      </c>
      <c r="U436">
        <v>0</v>
      </c>
      <c r="V436">
        <v>78200.890629999994</v>
      </c>
      <c r="W436">
        <v>251811.9375</v>
      </c>
      <c r="X436">
        <v>44097.953130000002</v>
      </c>
      <c r="Y436">
        <v>42693.023439999997</v>
      </c>
      <c r="Z436">
        <v>137320.57810000001</v>
      </c>
      <c r="AA436">
        <v>21</v>
      </c>
      <c r="AB436" t="s">
        <v>243</v>
      </c>
      <c r="AC436" t="s">
        <v>244</v>
      </c>
      <c r="AD436" t="s">
        <v>201</v>
      </c>
      <c r="AE436" t="s">
        <v>245</v>
      </c>
      <c r="AF436" t="s">
        <v>246</v>
      </c>
      <c r="AG436" t="s">
        <v>247</v>
      </c>
      <c r="AH436" t="s">
        <v>248</v>
      </c>
      <c r="AI436">
        <v>0</v>
      </c>
      <c r="AJ436" t="s">
        <v>249</v>
      </c>
      <c r="AK436" t="s">
        <v>250</v>
      </c>
      <c r="AL436" t="s">
        <v>251</v>
      </c>
      <c r="AM436" t="s">
        <v>252</v>
      </c>
      <c r="AN436" t="s">
        <v>253</v>
      </c>
      <c r="AO436">
        <v>0.19260358399999999</v>
      </c>
      <c r="AP436" t="s">
        <v>254</v>
      </c>
      <c r="AQ436" t="s">
        <v>255</v>
      </c>
      <c r="AR436" s="1">
        <v>31600</v>
      </c>
      <c r="AS436" s="1">
        <v>60200</v>
      </c>
      <c r="AT436" t="s">
        <v>66</v>
      </c>
      <c r="AU436" t="s">
        <v>66</v>
      </c>
      <c r="AV436" t="b">
        <v>0</v>
      </c>
      <c r="AW436">
        <v>435</v>
      </c>
      <c r="AX436" t="s">
        <v>66</v>
      </c>
      <c r="AY436" t="s">
        <v>66</v>
      </c>
      <c r="AZ436" t="s">
        <v>66</v>
      </c>
    </row>
    <row r="437" spans="1:52" x14ac:dyDescent="0.25">
      <c r="A437">
        <v>341.10294599999997</v>
      </c>
      <c r="B437">
        <v>9.8777166669999996</v>
      </c>
      <c r="C437">
        <v>51405.519529999998</v>
      </c>
      <c r="D437">
        <v>48740.363279999998</v>
      </c>
      <c r="E437">
        <v>8270.5859380000002</v>
      </c>
      <c r="F437">
        <v>145568.35939999999</v>
      </c>
      <c r="G437">
        <v>16282.722659999999</v>
      </c>
      <c r="H437">
        <v>46785.132810000003</v>
      </c>
      <c r="I437">
        <v>10343.875980000001</v>
      </c>
      <c r="J437">
        <v>22254.119139999999</v>
      </c>
      <c r="K437">
        <v>4867.3569340000004</v>
      </c>
      <c r="L437">
        <v>48840.671880000002</v>
      </c>
      <c r="M437">
        <v>38367.851560000003</v>
      </c>
      <c r="N437">
        <v>0</v>
      </c>
      <c r="O437">
        <v>78442.5</v>
      </c>
      <c r="P437">
        <v>28492.833979999999</v>
      </c>
      <c r="Q437">
        <v>24330.771479999999</v>
      </c>
      <c r="R437">
        <v>45189.59375</v>
      </c>
      <c r="S437">
        <v>30727.837889999999</v>
      </c>
      <c r="T437">
        <v>67938.765629999994</v>
      </c>
      <c r="U437">
        <v>3223.095703</v>
      </c>
      <c r="V437">
        <v>20102.355469999999</v>
      </c>
      <c r="W437">
        <v>39671.445310000003</v>
      </c>
      <c r="X437">
        <v>22678.511719999999</v>
      </c>
      <c r="Y437">
        <v>63518.445310000003</v>
      </c>
      <c r="Z437">
        <v>13331.612300000001</v>
      </c>
      <c r="AA437">
        <v>4</v>
      </c>
      <c r="AB437" t="s">
        <v>3819</v>
      </c>
      <c r="AC437">
        <v>-1.122659E-2</v>
      </c>
      <c r="AD437">
        <v>9.9503309999999998E-3</v>
      </c>
      <c r="AE437">
        <v>0.99872373999999997</v>
      </c>
      <c r="AF437">
        <v>19308</v>
      </c>
      <c r="AG437" t="s">
        <v>1203</v>
      </c>
      <c r="AH437">
        <v>0</v>
      </c>
      <c r="AI437">
        <v>0</v>
      </c>
      <c r="AJ437">
        <v>0</v>
      </c>
      <c r="AK437">
        <v>0</v>
      </c>
      <c r="AL437">
        <v>0.92533851199999995</v>
      </c>
      <c r="AM437">
        <v>-1.044115994</v>
      </c>
      <c r="AN437">
        <v>0.87994625800000004</v>
      </c>
      <c r="AO437">
        <v>0.87994625800000004</v>
      </c>
      <c r="AP437" t="s">
        <v>3820</v>
      </c>
      <c r="AQ437" t="s">
        <v>3819</v>
      </c>
      <c r="AR437" s="1">
        <v>30700</v>
      </c>
      <c r="AS437" s="1">
        <v>38200</v>
      </c>
      <c r="AT437" t="s">
        <v>66</v>
      </c>
      <c r="AU437" t="s">
        <v>66</v>
      </c>
      <c r="AV437" t="b">
        <v>0</v>
      </c>
      <c r="AW437">
        <v>436</v>
      </c>
      <c r="AX437" t="s">
        <v>66</v>
      </c>
      <c r="AY437" t="s">
        <v>66</v>
      </c>
      <c r="AZ437" t="s">
        <v>66</v>
      </c>
    </row>
    <row r="438" spans="1:52" x14ac:dyDescent="0.25">
      <c r="A438">
        <v>540.74792479999996</v>
      </c>
      <c r="B438">
        <v>9.9914333329999998</v>
      </c>
      <c r="C438">
        <v>45549.449220000002</v>
      </c>
      <c r="D438">
        <v>0</v>
      </c>
      <c r="E438">
        <v>35921.679689999997</v>
      </c>
      <c r="F438">
        <v>0</v>
      </c>
      <c r="G438">
        <v>25472.824219999999</v>
      </c>
      <c r="H438">
        <v>48908.042970000002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3502.3454590000001</v>
      </c>
      <c r="O438">
        <v>0</v>
      </c>
      <c r="P438">
        <v>0</v>
      </c>
      <c r="Q438">
        <v>24223.916020000001</v>
      </c>
      <c r="R438">
        <v>0</v>
      </c>
      <c r="S438">
        <v>95864.8125</v>
      </c>
      <c r="T438">
        <v>23035.925780000001</v>
      </c>
      <c r="U438">
        <v>0</v>
      </c>
      <c r="V438">
        <v>7938.0009769999997</v>
      </c>
      <c r="W438">
        <v>7286.2778319999998</v>
      </c>
      <c r="X438">
        <v>0</v>
      </c>
      <c r="Y438">
        <v>349230.9375</v>
      </c>
      <c r="Z438">
        <v>39795.160159999999</v>
      </c>
      <c r="AA438">
        <v>23</v>
      </c>
      <c r="AB438" t="s">
        <v>5617</v>
      </c>
      <c r="AC438">
        <v>-7.679909E-2</v>
      </c>
      <c r="AD438">
        <v>9.9503309999999998E-3</v>
      </c>
      <c r="AE438">
        <v>0.533151241</v>
      </c>
      <c r="AF438">
        <v>1096</v>
      </c>
      <c r="AG438" t="s">
        <v>185</v>
      </c>
      <c r="AH438">
        <v>0</v>
      </c>
      <c r="AI438">
        <v>0.5</v>
      </c>
      <c r="AJ438">
        <v>0</v>
      </c>
      <c r="AK438">
        <v>1</v>
      </c>
      <c r="AL438">
        <v>0</v>
      </c>
      <c r="AM438">
        <v>-0.61222655400000003</v>
      </c>
      <c r="AN438">
        <v>1.420924686</v>
      </c>
      <c r="AO438">
        <v>1.420924686</v>
      </c>
      <c r="AP438" t="s">
        <v>5618</v>
      </c>
      <c r="AQ438" t="s">
        <v>5617</v>
      </c>
      <c r="AR438" s="1">
        <v>30700</v>
      </c>
      <c r="AS438" s="1">
        <v>58900</v>
      </c>
      <c r="AT438" t="s">
        <v>5619</v>
      </c>
      <c r="AU438" t="s">
        <v>5441</v>
      </c>
      <c r="AV438" t="b">
        <v>0</v>
      </c>
      <c r="AW438">
        <v>437</v>
      </c>
      <c r="AX438" t="s">
        <v>66</v>
      </c>
      <c r="AY438" t="s">
        <v>66</v>
      </c>
      <c r="AZ438" t="s">
        <v>5620</v>
      </c>
    </row>
    <row r="439" spans="1:52" x14ac:dyDescent="0.25">
      <c r="A439">
        <v>621.51045739999995</v>
      </c>
      <c r="B439">
        <v>14.94853333</v>
      </c>
      <c r="C439">
        <v>65996.101559999996</v>
      </c>
      <c r="D439">
        <v>0</v>
      </c>
      <c r="E439">
        <v>21479.585940000001</v>
      </c>
      <c r="F439">
        <v>45633.871090000001</v>
      </c>
      <c r="G439">
        <v>9704.4716800000006</v>
      </c>
      <c r="H439">
        <v>61411.023439999997</v>
      </c>
      <c r="I439">
        <v>5748.6616210000002</v>
      </c>
      <c r="J439">
        <v>22923.92383</v>
      </c>
      <c r="K439">
        <v>35524.511720000002</v>
      </c>
      <c r="L439">
        <v>25695.675780000001</v>
      </c>
      <c r="M439">
        <v>39183.089840000001</v>
      </c>
      <c r="N439">
        <v>79431.585940000004</v>
      </c>
      <c r="O439">
        <v>70156.03125</v>
      </c>
      <c r="P439">
        <v>17917.023440000001</v>
      </c>
      <c r="Q439">
        <v>6893.169922</v>
      </c>
      <c r="R439">
        <v>44858.585939999997</v>
      </c>
      <c r="S439">
        <v>39748.195310000003</v>
      </c>
      <c r="T439">
        <v>3598951</v>
      </c>
      <c r="U439">
        <v>5889.4990230000003</v>
      </c>
      <c r="V439">
        <v>67071.046879999994</v>
      </c>
      <c r="W439">
        <v>0</v>
      </c>
      <c r="X439">
        <v>23344.699219999999</v>
      </c>
      <c r="Y439">
        <v>8314.7548829999996</v>
      </c>
      <c r="Z439">
        <v>6333.0991210000002</v>
      </c>
      <c r="AA439">
        <v>18</v>
      </c>
      <c r="AB439" t="s">
        <v>5700</v>
      </c>
      <c r="AC439" t="s">
        <v>5701</v>
      </c>
      <c r="AD439" t="s">
        <v>639</v>
      </c>
      <c r="AE439" t="s">
        <v>5702</v>
      </c>
      <c r="AF439" t="s">
        <v>5703</v>
      </c>
      <c r="AG439" t="s">
        <v>5704</v>
      </c>
      <c r="AH439">
        <v>0</v>
      </c>
      <c r="AI439">
        <v>0</v>
      </c>
      <c r="AJ439" t="s">
        <v>4002</v>
      </c>
      <c r="AK439" t="s">
        <v>643</v>
      </c>
      <c r="AL439">
        <v>0</v>
      </c>
      <c r="AM439" t="s">
        <v>5705</v>
      </c>
      <c r="AN439" t="s">
        <v>5706</v>
      </c>
      <c r="AO439">
        <v>1.6009836E-2</v>
      </c>
      <c r="AP439" t="s">
        <v>5707</v>
      </c>
      <c r="AQ439" t="s">
        <v>5708</v>
      </c>
      <c r="AR439" s="1">
        <v>30600</v>
      </c>
      <c r="AS439" s="1">
        <v>196000</v>
      </c>
      <c r="AT439" t="s">
        <v>66</v>
      </c>
      <c r="AU439" t="s">
        <v>66</v>
      </c>
      <c r="AV439" t="b">
        <v>0</v>
      </c>
      <c r="AW439">
        <v>438</v>
      </c>
      <c r="AX439" t="s">
        <v>66</v>
      </c>
      <c r="AY439" t="s">
        <v>66</v>
      </c>
      <c r="AZ439" t="s">
        <v>66</v>
      </c>
    </row>
    <row r="440" spans="1:52" x14ac:dyDescent="0.25">
      <c r="A440">
        <v>507.44218949999998</v>
      </c>
      <c r="B440">
        <v>13.7758</v>
      </c>
      <c r="C440">
        <v>51860.777340000001</v>
      </c>
      <c r="D440">
        <v>28580.226559999999</v>
      </c>
      <c r="E440">
        <v>39621.25</v>
      </c>
      <c r="F440">
        <v>47443.289060000003</v>
      </c>
      <c r="G440">
        <v>69592.945309999996</v>
      </c>
      <c r="H440">
        <v>57688.757810000003</v>
      </c>
      <c r="I440">
        <v>20559.61133</v>
      </c>
      <c r="J440">
        <v>15740.749019999999</v>
      </c>
      <c r="K440">
        <v>24501.097659999999</v>
      </c>
      <c r="L440">
        <v>88449.765629999994</v>
      </c>
      <c r="M440">
        <v>28429.23633</v>
      </c>
      <c r="N440">
        <v>26646.59375</v>
      </c>
      <c r="O440">
        <v>38277.082029999998</v>
      </c>
      <c r="P440">
        <v>30902.953130000002</v>
      </c>
      <c r="Q440">
        <v>30520.470700000002</v>
      </c>
      <c r="R440">
        <v>45838.296880000002</v>
      </c>
      <c r="S440">
        <v>82307.195309999996</v>
      </c>
      <c r="T440">
        <v>207311.875</v>
      </c>
      <c r="U440">
        <v>12113.36328</v>
      </c>
      <c r="V440">
        <v>25110.429690000001</v>
      </c>
      <c r="W440">
        <v>12841.37305</v>
      </c>
      <c r="X440">
        <v>29865.541020000001</v>
      </c>
      <c r="Y440">
        <v>28648.703130000002</v>
      </c>
      <c r="Z440">
        <v>18652.51758</v>
      </c>
      <c r="AA440">
        <v>18</v>
      </c>
      <c r="AB440" t="s">
        <v>5564</v>
      </c>
      <c r="AC440" t="s">
        <v>5565</v>
      </c>
      <c r="AD440" t="s">
        <v>551</v>
      </c>
      <c r="AE440" t="s">
        <v>5566</v>
      </c>
      <c r="AF440" t="s">
        <v>5567</v>
      </c>
      <c r="AG440" t="s">
        <v>5568</v>
      </c>
      <c r="AH440" t="s">
        <v>5569</v>
      </c>
      <c r="AI440">
        <v>0</v>
      </c>
      <c r="AJ440" t="s">
        <v>4870</v>
      </c>
      <c r="AK440" t="s">
        <v>5570</v>
      </c>
      <c r="AL440" t="s">
        <v>5571</v>
      </c>
      <c r="AM440" t="s">
        <v>5572</v>
      </c>
      <c r="AN440" t="s">
        <v>5573</v>
      </c>
      <c r="AO440">
        <v>0.96392019900000003</v>
      </c>
      <c r="AP440" t="s">
        <v>5574</v>
      </c>
      <c r="AQ440" t="s">
        <v>5575</v>
      </c>
      <c r="AR440" s="1">
        <v>30200</v>
      </c>
      <c r="AS440" s="1">
        <v>44200</v>
      </c>
      <c r="AT440" t="s">
        <v>66</v>
      </c>
      <c r="AU440" t="s">
        <v>66</v>
      </c>
      <c r="AV440" t="b">
        <v>0</v>
      </c>
      <c r="AW440">
        <v>439</v>
      </c>
      <c r="AX440" t="s">
        <v>66</v>
      </c>
      <c r="AY440" t="s">
        <v>66</v>
      </c>
      <c r="AZ440" t="s">
        <v>66</v>
      </c>
    </row>
    <row r="441" spans="1:52" x14ac:dyDescent="0.25">
      <c r="A441">
        <v>248.9963023</v>
      </c>
      <c r="B441">
        <v>9.7493333329999992</v>
      </c>
      <c r="C441">
        <v>214754.79689999999</v>
      </c>
      <c r="D441">
        <v>5691.7456050000001</v>
      </c>
      <c r="E441">
        <v>27417.037110000001</v>
      </c>
      <c r="F441">
        <v>176800.98439999999</v>
      </c>
      <c r="G441">
        <v>48435.9375</v>
      </c>
      <c r="H441">
        <v>364623.6875</v>
      </c>
      <c r="I441">
        <v>3247.2770999999998</v>
      </c>
      <c r="J441">
        <v>7589.8466799999997</v>
      </c>
      <c r="K441">
        <v>20759.07617</v>
      </c>
      <c r="L441">
        <v>24998.966799999998</v>
      </c>
      <c r="M441">
        <v>66971.898440000004</v>
      </c>
      <c r="N441">
        <v>0</v>
      </c>
      <c r="O441">
        <v>44155.734380000002</v>
      </c>
      <c r="P441">
        <v>82943.742190000004</v>
      </c>
      <c r="Q441">
        <v>29418.685549999998</v>
      </c>
      <c r="R441">
        <v>30367.662110000001</v>
      </c>
      <c r="S441">
        <v>10108.44629</v>
      </c>
      <c r="T441">
        <v>7309.6132809999999</v>
      </c>
      <c r="U441">
        <v>0</v>
      </c>
      <c r="V441">
        <v>36798.496090000001</v>
      </c>
      <c r="W441">
        <v>6250.4267579999996</v>
      </c>
      <c r="X441">
        <v>310397.15629999997</v>
      </c>
      <c r="Y441">
        <v>40949.203130000002</v>
      </c>
      <c r="Z441">
        <v>5415.0087890000004</v>
      </c>
      <c r="AA441">
        <v>6</v>
      </c>
      <c r="AB441" t="s">
        <v>1327</v>
      </c>
      <c r="AC441" t="s">
        <v>1328</v>
      </c>
      <c r="AD441" t="s">
        <v>1317</v>
      </c>
      <c r="AE441" t="s">
        <v>1329</v>
      </c>
      <c r="AF441" t="s">
        <v>1330</v>
      </c>
      <c r="AG441" t="s">
        <v>1331</v>
      </c>
      <c r="AH441" t="s">
        <v>1332</v>
      </c>
      <c r="AI441">
        <v>0</v>
      </c>
      <c r="AJ441" t="s">
        <v>1134</v>
      </c>
      <c r="AK441" t="s">
        <v>1333</v>
      </c>
      <c r="AL441" t="s">
        <v>1136</v>
      </c>
      <c r="AM441" t="s">
        <v>1334</v>
      </c>
      <c r="AN441" t="s">
        <v>1335</v>
      </c>
      <c r="AO441">
        <v>0.26085690700000003</v>
      </c>
      <c r="AP441" t="s">
        <v>1336</v>
      </c>
      <c r="AQ441" t="s">
        <v>1337</v>
      </c>
      <c r="AR441" s="1">
        <v>29900</v>
      </c>
      <c r="AS441" s="1">
        <v>71200</v>
      </c>
      <c r="AT441" t="s">
        <v>66</v>
      </c>
      <c r="AU441" t="s">
        <v>1338</v>
      </c>
      <c r="AV441" t="b">
        <v>1</v>
      </c>
      <c r="AW441">
        <v>440</v>
      </c>
      <c r="AX441" t="s">
        <v>66</v>
      </c>
      <c r="AY441" t="s">
        <v>66</v>
      </c>
      <c r="AZ441" t="s">
        <v>1339</v>
      </c>
    </row>
    <row r="442" spans="1:52" x14ac:dyDescent="0.25">
      <c r="A442">
        <v>254.04577130000001</v>
      </c>
      <c r="B442">
        <v>10.82605</v>
      </c>
      <c r="C442">
        <v>53468.621090000001</v>
      </c>
      <c r="D442">
        <v>69339.070309999996</v>
      </c>
      <c r="E442">
        <v>23264.707030000001</v>
      </c>
      <c r="F442">
        <v>139091.04689999999</v>
      </c>
      <c r="G442">
        <v>14123.581050000001</v>
      </c>
      <c r="H442">
        <v>31074.027340000001</v>
      </c>
      <c r="I442">
        <v>35830.980470000002</v>
      </c>
      <c r="J442">
        <v>0</v>
      </c>
      <c r="K442">
        <v>0</v>
      </c>
      <c r="L442">
        <v>25875.671880000002</v>
      </c>
      <c r="M442">
        <v>26971.009770000001</v>
      </c>
      <c r="N442">
        <v>23952.460940000001</v>
      </c>
      <c r="O442">
        <v>22365.583979999999</v>
      </c>
      <c r="P442">
        <v>45939.6875</v>
      </c>
      <c r="Q442">
        <v>25911.193360000001</v>
      </c>
      <c r="R442">
        <v>37996.503909999999</v>
      </c>
      <c r="S442">
        <v>22366.13867</v>
      </c>
      <c r="T442">
        <v>17273.148440000001</v>
      </c>
      <c r="U442">
        <v>0</v>
      </c>
      <c r="V442">
        <v>0</v>
      </c>
      <c r="W442">
        <v>22463.060549999998</v>
      </c>
      <c r="X442">
        <v>50341.582029999998</v>
      </c>
      <c r="Y442">
        <v>117163.19530000001</v>
      </c>
      <c r="Z442">
        <v>33163.035159999999</v>
      </c>
      <c r="AA442">
        <v>4</v>
      </c>
      <c r="AB442" t="s">
        <v>1517</v>
      </c>
      <c r="AC442" t="s">
        <v>1518</v>
      </c>
      <c r="AD442" t="s">
        <v>1519</v>
      </c>
      <c r="AE442" t="s">
        <v>1520</v>
      </c>
      <c r="AF442" t="s">
        <v>1521</v>
      </c>
      <c r="AG442" t="s">
        <v>1522</v>
      </c>
      <c r="AH442">
        <v>0</v>
      </c>
      <c r="AI442">
        <v>0</v>
      </c>
      <c r="AJ442" t="s">
        <v>1134</v>
      </c>
      <c r="AK442" t="s">
        <v>1523</v>
      </c>
      <c r="AL442" t="s">
        <v>1524</v>
      </c>
      <c r="AM442" t="s">
        <v>1525</v>
      </c>
      <c r="AN442" t="s">
        <v>1526</v>
      </c>
      <c r="AO442">
        <v>1.303462841</v>
      </c>
      <c r="AP442" t="s">
        <v>1527</v>
      </c>
      <c r="AQ442" t="s">
        <v>1528</v>
      </c>
      <c r="AR442" s="1">
        <v>29000</v>
      </c>
      <c r="AS442" s="1">
        <v>41900</v>
      </c>
      <c r="AT442" t="s">
        <v>1529</v>
      </c>
      <c r="AU442" t="s">
        <v>1530</v>
      </c>
      <c r="AV442" t="b">
        <v>0</v>
      </c>
      <c r="AW442">
        <v>441</v>
      </c>
      <c r="AX442" t="s">
        <v>66</v>
      </c>
      <c r="AY442" t="s">
        <v>66</v>
      </c>
      <c r="AZ442" t="s">
        <v>1531</v>
      </c>
    </row>
    <row r="443" spans="1:52" x14ac:dyDescent="0.25">
      <c r="A443">
        <v>220.11046350000001</v>
      </c>
      <c r="B443">
        <v>8.4833499999999997</v>
      </c>
      <c r="C443">
        <v>9924.0488280000009</v>
      </c>
      <c r="D443">
        <v>153676.6563</v>
      </c>
      <c r="E443">
        <v>96483.125</v>
      </c>
      <c r="F443">
        <v>13709.71191</v>
      </c>
      <c r="G443">
        <v>9483.4345699999994</v>
      </c>
      <c r="H443">
        <v>12351.76074</v>
      </c>
      <c r="I443">
        <v>83992.703129999994</v>
      </c>
      <c r="J443">
        <v>36576.03125</v>
      </c>
      <c r="K443">
        <v>6069.4462890000004</v>
      </c>
      <c r="L443">
        <v>52099.617189999997</v>
      </c>
      <c r="M443">
        <v>91166.96875</v>
      </c>
      <c r="N443">
        <v>11017.65137</v>
      </c>
      <c r="O443">
        <v>198425.8125</v>
      </c>
      <c r="P443">
        <v>255021.1875</v>
      </c>
      <c r="Q443">
        <v>78236.617190000004</v>
      </c>
      <c r="R443">
        <v>5775.5058589999999</v>
      </c>
      <c r="S443">
        <v>54955.382810000003</v>
      </c>
      <c r="T443">
        <v>8973.890625</v>
      </c>
      <c r="U443">
        <v>279787.84379999997</v>
      </c>
      <c r="V443">
        <v>11114.622069999999</v>
      </c>
      <c r="W443">
        <v>6813.8134769999997</v>
      </c>
      <c r="X443">
        <v>21323.98633</v>
      </c>
      <c r="Y443">
        <v>10533.97363</v>
      </c>
      <c r="Z443">
        <v>54253.003909999999</v>
      </c>
      <c r="AA443">
        <v>19</v>
      </c>
      <c r="AB443" t="s">
        <v>537</v>
      </c>
      <c r="AC443" t="s">
        <v>538</v>
      </c>
      <c r="AD443" t="s">
        <v>233</v>
      </c>
      <c r="AE443" t="s">
        <v>539</v>
      </c>
      <c r="AF443" t="s">
        <v>540</v>
      </c>
      <c r="AG443" t="s">
        <v>541</v>
      </c>
      <c r="AH443" t="s">
        <v>542</v>
      </c>
      <c r="AI443">
        <v>0</v>
      </c>
      <c r="AJ443" t="s">
        <v>543</v>
      </c>
      <c r="AK443" t="s">
        <v>544</v>
      </c>
      <c r="AL443" t="s">
        <v>545</v>
      </c>
      <c r="AM443" t="s">
        <v>546</v>
      </c>
      <c r="AN443" t="s">
        <v>546</v>
      </c>
      <c r="AO443">
        <v>-1.54E-2</v>
      </c>
      <c r="AP443" t="s">
        <v>547</v>
      </c>
      <c r="AQ443" t="s">
        <v>548</v>
      </c>
      <c r="AR443" s="1">
        <v>29000</v>
      </c>
      <c r="AS443" s="1">
        <v>65100</v>
      </c>
      <c r="AT443" t="s">
        <v>66</v>
      </c>
      <c r="AU443" t="s">
        <v>66</v>
      </c>
      <c r="AV443" t="b">
        <v>0</v>
      </c>
      <c r="AW443">
        <v>442</v>
      </c>
      <c r="AX443" t="s">
        <v>66</v>
      </c>
      <c r="AY443" t="s">
        <v>66</v>
      </c>
      <c r="AZ443" t="s">
        <v>66</v>
      </c>
    </row>
    <row r="444" spans="1:52" x14ac:dyDescent="0.25">
      <c r="A444">
        <v>434.29944860000001</v>
      </c>
      <c r="B444">
        <v>14.32573333</v>
      </c>
      <c r="C444">
        <v>27226.478520000001</v>
      </c>
      <c r="D444">
        <v>21829.34375</v>
      </c>
      <c r="E444">
        <v>85694.882809999996</v>
      </c>
      <c r="F444">
        <v>62973.511720000002</v>
      </c>
      <c r="G444">
        <v>563181.1875</v>
      </c>
      <c r="H444">
        <v>45711.941409999999</v>
      </c>
      <c r="I444">
        <v>29467</v>
      </c>
      <c r="J444">
        <v>27020.085940000001</v>
      </c>
      <c r="K444">
        <v>8782.7714840000008</v>
      </c>
      <c r="L444">
        <v>105892.3281</v>
      </c>
      <c r="M444">
        <v>20813.787110000001</v>
      </c>
      <c r="N444">
        <v>27120.001950000002</v>
      </c>
      <c r="O444">
        <v>23768.98633</v>
      </c>
      <c r="P444">
        <v>19089.677729999999</v>
      </c>
      <c r="Q444">
        <v>12509.80762</v>
      </c>
      <c r="R444">
        <v>24877.984380000002</v>
      </c>
      <c r="S444">
        <v>122542.25</v>
      </c>
      <c r="T444">
        <v>71878.804690000004</v>
      </c>
      <c r="U444">
        <v>7039.1328130000002</v>
      </c>
      <c r="V444">
        <v>15895.11133</v>
      </c>
      <c r="W444">
        <v>51576.136720000002</v>
      </c>
      <c r="X444">
        <v>52956.496090000001</v>
      </c>
      <c r="Y444">
        <v>29901.355469999999</v>
      </c>
      <c r="Z444">
        <v>81328.382809999996</v>
      </c>
      <c r="AA444">
        <v>5</v>
      </c>
      <c r="AB444" t="s">
        <v>5067</v>
      </c>
      <c r="AC444">
        <v>6.9917900000000003E-3</v>
      </c>
      <c r="AD444">
        <v>9.9503309999999998E-3</v>
      </c>
      <c r="AE444">
        <v>0.92170402600000001</v>
      </c>
      <c r="AF444">
        <v>20768</v>
      </c>
      <c r="AG444" t="s">
        <v>185</v>
      </c>
      <c r="AH444" t="s">
        <v>369</v>
      </c>
      <c r="AI444">
        <v>0</v>
      </c>
      <c r="AJ444">
        <v>0</v>
      </c>
      <c r="AK444">
        <v>1</v>
      </c>
      <c r="AL444">
        <v>1</v>
      </c>
      <c r="AM444">
        <v>-3.4646737380000001</v>
      </c>
      <c r="AN444">
        <v>0.95703028800000001</v>
      </c>
      <c r="AO444">
        <v>0.95703028800000001</v>
      </c>
      <c r="AP444" t="s">
        <v>5068</v>
      </c>
      <c r="AQ444" t="s">
        <v>5067</v>
      </c>
      <c r="AR444" s="1">
        <v>28300</v>
      </c>
      <c r="AS444" s="1">
        <v>64100</v>
      </c>
      <c r="AT444" t="s">
        <v>66</v>
      </c>
      <c r="AU444" t="s">
        <v>66</v>
      </c>
      <c r="AV444" t="b">
        <v>0</v>
      </c>
      <c r="AW444">
        <v>443</v>
      </c>
      <c r="AX444" t="s">
        <v>66</v>
      </c>
      <c r="AY444" t="s">
        <v>66</v>
      </c>
      <c r="AZ444" t="s">
        <v>66</v>
      </c>
    </row>
    <row r="445" spans="1:52" x14ac:dyDescent="0.25">
      <c r="A445">
        <v>269.19124349999998</v>
      </c>
      <c r="B445">
        <v>11.14133333</v>
      </c>
      <c r="C445">
        <v>58946.253909999999</v>
      </c>
      <c r="D445">
        <v>26036.26367</v>
      </c>
      <c r="E445">
        <v>8854.4873050000006</v>
      </c>
      <c r="F445">
        <v>15157.472659999999</v>
      </c>
      <c r="G445">
        <v>112678.3281</v>
      </c>
      <c r="H445">
        <v>42272.980470000002</v>
      </c>
      <c r="I445">
        <v>13166.19238</v>
      </c>
      <c r="J445">
        <v>16020.715819999999</v>
      </c>
      <c r="K445">
        <v>67386.804690000004</v>
      </c>
      <c r="L445">
        <v>121852.9375</v>
      </c>
      <c r="M445">
        <v>176796.375</v>
      </c>
      <c r="N445">
        <v>11155.066409999999</v>
      </c>
      <c r="O445">
        <v>11074.568359999999</v>
      </c>
      <c r="P445">
        <v>20054.79492</v>
      </c>
      <c r="Q445">
        <v>0</v>
      </c>
      <c r="R445">
        <v>192719.1563</v>
      </c>
      <c r="S445">
        <v>48089.75</v>
      </c>
      <c r="T445">
        <v>85499.179690000004</v>
      </c>
      <c r="U445">
        <v>28209.023440000001</v>
      </c>
      <c r="V445">
        <v>12785.58008</v>
      </c>
      <c r="W445">
        <v>23404.039059999999</v>
      </c>
      <c r="X445">
        <v>64719.199220000002</v>
      </c>
      <c r="Y445">
        <v>48538.191409999999</v>
      </c>
      <c r="Z445">
        <v>14415.63379</v>
      </c>
      <c r="AA445">
        <v>16</v>
      </c>
      <c r="AB445" t="s">
        <v>2027</v>
      </c>
      <c r="AC445" t="s">
        <v>2028</v>
      </c>
      <c r="AD445" t="s">
        <v>2029</v>
      </c>
      <c r="AE445" t="s">
        <v>2030</v>
      </c>
      <c r="AF445" t="s">
        <v>2031</v>
      </c>
      <c r="AG445" t="s">
        <v>2032</v>
      </c>
      <c r="AH445">
        <v>0</v>
      </c>
      <c r="AI445">
        <v>0</v>
      </c>
      <c r="AJ445" t="s">
        <v>444</v>
      </c>
      <c r="AK445" t="s">
        <v>2033</v>
      </c>
      <c r="AL445">
        <v>0</v>
      </c>
      <c r="AM445" t="s">
        <v>2034</v>
      </c>
      <c r="AN445" t="s">
        <v>2035</v>
      </c>
      <c r="AO445">
        <v>0.98555373199999996</v>
      </c>
      <c r="AP445" t="s">
        <v>2036</v>
      </c>
      <c r="AQ445" t="s">
        <v>2037</v>
      </c>
      <c r="AR445" s="1">
        <v>28200</v>
      </c>
      <c r="AS445" s="1">
        <v>53000</v>
      </c>
      <c r="AT445" t="s">
        <v>66</v>
      </c>
      <c r="AU445" t="s">
        <v>66</v>
      </c>
      <c r="AV445" t="b">
        <v>0</v>
      </c>
      <c r="AW445">
        <v>444</v>
      </c>
      <c r="AX445" t="s">
        <v>66</v>
      </c>
      <c r="AY445" t="s">
        <v>66</v>
      </c>
      <c r="AZ445" t="s">
        <v>66</v>
      </c>
    </row>
    <row r="446" spans="1:52" x14ac:dyDescent="0.25">
      <c r="A446">
        <v>269.0821431</v>
      </c>
      <c r="B446">
        <v>7.0484666669999996</v>
      </c>
      <c r="C446">
        <v>38302.390630000002</v>
      </c>
      <c r="D446">
        <v>26466.744139999999</v>
      </c>
      <c r="E446">
        <v>24288.339840000001</v>
      </c>
      <c r="F446">
        <v>65449.769529999998</v>
      </c>
      <c r="G446">
        <v>29725.28125</v>
      </c>
      <c r="H446">
        <v>70380.203129999994</v>
      </c>
      <c r="I446">
        <v>11851.339840000001</v>
      </c>
      <c r="J446">
        <v>7548.7021480000003</v>
      </c>
      <c r="K446">
        <v>12898.31738</v>
      </c>
      <c r="L446">
        <v>38883.558590000001</v>
      </c>
      <c r="M446">
        <v>16131.00684</v>
      </c>
      <c r="N446">
        <v>12849.55371</v>
      </c>
      <c r="O446">
        <v>55469.410159999999</v>
      </c>
      <c r="P446">
        <v>24936.359380000002</v>
      </c>
      <c r="Q446">
        <v>39440.265630000002</v>
      </c>
      <c r="R446">
        <v>15670.68066</v>
      </c>
      <c r="S446">
        <v>51422.714840000001</v>
      </c>
      <c r="T446">
        <v>256549.8438</v>
      </c>
      <c r="U446">
        <v>22923.179690000001</v>
      </c>
      <c r="V446">
        <v>21541.261719999999</v>
      </c>
      <c r="W446">
        <v>14665.512699999999</v>
      </c>
      <c r="X446">
        <v>47236.292970000002</v>
      </c>
      <c r="Y446">
        <v>157206.4063</v>
      </c>
      <c r="Z446">
        <v>50481.707029999998</v>
      </c>
      <c r="AA446">
        <v>18</v>
      </c>
      <c r="AB446" t="s">
        <v>1965</v>
      </c>
      <c r="AC446" t="s">
        <v>1966</v>
      </c>
      <c r="AD446" t="s">
        <v>343</v>
      </c>
      <c r="AE446" t="s">
        <v>1967</v>
      </c>
      <c r="AF446" t="s">
        <v>1968</v>
      </c>
      <c r="AG446" t="s">
        <v>1969</v>
      </c>
      <c r="AH446">
        <v>0</v>
      </c>
      <c r="AI446">
        <v>0</v>
      </c>
      <c r="AJ446" t="s">
        <v>1970</v>
      </c>
      <c r="AK446" t="s">
        <v>1971</v>
      </c>
      <c r="AL446" t="s">
        <v>1972</v>
      </c>
      <c r="AM446" t="s">
        <v>1973</v>
      </c>
      <c r="AN446" t="s">
        <v>1974</v>
      </c>
      <c r="AO446">
        <v>1.397348</v>
      </c>
      <c r="AP446" t="s">
        <v>1975</v>
      </c>
      <c r="AQ446" t="s">
        <v>1976</v>
      </c>
      <c r="AR446" s="1">
        <v>28100</v>
      </c>
      <c r="AS446" s="1">
        <v>46300</v>
      </c>
      <c r="AT446" t="s">
        <v>66</v>
      </c>
      <c r="AU446" t="s">
        <v>66</v>
      </c>
      <c r="AV446" t="b">
        <v>0</v>
      </c>
      <c r="AW446">
        <v>445</v>
      </c>
      <c r="AX446" t="s">
        <v>66</v>
      </c>
      <c r="AY446" t="s">
        <v>66</v>
      </c>
      <c r="AZ446" t="s">
        <v>66</v>
      </c>
    </row>
    <row r="447" spans="1:52" x14ac:dyDescent="0.25">
      <c r="A447">
        <v>338.30630489999999</v>
      </c>
      <c r="B447">
        <v>11.60118333</v>
      </c>
      <c r="C447">
        <v>0</v>
      </c>
      <c r="D447">
        <v>13801.882809999999</v>
      </c>
      <c r="E447">
        <v>0</v>
      </c>
      <c r="F447">
        <v>0</v>
      </c>
      <c r="G447">
        <v>0</v>
      </c>
      <c r="H447">
        <v>33328.324220000002</v>
      </c>
      <c r="I447">
        <v>22357.103520000001</v>
      </c>
      <c r="J447">
        <v>0</v>
      </c>
      <c r="K447">
        <v>0</v>
      </c>
      <c r="L447">
        <v>19670.896479999999</v>
      </c>
      <c r="M447">
        <v>0</v>
      </c>
      <c r="N447">
        <v>0</v>
      </c>
      <c r="O447">
        <v>413443.03129999997</v>
      </c>
      <c r="P447">
        <v>0</v>
      </c>
      <c r="Q447">
        <v>46966.296880000002</v>
      </c>
      <c r="R447">
        <v>333991.09379999997</v>
      </c>
      <c r="S447">
        <v>17372.17383</v>
      </c>
      <c r="T447">
        <v>56309.347659999999</v>
      </c>
      <c r="U447">
        <v>0</v>
      </c>
      <c r="V447">
        <v>0</v>
      </c>
      <c r="W447">
        <v>0</v>
      </c>
      <c r="X447">
        <v>0</v>
      </c>
      <c r="Y447">
        <v>17608.537110000001</v>
      </c>
      <c r="Z447">
        <v>0</v>
      </c>
      <c r="AA447">
        <v>13</v>
      </c>
      <c r="AB447" t="s">
        <v>3781</v>
      </c>
      <c r="AC447" t="s">
        <v>3782</v>
      </c>
      <c r="AD447" t="s">
        <v>1317</v>
      </c>
      <c r="AE447" t="s">
        <v>3783</v>
      </c>
      <c r="AF447" t="s">
        <v>3784</v>
      </c>
      <c r="AG447" t="s">
        <v>3173</v>
      </c>
      <c r="AH447">
        <v>0</v>
      </c>
      <c r="AI447">
        <v>0</v>
      </c>
      <c r="AJ447" t="s">
        <v>1136</v>
      </c>
      <c r="AK447" t="s">
        <v>1322</v>
      </c>
      <c r="AL447">
        <v>0</v>
      </c>
      <c r="AM447" t="s">
        <v>3785</v>
      </c>
      <c r="AN447" t="s">
        <v>3786</v>
      </c>
      <c r="AO447">
        <v>1.0192512069999999</v>
      </c>
      <c r="AP447" t="s">
        <v>3787</v>
      </c>
      <c r="AQ447" t="s">
        <v>3788</v>
      </c>
      <c r="AR447" s="1">
        <v>27800</v>
      </c>
      <c r="AS447" s="1">
        <v>97500</v>
      </c>
      <c r="AT447" t="s">
        <v>66</v>
      </c>
      <c r="AU447" t="s">
        <v>66</v>
      </c>
      <c r="AV447" t="b">
        <v>0</v>
      </c>
      <c r="AW447">
        <v>446</v>
      </c>
      <c r="AX447" t="s">
        <v>66</v>
      </c>
      <c r="AY447" t="s">
        <v>66</v>
      </c>
      <c r="AZ447" t="s">
        <v>66</v>
      </c>
    </row>
    <row r="448" spans="1:52" x14ac:dyDescent="0.25">
      <c r="A448">
        <v>498.0594279</v>
      </c>
      <c r="B448">
        <v>10.0954</v>
      </c>
      <c r="C448">
        <v>24182.394530000001</v>
      </c>
      <c r="D448">
        <v>0</v>
      </c>
      <c r="E448">
        <v>118763.71090000001</v>
      </c>
      <c r="F448">
        <v>69863.171879999994</v>
      </c>
      <c r="G448">
        <v>11597.809569999999</v>
      </c>
      <c r="H448">
        <v>28673.207030000001</v>
      </c>
      <c r="I448">
        <v>0</v>
      </c>
      <c r="J448">
        <v>9338.9384769999997</v>
      </c>
      <c r="K448">
        <v>0</v>
      </c>
      <c r="L448">
        <v>0</v>
      </c>
      <c r="M448">
        <v>0</v>
      </c>
      <c r="N448">
        <v>0</v>
      </c>
      <c r="O448">
        <v>24247.1875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71573.257809999996</v>
      </c>
      <c r="X448">
        <v>26917.859380000002</v>
      </c>
      <c r="Y448">
        <v>0</v>
      </c>
      <c r="Z448">
        <v>59281.269529999998</v>
      </c>
      <c r="AA448">
        <v>3</v>
      </c>
      <c r="AB448" t="s">
        <v>5500</v>
      </c>
      <c r="AC448" t="s">
        <v>5501</v>
      </c>
      <c r="AD448" t="s">
        <v>5502</v>
      </c>
      <c r="AE448" t="s">
        <v>5503</v>
      </c>
      <c r="AF448" t="s">
        <v>5504</v>
      </c>
      <c r="AG448" t="s">
        <v>4987</v>
      </c>
      <c r="AH448">
        <v>0</v>
      </c>
      <c r="AI448">
        <v>0</v>
      </c>
      <c r="AJ448" t="s">
        <v>1136</v>
      </c>
      <c r="AK448" t="s">
        <v>1136</v>
      </c>
      <c r="AL448" t="s">
        <v>5505</v>
      </c>
      <c r="AM448" t="s">
        <v>5506</v>
      </c>
      <c r="AN448" t="s">
        <v>5507</v>
      </c>
      <c r="AO448">
        <v>0.360699932</v>
      </c>
      <c r="AP448" t="s">
        <v>5508</v>
      </c>
      <c r="AQ448" t="s">
        <v>5509</v>
      </c>
      <c r="AR448" s="1">
        <v>27800</v>
      </c>
      <c r="AS448" s="1">
        <v>44400</v>
      </c>
      <c r="AT448" t="s">
        <v>66</v>
      </c>
      <c r="AU448" t="s">
        <v>5279</v>
      </c>
      <c r="AV448" t="b">
        <v>0</v>
      </c>
      <c r="AW448">
        <v>447</v>
      </c>
      <c r="AX448" t="s">
        <v>66</v>
      </c>
      <c r="AY448" t="s">
        <v>66</v>
      </c>
      <c r="AZ448" t="s">
        <v>5510</v>
      </c>
    </row>
    <row r="449" spans="1:52" x14ac:dyDescent="0.25">
      <c r="A449">
        <v>202.1350606</v>
      </c>
      <c r="B449">
        <v>10.59276667</v>
      </c>
      <c r="C449">
        <v>40701.640630000002</v>
      </c>
      <c r="D449">
        <v>25421.050780000001</v>
      </c>
      <c r="E449">
        <v>5810.0043949999999</v>
      </c>
      <c r="F449">
        <v>110766.7969</v>
      </c>
      <c r="G449">
        <v>29932.8125</v>
      </c>
      <c r="H449">
        <v>27665.390630000002</v>
      </c>
      <c r="I449">
        <v>4395.4555659999996</v>
      </c>
      <c r="J449">
        <v>24380.333979999999</v>
      </c>
      <c r="K449">
        <v>2157.7658689999998</v>
      </c>
      <c r="L449">
        <v>17140.095700000002</v>
      </c>
      <c r="M449">
        <v>52680.957029999998</v>
      </c>
      <c r="N449">
        <v>4699.0576170000004</v>
      </c>
      <c r="O449">
        <v>39668.789060000003</v>
      </c>
      <c r="P449">
        <v>33601.957029999998</v>
      </c>
      <c r="Q449">
        <v>6402.7773440000001</v>
      </c>
      <c r="R449">
        <v>42038.6875</v>
      </c>
      <c r="S449">
        <v>12851.226559999999</v>
      </c>
      <c r="T449">
        <v>9292.7285159999992</v>
      </c>
      <c r="U449">
        <v>0</v>
      </c>
      <c r="V449">
        <v>27952.277340000001</v>
      </c>
      <c r="W449">
        <v>48889.851560000003</v>
      </c>
      <c r="X449">
        <v>33607.601560000003</v>
      </c>
      <c r="Y449">
        <v>45151.878909999999</v>
      </c>
      <c r="Z449">
        <v>8773.1972659999992</v>
      </c>
      <c r="AA449">
        <v>4</v>
      </c>
      <c r="AB449" t="s">
        <v>184</v>
      </c>
      <c r="AC449">
        <v>1.5520530000000001E-3</v>
      </c>
      <c r="AD449">
        <v>9.9503309999999998E-3</v>
      </c>
      <c r="AE449">
        <v>-0.32183095</v>
      </c>
      <c r="AF449">
        <v>13812</v>
      </c>
      <c r="AG449" t="s">
        <v>185</v>
      </c>
      <c r="AH449">
        <v>0</v>
      </c>
      <c r="AI449">
        <v>0</v>
      </c>
      <c r="AJ449">
        <v>0</v>
      </c>
      <c r="AK449">
        <v>1</v>
      </c>
      <c r="AL449">
        <v>1</v>
      </c>
      <c r="AM449">
        <v>-1.5211726329999999</v>
      </c>
      <c r="AN449">
        <v>0.156996417</v>
      </c>
      <c r="AO449">
        <v>0.156996417</v>
      </c>
      <c r="AP449" t="s">
        <v>186</v>
      </c>
      <c r="AQ449" t="s">
        <v>184</v>
      </c>
      <c r="AR449" s="1">
        <v>27700</v>
      </c>
      <c r="AS449" s="1">
        <v>28400</v>
      </c>
      <c r="AT449" t="s">
        <v>66</v>
      </c>
      <c r="AU449" t="s">
        <v>66</v>
      </c>
      <c r="AV449" t="b">
        <v>0</v>
      </c>
      <c r="AW449">
        <v>448</v>
      </c>
      <c r="AX449" t="s">
        <v>66</v>
      </c>
      <c r="AY449" t="s">
        <v>66</v>
      </c>
      <c r="AZ449" t="s">
        <v>66</v>
      </c>
    </row>
    <row r="450" spans="1:52" x14ac:dyDescent="0.25">
      <c r="A450">
        <v>279.00958250000002</v>
      </c>
      <c r="B450">
        <v>9.668716667</v>
      </c>
      <c r="C450">
        <v>12283.063480000001</v>
      </c>
      <c r="D450">
        <v>35661.96875</v>
      </c>
      <c r="E450">
        <v>49540.390630000002</v>
      </c>
      <c r="F450">
        <v>33351.269529999998</v>
      </c>
      <c r="G450">
        <v>93782.546879999994</v>
      </c>
      <c r="H450">
        <v>28712.976559999999</v>
      </c>
      <c r="I450">
        <v>20034</v>
      </c>
      <c r="J450">
        <v>0</v>
      </c>
      <c r="K450">
        <v>0</v>
      </c>
      <c r="L450">
        <v>16676.375</v>
      </c>
      <c r="M450">
        <v>27661.11133</v>
      </c>
      <c r="N450">
        <v>86031.328129999994</v>
      </c>
      <c r="O450">
        <v>9135.4111329999996</v>
      </c>
      <c r="P450">
        <v>19829.855469999999</v>
      </c>
      <c r="Q450">
        <v>12638.179690000001</v>
      </c>
      <c r="R450">
        <v>7135.8481449999999</v>
      </c>
      <c r="S450">
        <v>0</v>
      </c>
      <c r="T450">
        <v>0</v>
      </c>
      <c r="U450">
        <v>0</v>
      </c>
      <c r="V450">
        <v>6203.5756840000004</v>
      </c>
      <c r="W450">
        <v>161940</v>
      </c>
      <c r="X450">
        <v>20165.599610000001</v>
      </c>
      <c r="Y450">
        <v>58115.054689999997</v>
      </c>
      <c r="Z450">
        <v>238254.4063</v>
      </c>
      <c r="AA450">
        <v>24</v>
      </c>
      <c r="AB450" t="s">
        <v>2265</v>
      </c>
      <c r="AC450" t="s">
        <v>2266</v>
      </c>
      <c r="AD450" t="s">
        <v>2267</v>
      </c>
      <c r="AE450" t="s">
        <v>2268</v>
      </c>
      <c r="AF450" t="s">
        <v>2269</v>
      </c>
      <c r="AG450" t="s">
        <v>2270</v>
      </c>
      <c r="AH450">
        <v>0</v>
      </c>
      <c r="AI450">
        <v>0</v>
      </c>
      <c r="AJ450" t="s">
        <v>1136</v>
      </c>
      <c r="AK450" t="s">
        <v>1136</v>
      </c>
      <c r="AL450">
        <v>0</v>
      </c>
      <c r="AM450" t="s">
        <v>2271</v>
      </c>
      <c r="AN450" t="s">
        <v>2272</v>
      </c>
      <c r="AO450">
        <v>9.9279469999999995E-3</v>
      </c>
      <c r="AP450" t="s">
        <v>2273</v>
      </c>
      <c r="AQ450" t="s">
        <v>2274</v>
      </c>
      <c r="AR450" s="1">
        <v>27700</v>
      </c>
      <c r="AS450" s="1">
        <v>49300</v>
      </c>
      <c r="AT450" t="s">
        <v>66</v>
      </c>
      <c r="AU450" t="s">
        <v>2275</v>
      </c>
      <c r="AV450" t="b">
        <v>1</v>
      </c>
      <c r="AW450">
        <v>449</v>
      </c>
      <c r="AX450" t="s">
        <v>66</v>
      </c>
      <c r="AY450" t="s">
        <v>66</v>
      </c>
      <c r="AZ450" t="s">
        <v>66</v>
      </c>
    </row>
    <row r="451" spans="1:52" x14ac:dyDescent="0.25">
      <c r="A451">
        <v>441.3224487</v>
      </c>
      <c r="B451">
        <v>12.13083333</v>
      </c>
      <c r="C451">
        <v>14064.5918</v>
      </c>
      <c r="D451">
        <v>0</v>
      </c>
      <c r="E451">
        <v>11477.858399999999</v>
      </c>
      <c r="F451">
        <v>0</v>
      </c>
      <c r="G451">
        <v>0</v>
      </c>
      <c r="H451">
        <v>400389.3125</v>
      </c>
      <c r="I451">
        <v>0</v>
      </c>
      <c r="J451">
        <v>234270.6563</v>
      </c>
      <c r="K451">
        <v>0</v>
      </c>
      <c r="L451">
        <v>27535.20117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13692.617190000001</v>
      </c>
      <c r="S451">
        <v>46889.384769999997</v>
      </c>
      <c r="T451">
        <v>827784.9375</v>
      </c>
      <c r="U451">
        <v>0</v>
      </c>
      <c r="V451">
        <v>228109.375</v>
      </c>
      <c r="W451">
        <v>0</v>
      </c>
      <c r="X451">
        <v>19020.703130000002</v>
      </c>
      <c r="Y451">
        <v>18852.523440000001</v>
      </c>
      <c r="Z451">
        <v>0</v>
      </c>
      <c r="AA451">
        <v>18</v>
      </c>
      <c r="AB451" t="s">
        <v>5149</v>
      </c>
      <c r="AC451" t="s">
        <v>5150</v>
      </c>
      <c r="AD451" t="s">
        <v>399</v>
      </c>
      <c r="AE451" t="s">
        <v>5151</v>
      </c>
      <c r="AF451" t="s">
        <v>5152</v>
      </c>
      <c r="AG451" t="s">
        <v>2713</v>
      </c>
      <c r="AH451" t="s">
        <v>464</v>
      </c>
      <c r="AI451">
        <v>0</v>
      </c>
      <c r="AJ451" t="s">
        <v>2817</v>
      </c>
      <c r="AK451" t="s">
        <v>2714</v>
      </c>
      <c r="AL451" t="s">
        <v>5153</v>
      </c>
      <c r="AM451" t="s">
        <v>5154</v>
      </c>
      <c r="AN451" t="s">
        <v>5155</v>
      </c>
      <c r="AO451">
        <v>2.051634848</v>
      </c>
      <c r="AP451" t="s">
        <v>5156</v>
      </c>
      <c r="AQ451" t="s">
        <v>5157</v>
      </c>
      <c r="AR451" s="1">
        <v>27500</v>
      </c>
      <c r="AS451" s="1">
        <v>167000</v>
      </c>
      <c r="AT451" t="s">
        <v>66</v>
      </c>
      <c r="AU451" t="s">
        <v>66</v>
      </c>
      <c r="AV451" t="b">
        <v>0</v>
      </c>
      <c r="AW451">
        <v>450</v>
      </c>
      <c r="AX451" t="s">
        <v>66</v>
      </c>
      <c r="AY451" t="s">
        <v>66</v>
      </c>
      <c r="AZ451" t="s">
        <v>66</v>
      </c>
    </row>
    <row r="452" spans="1:52" x14ac:dyDescent="0.25">
      <c r="A452">
        <v>432.0166117</v>
      </c>
      <c r="B452">
        <v>9.5352666670000001</v>
      </c>
      <c r="C452">
        <v>0</v>
      </c>
      <c r="D452">
        <v>76279.90625</v>
      </c>
      <c r="E452">
        <v>0</v>
      </c>
      <c r="F452">
        <v>56264.613279999998</v>
      </c>
      <c r="G452">
        <v>4566.8569340000004</v>
      </c>
      <c r="H452">
        <v>51692.417970000002</v>
      </c>
      <c r="I452">
        <v>4214.8940430000002</v>
      </c>
      <c r="J452">
        <v>0</v>
      </c>
      <c r="K452">
        <v>0</v>
      </c>
      <c r="L452">
        <v>18091.95117</v>
      </c>
      <c r="M452">
        <v>0</v>
      </c>
      <c r="N452">
        <v>0</v>
      </c>
      <c r="O452">
        <v>27362.48633</v>
      </c>
      <c r="P452">
        <v>62112.183590000001</v>
      </c>
      <c r="Q452">
        <v>11193.12305</v>
      </c>
      <c r="R452">
        <v>23772.498049999998</v>
      </c>
      <c r="S452">
        <v>7843.4809569999998</v>
      </c>
      <c r="T452">
        <v>26939.976559999999</v>
      </c>
      <c r="U452">
        <v>0</v>
      </c>
      <c r="V452">
        <v>14156.753909999999</v>
      </c>
      <c r="W452">
        <v>17872.710940000001</v>
      </c>
      <c r="X452">
        <v>35585.109380000002</v>
      </c>
      <c r="Y452">
        <v>199152.0938</v>
      </c>
      <c r="Z452">
        <v>58591.339840000001</v>
      </c>
      <c r="AA452">
        <v>23</v>
      </c>
      <c r="AB452" t="s">
        <v>5063</v>
      </c>
      <c r="AC452">
        <v>-4.5667915000000003E-2</v>
      </c>
      <c r="AD452">
        <v>9.9503309999999998E-3</v>
      </c>
      <c r="AE452">
        <v>0.46428241599999998</v>
      </c>
      <c r="AF452">
        <v>16682</v>
      </c>
      <c r="AG452" t="s">
        <v>1752</v>
      </c>
      <c r="AH452">
        <v>0</v>
      </c>
      <c r="AI452">
        <v>0</v>
      </c>
      <c r="AJ452">
        <v>0</v>
      </c>
      <c r="AK452">
        <v>0.5</v>
      </c>
      <c r="AL452">
        <v>0</v>
      </c>
      <c r="AM452">
        <v>-0.43296017599999997</v>
      </c>
      <c r="AN452">
        <v>0.53132223899999997</v>
      </c>
      <c r="AO452">
        <v>0.53132223899999997</v>
      </c>
      <c r="AP452" t="s">
        <v>5064</v>
      </c>
      <c r="AQ452" t="s">
        <v>5063</v>
      </c>
      <c r="AR452" s="1">
        <v>26900</v>
      </c>
      <c r="AS452" s="1">
        <v>40900</v>
      </c>
      <c r="AT452" t="s">
        <v>5065</v>
      </c>
      <c r="AU452" t="s">
        <v>859</v>
      </c>
      <c r="AV452" t="b">
        <v>1</v>
      </c>
      <c r="AW452">
        <v>451</v>
      </c>
      <c r="AX452" t="s">
        <v>66</v>
      </c>
      <c r="AY452" t="s">
        <v>66</v>
      </c>
      <c r="AZ452" t="s">
        <v>5066</v>
      </c>
    </row>
    <row r="453" spans="1:52" x14ac:dyDescent="0.25">
      <c r="A453">
        <v>269.28467810000001</v>
      </c>
      <c r="B453">
        <v>12.50075</v>
      </c>
      <c r="C453">
        <v>20197.118160000002</v>
      </c>
      <c r="D453">
        <v>0</v>
      </c>
      <c r="E453">
        <v>0</v>
      </c>
      <c r="F453">
        <v>40434.394529999998</v>
      </c>
      <c r="G453">
        <v>42841.625</v>
      </c>
      <c r="H453">
        <v>45961.835939999997</v>
      </c>
      <c r="I453">
        <v>13556.356449999999</v>
      </c>
      <c r="J453">
        <v>0</v>
      </c>
      <c r="K453">
        <v>0</v>
      </c>
      <c r="L453">
        <v>99007.695309999996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9259.9833980000003</v>
      </c>
      <c r="S453">
        <v>219805.375</v>
      </c>
      <c r="T453">
        <v>0</v>
      </c>
      <c r="U453">
        <v>0</v>
      </c>
      <c r="V453">
        <v>26870.555660000002</v>
      </c>
      <c r="W453">
        <v>0</v>
      </c>
      <c r="X453">
        <v>16163.86426</v>
      </c>
      <c r="Y453">
        <v>15682.964840000001</v>
      </c>
      <c r="Z453">
        <v>0</v>
      </c>
      <c r="AA453">
        <v>17</v>
      </c>
      <c r="AB453" t="s">
        <v>2050</v>
      </c>
      <c r="AC453" t="s">
        <v>2051</v>
      </c>
      <c r="AD453" t="s">
        <v>2052</v>
      </c>
      <c r="AE453" t="s">
        <v>2053</v>
      </c>
      <c r="AF453" t="s">
        <v>2054</v>
      </c>
      <c r="AG453" t="s">
        <v>2055</v>
      </c>
      <c r="AH453">
        <v>0</v>
      </c>
      <c r="AI453">
        <v>0</v>
      </c>
      <c r="AJ453" t="s">
        <v>2056</v>
      </c>
      <c r="AK453" t="s">
        <v>2057</v>
      </c>
      <c r="AL453">
        <v>0</v>
      </c>
      <c r="AM453" t="s">
        <v>2058</v>
      </c>
      <c r="AN453" t="s">
        <v>2059</v>
      </c>
      <c r="AO453">
        <v>0.50780510499999998</v>
      </c>
      <c r="AP453" t="s">
        <v>2060</v>
      </c>
      <c r="AQ453" t="s">
        <v>2061</v>
      </c>
      <c r="AR453" s="1">
        <v>26900</v>
      </c>
      <c r="AS453" s="1">
        <v>50000</v>
      </c>
      <c r="AT453" t="s">
        <v>66</v>
      </c>
      <c r="AU453" t="s">
        <v>66</v>
      </c>
      <c r="AV453" t="b">
        <v>0</v>
      </c>
      <c r="AW453">
        <v>452</v>
      </c>
      <c r="AX453" t="s">
        <v>66</v>
      </c>
      <c r="AY453" t="s">
        <v>66</v>
      </c>
      <c r="AZ453" t="s">
        <v>66</v>
      </c>
    </row>
    <row r="454" spans="1:52" x14ac:dyDescent="0.25">
      <c r="A454">
        <v>636.59330239999997</v>
      </c>
      <c r="B454">
        <v>15.506500000000001</v>
      </c>
      <c r="C454">
        <v>7850.4116210000002</v>
      </c>
      <c r="D454">
        <v>6876.3164059999999</v>
      </c>
      <c r="E454">
        <v>0</v>
      </c>
      <c r="F454">
        <v>41145.699220000002</v>
      </c>
      <c r="G454">
        <v>18076.091799999998</v>
      </c>
      <c r="H454">
        <v>1047626</v>
      </c>
      <c r="I454">
        <v>5549.1826170000004</v>
      </c>
      <c r="J454">
        <v>0</v>
      </c>
      <c r="K454">
        <v>0</v>
      </c>
      <c r="L454">
        <v>653294.9375</v>
      </c>
      <c r="M454">
        <v>0</v>
      </c>
      <c r="N454">
        <v>0</v>
      </c>
      <c r="O454">
        <v>0</v>
      </c>
      <c r="P454">
        <v>6208.9038090000004</v>
      </c>
      <c r="Q454">
        <v>56785.808590000001</v>
      </c>
      <c r="R454">
        <v>0</v>
      </c>
      <c r="S454">
        <v>485784.21879999997</v>
      </c>
      <c r="T454">
        <v>0</v>
      </c>
      <c r="U454">
        <v>0</v>
      </c>
      <c r="V454">
        <v>0</v>
      </c>
      <c r="W454">
        <v>0</v>
      </c>
      <c r="X454">
        <v>26743.490229999999</v>
      </c>
      <c r="Y454">
        <v>20624.339840000001</v>
      </c>
      <c r="Z454">
        <v>81098.929690000004</v>
      </c>
      <c r="AA454">
        <v>6</v>
      </c>
      <c r="AB454" t="s">
        <v>5761</v>
      </c>
      <c r="AC454">
        <v>-0.240991291</v>
      </c>
      <c r="AD454">
        <v>9.9503309999999998E-3</v>
      </c>
      <c r="AE454">
        <v>-0.23104095999999999</v>
      </c>
      <c r="AF454">
        <v>53074</v>
      </c>
      <c r="AG454" t="s">
        <v>185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-0.28669146600000001</v>
      </c>
      <c r="AN454">
        <v>0.482267573</v>
      </c>
      <c r="AO454">
        <v>0.482267573</v>
      </c>
      <c r="AP454" t="s">
        <v>5762</v>
      </c>
      <c r="AQ454" t="s">
        <v>5761</v>
      </c>
      <c r="AR454" s="1">
        <v>26700</v>
      </c>
      <c r="AS454" s="1">
        <v>189000</v>
      </c>
      <c r="AT454" t="s">
        <v>66</v>
      </c>
      <c r="AU454" t="s">
        <v>66</v>
      </c>
      <c r="AV454" t="b">
        <v>0</v>
      </c>
      <c r="AW454">
        <v>453</v>
      </c>
      <c r="AX454" t="s">
        <v>66</v>
      </c>
      <c r="AY454" t="s">
        <v>66</v>
      </c>
      <c r="AZ454" t="s">
        <v>66</v>
      </c>
    </row>
    <row r="455" spans="1:52" x14ac:dyDescent="0.25">
      <c r="A455">
        <v>422.23386640000001</v>
      </c>
      <c r="B455">
        <v>10.73451667</v>
      </c>
      <c r="C455">
        <v>12598.28613</v>
      </c>
      <c r="D455">
        <v>0</v>
      </c>
      <c r="E455">
        <v>12672.443359999999</v>
      </c>
      <c r="F455">
        <v>0</v>
      </c>
      <c r="G455">
        <v>310938.3125</v>
      </c>
      <c r="H455">
        <v>59508.390630000002</v>
      </c>
      <c r="I455">
        <v>46006.679689999997</v>
      </c>
      <c r="J455">
        <v>0</v>
      </c>
      <c r="K455">
        <v>0</v>
      </c>
      <c r="L455">
        <v>0</v>
      </c>
      <c r="M455">
        <v>10608.877930000001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28958.787110000001</v>
      </c>
      <c r="T455">
        <v>0</v>
      </c>
      <c r="U455">
        <v>24472.347659999999</v>
      </c>
      <c r="V455">
        <v>40260.621090000001</v>
      </c>
      <c r="W455">
        <v>0</v>
      </c>
      <c r="X455">
        <v>18862.904299999998</v>
      </c>
      <c r="Y455">
        <v>0</v>
      </c>
      <c r="Z455">
        <v>0</v>
      </c>
      <c r="AA455">
        <v>5</v>
      </c>
      <c r="AB455" t="s">
        <v>4928</v>
      </c>
      <c r="AC455">
        <v>-0.48626736999999998</v>
      </c>
      <c r="AD455">
        <v>9.9503309999999998E-3</v>
      </c>
      <c r="AE455">
        <v>-0.904888468</v>
      </c>
      <c r="AF455">
        <v>37342</v>
      </c>
      <c r="AG455" t="s">
        <v>4154</v>
      </c>
      <c r="AH455" t="s">
        <v>453</v>
      </c>
      <c r="AI455">
        <v>0</v>
      </c>
      <c r="AJ455">
        <v>0</v>
      </c>
      <c r="AK455">
        <v>0</v>
      </c>
      <c r="AL455">
        <v>1</v>
      </c>
      <c r="AM455">
        <v>-0.55568626600000004</v>
      </c>
      <c r="AN455">
        <v>0.53942526599999996</v>
      </c>
      <c r="AO455">
        <v>0.53942526599999996</v>
      </c>
      <c r="AP455" t="s">
        <v>4929</v>
      </c>
      <c r="AQ455" t="s">
        <v>4928</v>
      </c>
      <c r="AR455" s="1">
        <v>26700</v>
      </c>
      <c r="AS455" s="1">
        <v>56500</v>
      </c>
      <c r="AT455" t="s">
        <v>66</v>
      </c>
      <c r="AU455" t="s">
        <v>66</v>
      </c>
      <c r="AV455" t="b">
        <v>0</v>
      </c>
      <c r="AW455">
        <v>454</v>
      </c>
      <c r="AX455" t="s">
        <v>66</v>
      </c>
      <c r="AY455" t="s">
        <v>66</v>
      </c>
      <c r="AZ455" t="s">
        <v>66</v>
      </c>
    </row>
    <row r="456" spans="1:52" x14ac:dyDescent="0.25">
      <c r="A456">
        <v>303.13904830000001</v>
      </c>
      <c r="B456">
        <v>9.3622833330000006</v>
      </c>
      <c r="C456">
        <v>30770.476559999999</v>
      </c>
      <c r="D456">
        <v>32315.779299999998</v>
      </c>
      <c r="E456">
        <v>27996.880860000001</v>
      </c>
      <c r="F456">
        <v>136245.79689999999</v>
      </c>
      <c r="G456">
        <v>31273.941409999999</v>
      </c>
      <c r="H456">
        <v>41155.328130000002</v>
      </c>
      <c r="I456">
        <v>15687.405269999999</v>
      </c>
      <c r="J456">
        <v>12000.284180000001</v>
      </c>
      <c r="K456">
        <v>34384.027340000001</v>
      </c>
      <c r="L456">
        <v>42170.996090000001</v>
      </c>
      <c r="M456">
        <v>8958.7480469999991</v>
      </c>
      <c r="N456">
        <v>5493.1040039999998</v>
      </c>
      <c r="O456">
        <v>24730.089840000001</v>
      </c>
      <c r="P456">
        <v>35278.925779999998</v>
      </c>
      <c r="Q456">
        <v>23458.597659999999</v>
      </c>
      <c r="R456">
        <v>13098.79004</v>
      </c>
      <c r="S456">
        <v>28582.386719999999</v>
      </c>
      <c r="T456">
        <v>20528.646479999999</v>
      </c>
      <c r="U456">
        <v>40055.078130000002</v>
      </c>
      <c r="V456">
        <v>16079.23633</v>
      </c>
      <c r="W456">
        <v>18095.914059999999</v>
      </c>
      <c r="X456">
        <v>24042.035159999999</v>
      </c>
      <c r="Y456">
        <v>35955.347659999999</v>
      </c>
      <c r="Z456">
        <v>24921.261719999999</v>
      </c>
      <c r="AA456">
        <v>4</v>
      </c>
      <c r="AB456" t="s">
        <v>3016</v>
      </c>
      <c r="AC456" t="s">
        <v>3017</v>
      </c>
      <c r="AD456" t="s">
        <v>1455</v>
      </c>
      <c r="AE456" t="s">
        <v>3018</v>
      </c>
      <c r="AF456" t="s">
        <v>3019</v>
      </c>
      <c r="AG456" t="s">
        <v>1472</v>
      </c>
      <c r="AH456">
        <v>0</v>
      </c>
      <c r="AI456">
        <v>0</v>
      </c>
      <c r="AJ456" t="s">
        <v>1459</v>
      </c>
      <c r="AK456" t="s">
        <v>1474</v>
      </c>
      <c r="AL456">
        <v>0</v>
      </c>
      <c r="AM456" t="s">
        <v>3020</v>
      </c>
      <c r="AN456" t="s">
        <v>3021</v>
      </c>
      <c r="AO456">
        <v>0.80286336400000002</v>
      </c>
      <c r="AP456" t="s">
        <v>3022</v>
      </c>
      <c r="AQ456" t="s">
        <v>3023</v>
      </c>
      <c r="AR456" s="1">
        <v>26500</v>
      </c>
      <c r="AS456" s="1">
        <v>30100</v>
      </c>
      <c r="AT456" t="s">
        <v>66</v>
      </c>
      <c r="AU456" t="s">
        <v>66</v>
      </c>
      <c r="AV456" t="b">
        <v>0</v>
      </c>
      <c r="AW456">
        <v>455</v>
      </c>
      <c r="AX456" t="s">
        <v>66</v>
      </c>
      <c r="AY456" t="s">
        <v>66</v>
      </c>
      <c r="AZ456" t="s">
        <v>66</v>
      </c>
    </row>
    <row r="457" spans="1:52" x14ac:dyDescent="0.25">
      <c r="A457">
        <v>430.21599320000001</v>
      </c>
      <c r="B457">
        <v>9.3397666669999992</v>
      </c>
      <c r="C457">
        <v>41590.636720000002</v>
      </c>
      <c r="D457">
        <v>70225.6875</v>
      </c>
      <c r="E457">
        <v>10885.39941</v>
      </c>
      <c r="F457">
        <v>249956.5938</v>
      </c>
      <c r="G457">
        <v>53347.929689999997</v>
      </c>
      <c r="H457">
        <v>50626.203130000002</v>
      </c>
      <c r="I457">
        <v>14224.255859999999</v>
      </c>
      <c r="J457">
        <v>9298.3828130000002</v>
      </c>
      <c r="K457">
        <v>2869.9436040000001</v>
      </c>
      <c r="L457">
        <v>100409.17969999999</v>
      </c>
      <c r="M457">
        <v>45561.414060000003</v>
      </c>
      <c r="N457">
        <v>0</v>
      </c>
      <c r="O457">
        <v>20520.886719999999</v>
      </c>
      <c r="P457">
        <v>31750.308590000001</v>
      </c>
      <c r="Q457">
        <v>22714.496090000001</v>
      </c>
      <c r="R457">
        <v>43972.269529999998</v>
      </c>
      <c r="S457">
        <v>13668.77441</v>
      </c>
      <c r="T457">
        <v>26208.960940000001</v>
      </c>
      <c r="U457">
        <v>137736.23439999999</v>
      </c>
      <c r="V457">
        <v>17028.574219999999</v>
      </c>
      <c r="W457">
        <v>26307.824219999999</v>
      </c>
      <c r="X457">
        <v>5712.1054690000001</v>
      </c>
      <c r="Y457">
        <v>46899.855470000002</v>
      </c>
      <c r="Z457">
        <v>7411.5078130000002</v>
      </c>
      <c r="AA457">
        <v>4</v>
      </c>
      <c r="AB457" t="s">
        <v>5013</v>
      </c>
      <c r="AC457" t="s">
        <v>5014</v>
      </c>
      <c r="AD457" t="s">
        <v>1455</v>
      </c>
      <c r="AE457" t="s">
        <v>5015</v>
      </c>
      <c r="AF457" t="s">
        <v>5016</v>
      </c>
      <c r="AG457" t="s">
        <v>4480</v>
      </c>
      <c r="AH457">
        <v>0</v>
      </c>
      <c r="AI457">
        <v>0</v>
      </c>
      <c r="AJ457" t="s">
        <v>2786</v>
      </c>
      <c r="AK457" t="s">
        <v>4481</v>
      </c>
      <c r="AL457">
        <v>0</v>
      </c>
      <c r="AM457" t="s">
        <v>5017</v>
      </c>
      <c r="AN457" t="s">
        <v>5018</v>
      </c>
      <c r="AO457">
        <v>0.45359422500000002</v>
      </c>
      <c r="AP457" t="s">
        <v>5019</v>
      </c>
      <c r="AQ457" t="s">
        <v>5020</v>
      </c>
      <c r="AR457" s="1">
        <v>26300</v>
      </c>
      <c r="AS457" s="1">
        <v>45600</v>
      </c>
      <c r="AT457" t="s">
        <v>66</v>
      </c>
      <c r="AU457" t="s">
        <v>66</v>
      </c>
      <c r="AV457" t="b">
        <v>0</v>
      </c>
      <c r="AW457">
        <v>456</v>
      </c>
      <c r="AX457" t="s">
        <v>66</v>
      </c>
      <c r="AY457" t="s">
        <v>66</v>
      </c>
      <c r="AZ457" t="s">
        <v>66</v>
      </c>
    </row>
    <row r="458" spans="1:52" x14ac:dyDescent="0.25">
      <c r="A458">
        <v>279.12392169999998</v>
      </c>
      <c r="B458">
        <v>8.8136333330000003</v>
      </c>
      <c r="C458">
        <v>22559.632809999999</v>
      </c>
      <c r="D458">
        <v>34876.976560000003</v>
      </c>
      <c r="E458">
        <v>38299.664060000003</v>
      </c>
      <c r="F458">
        <v>15867.0293</v>
      </c>
      <c r="G458">
        <v>24812.953130000002</v>
      </c>
      <c r="H458">
        <v>41268.238279999998</v>
      </c>
      <c r="I458">
        <v>26342.261719999999</v>
      </c>
      <c r="J458">
        <v>21874.052729999999</v>
      </c>
      <c r="K458">
        <v>23869.652340000001</v>
      </c>
      <c r="L458">
        <v>180442.9063</v>
      </c>
      <c r="M458">
        <v>22118.820309999999</v>
      </c>
      <c r="N458">
        <v>90505.234379999994</v>
      </c>
      <c r="O458">
        <v>25962.453130000002</v>
      </c>
      <c r="P458">
        <v>30631.835940000001</v>
      </c>
      <c r="Q458">
        <v>42990.9375</v>
      </c>
      <c r="R458">
        <v>36769.765630000002</v>
      </c>
      <c r="S458">
        <v>30082.96875</v>
      </c>
      <c r="T458">
        <v>34912.699220000002</v>
      </c>
      <c r="U458">
        <v>21114.796880000002</v>
      </c>
      <c r="V458">
        <v>22319.130860000001</v>
      </c>
      <c r="W458">
        <v>23260.582030000001</v>
      </c>
      <c r="X458">
        <v>26140.86133</v>
      </c>
      <c r="Y458">
        <v>21828.527340000001</v>
      </c>
      <c r="Z458">
        <v>39439.261720000002</v>
      </c>
      <c r="AA458">
        <v>10</v>
      </c>
      <c r="AB458" t="s">
        <v>2276</v>
      </c>
      <c r="AC458" t="s">
        <v>2277</v>
      </c>
      <c r="AD458" t="s">
        <v>474</v>
      </c>
      <c r="AE458" t="s">
        <v>2278</v>
      </c>
      <c r="AF458" t="s">
        <v>2279</v>
      </c>
      <c r="AG458" t="s">
        <v>2280</v>
      </c>
      <c r="AH458">
        <v>0</v>
      </c>
      <c r="AI458">
        <v>0</v>
      </c>
      <c r="AJ458" t="s">
        <v>446</v>
      </c>
      <c r="AK458" t="s">
        <v>2281</v>
      </c>
      <c r="AL458" t="s">
        <v>2282</v>
      </c>
      <c r="AM458" t="s">
        <v>2283</v>
      </c>
      <c r="AN458" t="s">
        <v>2284</v>
      </c>
      <c r="AO458">
        <v>2.280786505</v>
      </c>
      <c r="AP458" t="s">
        <v>2285</v>
      </c>
      <c r="AQ458" t="s">
        <v>2286</v>
      </c>
      <c r="AR458" s="1">
        <v>26200</v>
      </c>
      <c r="AS458" s="1">
        <v>37400</v>
      </c>
      <c r="AT458" t="s">
        <v>66</v>
      </c>
      <c r="AU458" t="s">
        <v>66</v>
      </c>
      <c r="AV458" t="b">
        <v>0</v>
      </c>
      <c r="AW458">
        <v>457</v>
      </c>
      <c r="AX458" t="s">
        <v>66</v>
      </c>
      <c r="AY458" t="s">
        <v>66</v>
      </c>
      <c r="AZ458" t="s">
        <v>66</v>
      </c>
    </row>
    <row r="459" spans="1:52" x14ac:dyDescent="0.25">
      <c r="A459">
        <v>371.22265629999998</v>
      </c>
      <c r="B459">
        <v>11.18473333</v>
      </c>
      <c r="C459">
        <v>22498.492190000001</v>
      </c>
      <c r="D459">
        <v>36397.597659999999</v>
      </c>
      <c r="E459">
        <v>22207.802729999999</v>
      </c>
      <c r="F459">
        <v>16371.777340000001</v>
      </c>
      <c r="G459">
        <v>26161.28125</v>
      </c>
      <c r="H459">
        <v>74482.15625</v>
      </c>
      <c r="I459">
        <v>17180.226559999999</v>
      </c>
      <c r="J459">
        <v>13679.17578</v>
      </c>
      <c r="K459">
        <v>15692.891600000001</v>
      </c>
      <c r="L459">
        <v>57831.535159999999</v>
      </c>
      <c r="M459">
        <v>33547.734380000002</v>
      </c>
      <c r="N459">
        <v>21885.554690000001</v>
      </c>
      <c r="O459">
        <v>47107.960939999997</v>
      </c>
      <c r="P459">
        <v>529423.3125</v>
      </c>
      <c r="Q459">
        <v>26303.32617</v>
      </c>
      <c r="R459">
        <v>38133.085939999997</v>
      </c>
      <c r="S459">
        <v>41426.300779999998</v>
      </c>
      <c r="T459">
        <v>37614.21875</v>
      </c>
      <c r="U459">
        <v>24499.82617</v>
      </c>
      <c r="V459">
        <v>20522.033200000002</v>
      </c>
      <c r="W459">
        <v>18666.318360000001</v>
      </c>
      <c r="X459">
        <v>4162.6391599999997</v>
      </c>
      <c r="Y459">
        <v>34367.289060000003</v>
      </c>
      <c r="Z459">
        <v>31848.5</v>
      </c>
      <c r="AA459">
        <v>14</v>
      </c>
      <c r="AB459" t="s">
        <v>4281</v>
      </c>
      <c r="AC459" t="s">
        <v>4282</v>
      </c>
      <c r="AD459" t="s">
        <v>4283</v>
      </c>
      <c r="AE459" t="s">
        <v>4284</v>
      </c>
      <c r="AF459" t="s">
        <v>4285</v>
      </c>
      <c r="AG459" t="s">
        <v>2689</v>
      </c>
      <c r="AH459" t="s">
        <v>2690</v>
      </c>
      <c r="AI459">
        <v>0</v>
      </c>
      <c r="AJ459" t="s">
        <v>2691</v>
      </c>
      <c r="AK459" t="s">
        <v>1459</v>
      </c>
      <c r="AL459" t="s">
        <v>4286</v>
      </c>
      <c r="AM459" t="s">
        <v>4287</v>
      </c>
      <c r="AN459" t="s">
        <v>4288</v>
      </c>
      <c r="AO459">
        <v>0.50581242999999998</v>
      </c>
      <c r="AP459" t="s">
        <v>4289</v>
      </c>
      <c r="AQ459" t="s">
        <v>4290</v>
      </c>
      <c r="AR459" s="1">
        <v>26200</v>
      </c>
      <c r="AS459" s="1">
        <v>50500</v>
      </c>
      <c r="AT459" t="s">
        <v>66</v>
      </c>
      <c r="AU459" t="s">
        <v>66</v>
      </c>
      <c r="AV459" t="b">
        <v>0</v>
      </c>
      <c r="AW459">
        <v>458</v>
      </c>
      <c r="AX459" t="s">
        <v>66</v>
      </c>
      <c r="AY459" t="s">
        <v>66</v>
      </c>
      <c r="AZ459" t="s">
        <v>66</v>
      </c>
    </row>
    <row r="460" spans="1:52" x14ac:dyDescent="0.25">
      <c r="A460">
        <v>346.31939699999998</v>
      </c>
      <c r="B460">
        <v>12.616466669999999</v>
      </c>
      <c r="C460">
        <v>13578.999019999999</v>
      </c>
      <c r="D460">
        <v>158052.64060000001</v>
      </c>
      <c r="E460">
        <v>11534.42383</v>
      </c>
      <c r="F460">
        <v>38299.464840000001</v>
      </c>
      <c r="G460">
        <v>29659.462889999999</v>
      </c>
      <c r="H460">
        <v>60300.015630000002</v>
      </c>
      <c r="I460">
        <v>35268.621090000001</v>
      </c>
      <c r="J460">
        <v>0</v>
      </c>
      <c r="K460">
        <v>11897.32324</v>
      </c>
      <c r="L460">
        <v>26114.839840000001</v>
      </c>
      <c r="M460">
        <v>17216.582030000001</v>
      </c>
      <c r="N460">
        <v>19613.369139999999</v>
      </c>
      <c r="O460">
        <v>14602.49316</v>
      </c>
      <c r="P460">
        <v>85285.1875</v>
      </c>
      <c r="Q460">
        <v>20329.880860000001</v>
      </c>
      <c r="R460">
        <v>8564.3037110000005</v>
      </c>
      <c r="S460">
        <v>17396.572270000001</v>
      </c>
      <c r="T460">
        <v>0</v>
      </c>
      <c r="U460">
        <v>0</v>
      </c>
      <c r="V460">
        <v>21200.841799999998</v>
      </c>
      <c r="W460">
        <v>86202.460940000004</v>
      </c>
      <c r="X460">
        <v>47150.101560000003</v>
      </c>
      <c r="Y460">
        <v>76121.34375</v>
      </c>
      <c r="Z460">
        <v>170414.23439999999</v>
      </c>
      <c r="AA460">
        <v>24</v>
      </c>
      <c r="AB460" t="s">
        <v>3908</v>
      </c>
      <c r="AC460" t="s">
        <v>3909</v>
      </c>
      <c r="AD460" t="s">
        <v>639</v>
      </c>
      <c r="AE460" t="s">
        <v>3910</v>
      </c>
      <c r="AF460" t="s">
        <v>3911</v>
      </c>
      <c r="AG460" t="s">
        <v>3912</v>
      </c>
      <c r="AH460">
        <v>0</v>
      </c>
      <c r="AI460">
        <v>0</v>
      </c>
      <c r="AJ460" t="s">
        <v>643</v>
      </c>
      <c r="AK460" t="s">
        <v>3913</v>
      </c>
      <c r="AL460">
        <v>0</v>
      </c>
      <c r="AM460" t="s">
        <v>3914</v>
      </c>
      <c r="AN460" t="s">
        <v>3915</v>
      </c>
      <c r="AO460">
        <v>0.92495794899999995</v>
      </c>
      <c r="AP460" t="s">
        <v>3916</v>
      </c>
      <c r="AQ460" t="s">
        <v>3917</v>
      </c>
      <c r="AR460" s="1">
        <v>26100</v>
      </c>
      <c r="AS460" s="1">
        <v>46100</v>
      </c>
      <c r="AT460" t="s">
        <v>66</v>
      </c>
      <c r="AU460" t="s">
        <v>66</v>
      </c>
      <c r="AV460" t="b">
        <v>0</v>
      </c>
      <c r="AW460">
        <v>459</v>
      </c>
      <c r="AX460" t="s">
        <v>66</v>
      </c>
      <c r="AY460" t="s">
        <v>66</v>
      </c>
      <c r="AZ460" t="s">
        <v>66</v>
      </c>
    </row>
    <row r="461" spans="1:52" x14ac:dyDescent="0.25">
      <c r="A461">
        <v>261.22226970000003</v>
      </c>
      <c r="B461">
        <v>11.26881667</v>
      </c>
      <c r="C461">
        <v>34642.121090000001</v>
      </c>
      <c r="D461">
        <v>15816.733399999999</v>
      </c>
      <c r="E461">
        <v>24042.380860000001</v>
      </c>
      <c r="F461">
        <v>29781.748049999998</v>
      </c>
      <c r="G461">
        <v>41750.5</v>
      </c>
      <c r="H461">
        <v>152095.25</v>
      </c>
      <c r="I461">
        <v>16859.601559999999</v>
      </c>
      <c r="J461">
        <v>30369.404299999998</v>
      </c>
      <c r="K461">
        <v>13410.42578</v>
      </c>
      <c r="L461">
        <v>61517.914060000003</v>
      </c>
      <c r="M461">
        <v>17454.328130000002</v>
      </c>
      <c r="N461">
        <v>25369.367190000001</v>
      </c>
      <c r="O461">
        <v>31829.79492</v>
      </c>
      <c r="P461">
        <v>13988.007809999999</v>
      </c>
      <c r="Q461">
        <v>29692.753909999999</v>
      </c>
      <c r="R461">
        <v>21461.824219999999</v>
      </c>
      <c r="S461">
        <v>64158.164060000003</v>
      </c>
      <c r="T461">
        <v>33347.792970000002</v>
      </c>
      <c r="U461">
        <v>13827.05078</v>
      </c>
      <c r="V461">
        <v>11590.57422</v>
      </c>
      <c r="W461">
        <v>10133.773440000001</v>
      </c>
      <c r="X461">
        <v>26264.335940000001</v>
      </c>
      <c r="Y461">
        <v>33643.582029999998</v>
      </c>
      <c r="Z461">
        <v>23064.212889999999</v>
      </c>
      <c r="AA461">
        <v>6</v>
      </c>
      <c r="AB461" t="s">
        <v>1790</v>
      </c>
      <c r="AC461" t="s">
        <v>1791</v>
      </c>
      <c r="AD461" t="s">
        <v>81</v>
      </c>
      <c r="AE461" t="s">
        <v>1792</v>
      </c>
      <c r="AF461" t="s">
        <v>1793</v>
      </c>
      <c r="AG461" t="s">
        <v>1794</v>
      </c>
      <c r="AH461">
        <v>0</v>
      </c>
      <c r="AI461">
        <v>0</v>
      </c>
      <c r="AJ461" t="s">
        <v>1795</v>
      </c>
      <c r="AK461" t="s">
        <v>1796</v>
      </c>
      <c r="AL461">
        <v>0</v>
      </c>
      <c r="AM461" t="s">
        <v>1797</v>
      </c>
      <c r="AN461" t="s">
        <v>1798</v>
      </c>
      <c r="AO461">
        <v>0.99024678200000005</v>
      </c>
      <c r="AP461" t="s">
        <v>1799</v>
      </c>
      <c r="AQ461" t="s">
        <v>1800</v>
      </c>
      <c r="AR461" s="1">
        <v>25800</v>
      </c>
      <c r="AS461" s="1">
        <v>32300</v>
      </c>
      <c r="AT461" t="s">
        <v>66</v>
      </c>
      <c r="AU461" t="s">
        <v>66</v>
      </c>
      <c r="AV461" t="b">
        <v>0</v>
      </c>
      <c r="AW461">
        <v>460</v>
      </c>
      <c r="AX461" t="s">
        <v>66</v>
      </c>
      <c r="AY461" t="s">
        <v>66</v>
      </c>
      <c r="AZ461" t="s">
        <v>66</v>
      </c>
    </row>
    <row r="462" spans="1:52" x14ac:dyDescent="0.25">
      <c r="A462">
        <v>495.38438919999999</v>
      </c>
      <c r="B462">
        <v>12.699949999999999</v>
      </c>
      <c r="C462">
        <v>17722.335940000001</v>
      </c>
      <c r="D462">
        <v>17524.58008</v>
      </c>
      <c r="E462">
        <v>52534.507810000003</v>
      </c>
      <c r="F462">
        <v>24047.09375</v>
      </c>
      <c r="G462">
        <v>37609.585939999997</v>
      </c>
      <c r="H462">
        <v>47836.585939999997</v>
      </c>
      <c r="I462">
        <v>21893.617190000001</v>
      </c>
      <c r="J462">
        <v>13105.74805</v>
      </c>
      <c r="K462">
        <v>27064.082030000001</v>
      </c>
      <c r="L462">
        <v>26971.71875</v>
      </c>
      <c r="M462">
        <v>17939.64258</v>
      </c>
      <c r="N462">
        <v>0</v>
      </c>
      <c r="O462">
        <v>24464.595700000002</v>
      </c>
      <c r="P462">
        <v>214163.64060000001</v>
      </c>
      <c r="Q462">
        <v>25740.283200000002</v>
      </c>
      <c r="R462">
        <v>15613.606449999999</v>
      </c>
      <c r="S462">
        <v>43251.804689999997</v>
      </c>
      <c r="T462">
        <v>32911.527340000001</v>
      </c>
      <c r="U462">
        <v>11071.639649999999</v>
      </c>
      <c r="V462">
        <v>18967.869139999999</v>
      </c>
      <c r="W462">
        <v>31465.79883</v>
      </c>
      <c r="X462">
        <v>14446.94238</v>
      </c>
      <c r="Y462">
        <v>35382.886720000002</v>
      </c>
      <c r="Z462">
        <v>70967.851559999996</v>
      </c>
      <c r="AA462">
        <v>14</v>
      </c>
      <c r="AB462" t="s">
        <v>5496</v>
      </c>
      <c r="AC462">
        <v>7.3493100000000004E-3</v>
      </c>
      <c r="AD462">
        <v>9.9503309999999998E-3</v>
      </c>
      <c r="AE462">
        <v>0.61729964000000004</v>
      </c>
      <c r="AF462">
        <v>34813</v>
      </c>
      <c r="AG462" t="s">
        <v>1203</v>
      </c>
      <c r="AH462">
        <v>0</v>
      </c>
      <c r="AI462">
        <v>0</v>
      </c>
      <c r="AJ462">
        <v>0</v>
      </c>
      <c r="AK462">
        <v>0</v>
      </c>
      <c r="AL462">
        <v>0.359339142</v>
      </c>
      <c r="AM462">
        <v>-1.449512E-3</v>
      </c>
      <c r="AN462">
        <v>1.3345284129999999</v>
      </c>
      <c r="AO462">
        <v>1.3345284129999999</v>
      </c>
      <c r="AP462" t="s">
        <v>5497</v>
      </c>
      <c r="AQ462" t="s">
        <v>5496</v>
      </c>
      <c r="AR462" s="1">
        <v>25700</v>
      </c>
      <c r="AS462" s="1">
        <v>36600</v>
      </c>
      <c r="AT462" t="s">
        <v>66</v>
      </c>
      <c r="AU462" t="s">
        <v>66</v>
      </c>
      <c r="AV462" t="b">
        <v>0</v>
      </c>
      <c r="AW462">
        <v>461</v>
      </c>
      <c r="AX462" t="s">
        <v>66</v>
      </c>
      <c r="AY462" t="s">
        <v>66</v>
      </c>
      <c r="AZ462" t="s">
        <v>66</v>
      </c>
    </row>
    <row r="463" spans="1:52" x14ac:dyDescent="0.25">
      <c r="A463">
        <v>471.25047810000001</v>
      </c>
      <c r="B463">
        <v>11.283383329999999</v>
      </c>
      <c r="C463">
        <v>0</v>
      </c>
      <c r="D463">
        <v>0</v>
      </c>
      <c r="E463">
        <v>228024.25</v>
      </c>
      <c r="F463">
        <v>0</v>
      </c>
      <c r="G463">
        <v>0</v>
      </c>
      <c r="H463">
        <v>19714.625</v>
      </c>
      <c r="I463">
        <v>0</v>
      </c>
      <c r="J463">
        <v>12018.773440000001</v>
      </c>
      <c r="K463">
        <v>0</v>
      </c>
      <c r="L463">
        <v>0</v>
      </c>
      <c r="M463">
        <v>0</v>
      </c>
      <c r="N463">
        <v>0</v>
      </c>
      <c r="O463">
        <v>13251.054690000001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42065.441409999999</v>
      </c>
      <c r="X463">
        <v>0</v>
      </c>
      <c r="Y463">
        <v>25370.39258</v>
      </c>
      <c r="Z463">
        <v>28806.443360000001</v>
      </c>
      <c r="AA463">
        <v>3</v>
      </c>
      <c r="AB463" t="s">
        <v>5367</v>
      </c>
      <c r="AC463">
        <v>-0.12464262399999999</v>
      </c>
      <c r="AD463">
        <v>9.9503309999999998E-3</v>
      </c>
      <c r="AE463">
        <v>0.88530770599999997</v>
      </c>
      <c r="AF463">
        <v>38744</v>
      </c>
      <c r="AG463" t="s">
        <v>1203</v>
      </c>
      <c r="AH463">
        <v>0</v>
      </c>
      <c r="AI463">
        <v>0</v>
      </c>
      <c r="AJ463">
        <v>0</v>
      </c>
      <c r="AK463">
        <v>0</v>
      </c>
      <c r="AL463">
        <v>0.389131685</v>
      </c>
      <c r="AM463">
        <v>-6.3481172000000002E-2</v>
      </c>
      <c r="AN463">
        <v>1.6000899049999999</v>
      </c>
      <c r="AO463">
        <v>1.6000899049999999</v>
      </c>
      <c r="AP463" t="s">
        <v>5368</v>
      </c>
      <c r="AQ463" t="s">
        <v>5367</v>
      </c>
      <c r="AR463" s="1">
        <v>25400</v>
      </c>
      <c r="AS463" s="1">
        <v>52800</v>
      </c>
      <c r="AT463" t="s">
        <v>66</v>
      </c>
      <c r="AU463" t="s">
        <v>66</v>
      </c>
      <c r="AV463" t="b">
        <v>0</v>
      </c>
      <c r="AW463">
        <v>462</v>
      </c>
      <c r="AX463" t="s">
        <v>66</v>
      </c>
      <c r="AY463" t="s">
        <v>66</v>
      </c>
      <c r="AZ463" t="s">
        <v>5369</v>
      </c>
    </row>
    <row r="464" spans="1:52" x14ac:dyDescent="0.25">
      <c r="A464">
        <v>401.10995480000003</v>
      </c>
      <c r="B464">
        <v>10.288266670000001</v>
      </c>
      <c r="C464">
        <v>5730.828125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22877.146479999999</v>
      </c>
      <c r="L464">
        <v>0</v>
      </c>
      <c r="M464">
        <v>0</v>
      </c>
      <c r="N464">
        <v>179005.89060000001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27791.783200000002</v>
      </c>
      <c r="Y464">
        <v>0</v>
      </c>
      <c r="Z464">
        <v>0</v>
      </c>
      <c r="AA464">
        <v>12</v>
      </c>
      <c r="AB464" t="s">
        <v>4639</v>
      </c>
      <c r="AC464" t="s">
        <v>4640</v>
      </c>
      <c r="AD464" t="s">
        <v>4641</v>
      </c>
      <c r="AE464" t="s">
        <v>4642</v>
      </c>
      <c r="AF464" t="s">
        <v>4643</v>
      </c>
      <c r="AG464" t="s">
        <v>2689</v>
      </c>
      <c r="AH464" t="s">
        <v>4369</v>
      </c>
      <c r="AI464">
        <v>0</v>
      </c>
      <c r="AJ464" t="s">
        <v>1459</v>
      </c>
      <c r="AK464" t="s">
        <v>1459</v>
      </c>
      <c r="AL464" t="s">
        <v>1459</v>
      </c>
      <c r="AM464" t="s">
        <v>4644</v>
      </c>
      <c r="AN464" t="s">
        <v>4645</v>
      </c>
      <c r="AO464">
        <v>0.94856616100000002</v>
      </c>
      <c r="AP464" t="s">
        <v>4646</v>
      </c>
      <c r="AQ464" t="s">
        <v>4647</v>
      </c>
      <c r="AR464" s="1">
        <v>25300</v>
      </c>
      <c r="AS464" s="1">
        <v>58900</v>
      </c>
      <c r="AT464" t="s">
        <v>4648</v>
      </c>
      <c r="AU464" t="s">
        <v>1581</v>
      </c>
      <c r="AV464" t="b">
        <v>0</v>
      </c>
      <c r="AW464">
        <v>463</v>
      </c>
      <c r="AX464" t="s">
        <v>66</v>
      </c>
      <c r="AY464" t="s">
        <v>66</v>
      </c>
      <c r="AZ464" t="s">
        <v>4649</v>
      </c>
    </row>
    <row r="465" spans="1:52" x14ac:dyDescent="0.25">
      <c r="A465">
        <v>421.2384644</v>
      </c>
      <c r="B465">
        <v>12.055949999999999</v>
      </c>
      <c r="C465">
        <v>18860.480469999999</v>
      </c>
      <c r="D465">
        <v>26441.175780000001</v>
      </c>
      <c r="E465">
        <v>25089.371090000001</v>
      </c>
      <c r="F465">
        <v>18591.966799999998</v>
      </c>
      <c r="G465">
        <v>18711.35742</v>
      </c>
      <c r="H465">
        <v>26314.550780000001</v>
      </c>
      <c r="I465">
        <v>15715.032230000001</v>
      </c>
      <c r="J465">
        <v>11531.212890000001</v>
      </c>
      <c r="K465">
        <v>25480.417969999999</v>
      </c>
      <c r="L465">
        <v>47856.511720000002</v>
      </c>
      <c r="M465">
        <v>14478.93262</v>
      </c>
      <c r="N465">
        <v>106692.6563</v>
      </c>
      <c r="O465">
        <v>49316.441409999999</v>
      </c>
      <c r="P465">
        <v>41878.988279999998</v>
      </c>
      <c r="Q465">
        <v>65037.84375</v>
      </c>
      <c r="R465">
        <v>19171.367190000001</v>
      </c>
      <c r="S465">
        <v>46767.804689999997</v>
      </c>
      <c r="T465">
        <v>31324.503909999999</v>
      </c>
      <c r="U465">
        <v>17453.599610000001</v>
      </c>
      <c r="V465">
        <v>15076.70508</v>
      </c>
      <c r="W465">
        <v>18940.67383</v>
      </c>
      <c r="X465">
        <v>21076.941409999999</v>
      </c>
      <c r="Y465">
        <v>31646.255860000001</v>
      </c>
      <c r="Z465">
        <v>36105.359380000002</v>
      </c>
      <c r="AA465">
        <v>12</v>
      </c>
      <c r="AB465" t="s">
        <v>4917</v>
      </c>
      <c r="AC465">
        <v>-3.3091915E-2</v>
      </c>
      <c r="AD465">
        <v>9.9503309999999998E-3</v>
      </c>
      <c r="AE465">
        <v>-2.3141584E-2</v>
      </c>
      <c r="AF465">
        <v>57631</v>
      </c>
      <c r="AG465" t="s">
        <v>185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-4.5574494E-2</v>
      </c>
      <c r="AN465">
        <v>0.93128392199999999</v>
      </c>
      <c r="AO465">
        <v>0.93128392199999999</v>
      </c>
      <c r="AP465" t="s">
        <v>4918</v>
      </c>
      <c r="AQ465" t="s">
        <v>4917</v>
      </c>
      <c r="AR465" s="1">
        <v>25300</v>
      </c>
      <c r="AS465" s="1">
        <v>31200</v>
      </c>
      <c r="AT465" t="s">
        <v>66</v>
      </c>
      <c r="AU465" t="s">
        <v>66</v>
      </c>
      <c r="AV465" t="b">
        <v>0</v>
      </c>
      <c r="AW465">
        <v>464</v>
      </c>
      <c r="AX465" t="s">
        <v>66</v>
      </c>
      <c r="AY465" t="s">
        <v>66</v>
      </c>
      <c r="AZ465" t="s">
        <v>66</v>
      </c>
    </row>
    <row r="466" spans="1:52" x14ac:dyDescent="0.25">
      <c r="A466">
        <v>343.19145709999998</v>
      </c>
      <c r="B466">
        <v>7.9534333330000004</v>
      </c>
      <c r="C466">
        <v>21668.476559999999</v>
      </c>
      <c r="D466">
        <v>83739.414059999996</v>
      </c>
      <c r="E466">
        <v>7511.4384769999997</v>
      </c>
      <c r="F466">
        <v>309267.625</v>
      </c>
      <c r="G466">
        <v>11041.87012</v>
      </c>
      <c r="H466">
        <v>1496589.125</v>
      </c>
      <c r="I466">
        <v>8820.1113280000009</v>
      </c>
      <c r="J466">
        <v>2423.033203</v>
      </c>
      <c r="K466">
        <v>4597.2661129999997</v>
      </c>
      <c r="L466">
        <v>441224.09379999997</v>
      </c>
      <c r="M466">
        <v>4915.2045900000003</v>
      </c>
      <c r="N466">
        <v>2405.1782229999999</v>
      </c>
      <c r="O466">
        <v>33350.179689999997</v>
      </c>
      <c r="P466">
        <v>28896.753909999999</v>
      </c>
      <c r="Q466">
        <v>244820.85939999999</v>
      </c>
      <c r="R466">
        <v>18938.035159999999</v>
      </c>
      <c r="S466">
        <v>1962068.625</v>
      </c>
      <c r="T466">
        <v>30507.597659999999</v>
      </c>
      <c r="U466">
        <v>2718.0466310000002</v>
      </c>
      <c r="V466">
        <v>5335.0610349999997</v>
      </c>
      <c r="W466">
        <v>5281.9907229999999</v>
      </c>
      <c r="X466">
        <v>53910.210939999997</v>
      </c>
      <c r="Y466">
        <v>133549.875</v>
      </c>
      <c r="Z466">
        <v>174485.39060000001</v>
      </c>
      <c r="AA466">
        <v>17</v>
      </c>
      <c r="AB466" t="s">
        <v>3853</v>
      </c>
      <c r="AC466" t="s">
        <v>3854</v>
      </c>
      <c r="AD466" t="s">
        <v>639</v>
      </c>
      <c r="AE466" t="s">
        <v>3855</v>
      </c>
      <c r="AF466" t="s">
        <v>3856</v>
      </c>
      <c r="AG466" t="s">
        <v>3857</v>
      </c>
      <c r="AH466" t="s">
        <v>3858</v>
      </c>
      <c r="AI466">
        <v>0</v>
      </c>
      <c r="AJ466" t="s">
        <v>643</v>
      </c>
      <c r="AK466" t="s">
        <v>644</v>
      </c>
      <c r="AL466" t="s">
        <v>3859</v>
      </c>
      <c r="AM466" t="s">
        <v>3860</v>
      </c>
      <c r="AN466" t="s">
        <v>3861</v>
      </c>
      <c r="AO466">
        <v>1.7796306879999999</v>
      </c>
      <c r="AP466" t="s">
        <v>3862</v>
      </c>
      <c r="AQ466" t="s">
        <v>3863</v>
      </c>
      <c r="AR466" s="1">
        <v>25300</v>
      </c>
      <c r="AS466" s="1">
        <v>212000</v>
      </c>
      <c r="AT466" t="s">
        <v>66</v>
      </c>
      <c r="AU466" t="s">
        <v>66</v>
      </c>
      <c r="AV466" t="b">
        <v>0</v>
      </c>
      <c r="AW466">
        <v>465</v>
      </c>
      <c r="AX466" t="s">
        <v>66</v>
      </c>
      <c r="AY466" t="s">
        <v>66</v>
      </c>
      <c r="AZ466" t="s">
        <v>66</v>
      </c>
    </row>
    <row r="467" spans="1:52" x14ac:dyDescent="0.25">
      <c r="A467">
        <v>568.09234619999995</v>
      </c>
      <c r="B467">
        <v>10.398849999999999</v>
      </c>
      <c r="C467">
        <v>29651.113280000001</v>
      </c>
      <c r="D467">
        <v>9099.5039059999999</v>
      </c>
      <c r="E467">
        <v>0</v>
      </c>
      <c r="F467">
        <v>74542.210940000004</v>
      </c>
      <c r="G467">
        <v>8348.8798829999996</v>
      </c>
      <c r="H467">
        <v>0</v>
      </c>
      <c r="I467">
        <v>0</v>
      </c>
      <c r="J467">
        <v>0</v>
      </c>
      <c r="K467">
        <v>0</v>
      </c>
      <c r="L467">
        <v>19790.679690000001</v>
      </c>
      <c r="M467">
        <v>0</v>
      </c>
      <c r="N467">
        <v>0</v>
      </c>
      <c r="O467">
        <v>25192.851559999999</v>
      </c>
      <c r="P467">
        <v>11975.51563</v>
      </c>
      <c r="Q467">
        <v>0</v>
      </c>
      <c r="R467">
        <v>30673.740229999999</v>
      </c>
      <c r="S467">
        <v>124208.8906</v>
      </c>
      <c r="T467">
        <v>0</v>
      </c>
      <c r="U467">
        <v>0</v>
      </c>
      <c r="V467">
        <v>0</v>
      </c>
      <c r="W467">
        <v>0</v>
      </c>
      <c r="X467">
        <v>71434.992190000004</v>
      </c>
      <c r="Y467">
        <v>8347.5566409999992</v>
      </c>
      <c r="Z467">
        <v>0</v>
      </c>
      <c r="AA467">
        <v>17</v>
      </c>
      <c r="AB467" t="s">
        <v>5656</v>
      </c>
      <c r="AC467">
        <v>-5.6768605999999999E-2</v>
      </c>
      <c r="AD467">
        <v>9.9503309999999998E-3</v>
      </c>
      <c r="AE467">
        <v>0.28651505799999999</v>
      </c>
      <c r="AF467">
        <v>17961</v>
      </c>
      <c r="AG467" t="s">
        <v>1752</v>
      </c>
      <c r="AH467">
        <v>0</v>
      </c>
      <c r="AI467">
        <v>0.5</v>
      </c>
      <c r="AJ467">
        <v>0</v>
      </c>
      <c r="AK467">
        <v>0.5</v>
      </c>
      <c r="AL467">
        <v>0</v>
      </c>
      <c r="AM467">
        <v>-0.27643014700000001</v>
      </c>
      <c r="AN467">
        <v>1.0100849110000001</v>
      </c>
      <c r="AO467">
        <v>1.0100849110000001</v>
      </c>
      <c r="AP467" t="s">
        <v>5657</v>
      </c>
      <c r="AQ467" t="s">
        <v>5656</v>
      </c>
      <c r="AR467" s="1">
        <v>25200</v>
      </c>
      <c r="AS467" s="1">
        <v>37600</v>
      </c>
      <c r="AT467" t="s">
        <v>5658</v>
      </c>
      <c r="AU467" t="s">
        <v>5398</v>
      </c>
      <c r="AV467" t="b">
        <v>0</v>
      </c>
      <c r="AW467">
        <v>466</v>
      </c>
      <c r="AX467" t="s">
        <v>66</v>
      </c>
      <c r="AY467" t="s">
        <v>66</v>
      </c>
      <c r="AZ467" t="s">
        <v>5659</v>
      </c>
    </row>
    <row r="468" spans="1:52" x14ac:dyDescent="0.25">
      <c r="A468">
        <v>501.35845949999998</v>
      </c>
      <c r="B468">
        <v>12.304650000000001</v>
      </c>
      <c r="C468">
        <v>122765.5781</v>
      </c>
      <c r="D468">
        <v>29321.757809999999</v>
      </c>
      <c r="E468">
        <v>16131.041020000001</v>
      </c>
      <c r="F468">
        <v>23716.730469999999</v>
      </c>
      <c r="G468">
        <v>50003.054689999997</v>
      </c>
      <c r="H468">
        <v>58022.269529999998</v>
      </c>
      <c r="I468">
        <v>0</v>
      </c>
      <c r="J468">
        <v>0</v>
      </c>
      <c r="K468">
        <v>10731.481449999999</v>
      </c>
      <c r="L468">
        <v>45835.035159999999</v>
      </c>
      <c r="M468">
        <v>13949.237300000001</v>
      </c>
      <c r="N468">
        <v>0</v>
      </c>
      <c r="O468">
        <v>16753.271479999999</v>
      </c>
      <c r="P468">
        <v>23146.931639999999</v>
      </c>
      <c r="Q468">
        <v>26406.257809999999</v>
      </c>
      <c r="R468">
        <v>27971.617190000001</v>
      </c>
      <c r="S468">
        <v>75961.765629999994</v>
      </c>
      <c r="T468">
        <v>44571.839840000001</v>
      </c>
      <c r="U468">
        <v>0</v>
      </c>
      <c r="V468">
        <v>16283.818359999999</v>
      </c>
      <c r="W468">
        <v>13256.566409999999</v>
      </c>
      <c r="X468">
        <v>14641.329100000001</v>
      </c>
      <c r="Y468">
        <v>23253.54883</v>
      </c>
      <c r="Z468">
        <v>60667.5</v>
      </c>
      <c r="AA468">
        <v>1</v>
      </c>
      <c r="AB468" t="s">
        <v>5526</v>
      </c>
      <c r="AC468" t="s">
        <v>5527</v>
      </c>
      <c r="AD468" t="s">
        <v>1455</v>
      </c>
      <c r="AE468" t="s">
        <v>5528</v>
      </c>
      <c r="AF468" t="s">
        <v>5529</v>
      </c>
      <c r="AG468" t="s">
        <v>2749</v>
      </c>
      <c r="AH468" t="s">
        <v>1473</v>
      </c>
      <c r="AI468">
        <v>0</v>
      </c>
      <c r="AJ468" t="s">
        <v>1459</v>
      </c>
      <c r="AK468" t="s">
        <v>1474</v>
      </c>
      <c r="AL468" t="s">
        <v>5530</v>
      </c>
      <c r="AM468" t="s">
        <v>5531</v>
      </c>
      <c r="AN468" t="s">
        <v>5532</v>
      </c>
      <c r="AO468">
        <v>2.4171934319999999</v>
      </c>
      <c r="AP468" t="s">
        <v>5533</v>
      </c>
      <c r="AQ468" t="s">
        <v>5534</v>
      </c>
      <c r="AR468" s="1">
        <v>25100</v>
      </c>
      <c r="AS468" s="1">
        <v>35700</v>
      </c>
      <c r="AT468" t="s">
        <v>66</v>
      </c>
      <c r="AU468" t="s">
        <v>66</v>
      </c>
      <c r="AV468" t="b">
        <v>0</v>
      </c>
      <c r="AW468">
        <v>467</v>
      </c>
      <c r="AX468" t="s">
        <v>66</v>
      </c>
      <c r="AY468" t="s">
        <v>66</v>
      </c>
      <c r="AZ468" t="s">
        <v>66</v>
      </c>
    </row>
    <row r="469" spans="1:52" x14ac:dyDescent="0.25">
      <c r="A469">
        <v>212.0830536</v>
      </c>
      <c r="B469">
        <v>10.547599999999999</v>
      </c>
      <c r="C469">
        <v>23808.105469999999</v>
      </c>
      <c r="D469">
        <v>25818.060549999998</v>
      </c>
      <c r="E469">
        <v>21331.023440000001</v>
      </c>
      <c r="F469">
        <v>54364.800779999998</v>
      </c>
      <c r="G469">
        <v>9029.7304690000001</v>
      </c>
      <c r="H469">
        <v>67756.5</v>
      </c>
      <c r="I469">
        <v>38222.546880000002</v>
      </c>
      <c r="J469">
        <v>49419.742189999997</v>
      </c>
      <c r="K469">
        <v>4973.9052730000003</v>
      </c>
      <c r="L469">
        <v>17070.730469999999</v>
      </c>
      <c r="M469">
        <v>72163.59375</v>
      </c>
      <c r="N469">
        <v>12855.090819999999</v>
      </c>
      <c r="O469">
        <v>113822.5938</v>
      </c>
      <c r="P469">
        <v>29903.453130000002</v>
      </c>
      <c r="Q469">
        <v>8987.2441409999992</v>
      </c>
      <c r="R469">
        <v>59647.90625</v>
      </c>
      <c r="S469">
        <v>61485.957029999998</v>
      </c>
      <c r="T469">
        <v>13237.37988</v>
      </c>
      <c r="U469">
        <v>4311.0639650000003</v>
      </c>
      <c r="V469">
        <v>68956.257809999996</v>
      </c>
      <c r="W469">
        <v>23691.83008</v>
      </c>
      <c r="X469">
        <v>12234.06445</v>
      </c>
      <c r="Y469">
        <v>44351.246090000001</v>
      </c>
      <c r="Z469">
        <v>9944.2197269999997</v>
      </c>
      <c r="AA469">
        <v>13</v>
      </c>
      <c r="AB469" t="s">
        <v>368</v>
      </c>
      <c r="AC469">
        <v>1.5520530000000001E-3</v>
      </c>
      <c r="AD469">
        <v>9.9503309999999998E-3</v>
      </c>
      <c r="AE469">
        <v>1.0115023839999999</v>
      </c>
      <c r="AF469">
        <v>2661</v>
      </c>
      <c r="AG469" t="s">
        <v>185</v>
      </c>
      <c r="AH469" t="s">
        <v>369</v>
      </c>
      <c r="AI469">
        <v>0</v>
      </c>
      <c r="AJ469">
        <v>0</v>
      </c>
      <c r="AK469">
        <v>1</v>
      </c>
      <c r="AL469">
        <v>0.24752802199999999</v>
      </c>
      <c r="AM469">
        <v>-1.517520682</v>
      </c>
      <c r="AN469">
        <v>1.2415097230000001</v>
      </c>
      <c r="AO469">
        <v>1.2415097230000001</v>
      </c>
      <c r="AP469" t="s">
        <v>370</v>
      </c>
      <c r="AQ469" t="s">
        <v>368</v>
      </c>
      <c r="AR469" s="1">
        <v>24800</v>
      </c>
      <c r="AS469" s="1">
        <v>35300</v>
      </c>
      <c r="AT469" t="s">
        <v>66</v>
      </c>
      <c r="AU469" t="s">
        <v>66</v>
      </c>
      <c r="AV469" t="b">
        <v>0</v>
      </c>
      <c r="AW469">
        <v>468</v>
      </c>
      <c r="AX469" t="s">
        <v>66</v>
      </c>
      <c r="AY469" t="s">
        <v>66</v>
      </c>
      <c r="AZ469" t="s">
        <v>66</v>
      </c>
    </row>
    <row r="470" spans="1:52" x14ac:dyDescent="0.25">
      <c r="A470">
        <v>600.31097409999995</v>
      </c>
      <c r="B470">
        <v>9.2817833329999999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67518.367190000004</v>
      </c>
      <c r="I470">
        <v>0</v>
      </c>
      <c r="J470">
        <v>0</v>
      </c>
      <c r="K470">
        <v>0</v>
      </c>
      <c r="L470">
        <v>90624.289059999996</v>
      </c>
      <c r="M470">
        <v>0</v>
      </c>
      <c r="N470">
        <v>0</v>
      </c>
      <c r="O470">
        <v>23729.54492</v>
      </c>
      <c r="P470">
        <v>27767.599610000001</v>
      </c>
      <c r="Q470">
        <v>7926.0151370000003</v>
      </c>
      <c r="R470">
        <v>0</v>
      </c>
      <c r="S470">
        <v>11047.99805</v>
      </c>
      <c r="T470">
        <v>117108.5156</v>
      </c>
      <c r="U470">
        <v>0</v>
      </c>
      <c r="V470">
        <v>0</v>
      </c>
      <c r="W470">
        <v>0</v>
      </c>
      <c r="X470">
        <v>0</v>
      </c>
      <c r="Y470">
        <v>24536.707030000001</v>
      </c>
      <c r="Z470">
        <v>11858.570309999999</v>
      </c>
      <c r="AA470">
        <v>18</v>
      </c>
      <c r="AB470" t="s">
        <v>5682</v>
      </c>
      <c r="AC470" t="s">
        <v>5691</v>
      </c>
      <c r="AD470" t="s">
        <v>1317</v>
      </c>
      <c r="AE470" t="s">
        <v>5692</v>
      </c>
      <c r="AF470" t="s">
        <v>5685</v>
      </c>
      <c r="AG470" t="s">
        <v>3074</v>
      </c>
      <c r="AH470" t="s">
        <v>4600</v>
      </c>
      <c r="AI470">
        <v>0</v>
      </c>
      <c r="AJ470" t="s">
        <v>1136</v>
      </c>
      <c r="AK470" t="s">
        <v>1524</v>
      </c>
      <c r="AL470" t="s">
        <v>5693</v>
      </c>
      <c r="AM470" t="s">
        <v>5687</v>
      </c>
      <c r="AN470" t="s">
        <v>5694</v>
      </c>
      <c r="AO470">
        <v>2.3485255619999998</v>
      </c>
      <c r="AP470" t="s">
        <v>5695</v>
      </c>
      <c r="AQ470" t="s">
        <v>5696</v>
      </c>
      <c r="AR470" s="1">
        <v>24500</v>
      </c>
      <c r="AS470" s="1">
        <v>42500</v>
      </c>
      <c r="AT470" t="s">
        <v>66</v>
      </c>
      <c r="AU470" t="s">
        <v>66</v>
      </c>
      <c r="AV470" t="b">
        <v>0</v>
      </c>
      <c r="AW470">
        <v>469</v>
      </c>
      <c r="AX470" t="s">
        <v>66</v>
      </c>
      <c r="AY470" t="s">
        <v>66</v>
      </c>
      <c r="AZ470" t="s">
        <v>66</v>
      </c>
    </row>
    <row r="471" spans="1:52" x14ac:dyDescent="0.25">
      <c r="A471">
        <v>376.19213869999999</v>
      </c>
      <c r="B471">
        <v>10.7837</v>
      </c>
      <c r="C471">
        <v>44887.300779999998</v>
      </c>
      <c r="D471">
        <v>14790.12305</v>
      </c>
      <c r="E471">
        <v>19032.744139999999</v>
      </c>
      <c r="F471">
        <v>35881.648439999997</v>
      </c>
      <c r="G471">
        <v>68303.164059999996</v>
      </c>
      <c r="H471">
        <v>24482.373049999998</v>
      </c>
      <c r="I471">
        <v>866069.0625</v>
      </c>
      <c r="J471">
        <v>0</v>
      </c>
      <c r="K471">
        <v>0</v>
      </c>
      <c r="L471">
        <v>53519.222659999999</v>
      </c>
      <c r="M471">
        <v>8697.8789059999999</v>
      </c>
      <c r="N471">
        <v>0</v>
      </c>
      <c r="O471">
        <v>33765.476560000003</v>
      </c>
      <c r="P471">
        <v>15469.587890000001</v>
      </c>
      <c r="Q471">
        <v>13685.62012</v>
      </c>
      <c r="R471">
        <v>0</v>
      </c>
      <c r="S471">
        <v>42951.199220000002</v>
      </c>
      <c r="T471">
        <v>49379.003909999999</v>
      </c>
      <c r="U471">
        <v>0</v>
      </c>
      <c r="V471">
        <v>21929.382809999999</v>
      </c>
      <c r="W471">
        <v>9302.8447269999997</v>
      </c>
      <c r="X471">
        <v>20768.595700000002</v>
      </c>
      <c r="Y471">
        <v>43699.097659999999</v>
      </c>
      <c r="Z471">
        <v>22874.402340000001</v>
      </c>
      <c r="AA471">
        <v>7</v>
      </c>
      <c r="AB471" t="s">
        <v>4361</v>
      </c>
      <c r="AC471">
        <v>9.9292860000000007E-3</v>
      </c>
      <c r="AD471">
        <v>9.9503309999999998E-3</v>
      </c>
      <c r="AE471">
        <v>0.305593903</v>
      </c>
      <c r="AF471">
        <v>59038</v>
      </c>
      <c r="AG471" t="s">
        <v>4154</v>
      </c>
      <c r="AH471" t="s">
        <v>369</v>
      </c>
      <c r="AI471">
        <v>0</v>
      </c>
      <c r="AJ471">
        <v>0</v>
      </c>
      <c r="AK471">
        <v>0</v>
      </c>
      <c r="AL471">
        <v>0.196801069</v>
      </c>
      <c r="AM471">
        <v>-0.49698230500000001</v>
      </c>
      <c r="AN471">
        <v>0.50541266600000001</v>
      </c>
      <c r="AO471">
        <v>0.50541266600000001</v>
      </c>
      <c r="AP471" t="s">
        <v>4362</v>
      </c>
      <c r="AQ471" t="s">
        <v>4361</v>
      </c>
      <c r="AR471" s="1">
        <v>24500</v>
      </c>
      <c r="AS471" s="1">
        <v>74200</v>
      </c>
      <c r="AT471" t="s">
        <v>66</v>
      </c>
      <c r="AU471" t="s">
        <v>66</v>
      </c>
      <c r="AV471" t="b">
        <v>0</v>
      </c>
      <c r="AW471">
        <v>470</v>
      </c>
      <c r="AX471" t="s">
        <v>66</v>
      </c>
      <c r="AY471" t="s">
        <v>66</v>
      </c>
      <c r="AZ471" t="s">
        <v>66</v>
      </c>
    </row>
    <row r="472" spans="1:52" x14ac:dyDescent="0.25">
      <c r="A472">
        <v>198.10038249999999</v>
      </c>
      <c r="B472">
        <v>8.7966666670000002</v>
      </c>
      <c r="C472">
        <v>21239.882809999999</v>
      </c>
      <c r="D472">
        <v>19200.791020000001</v>
      </c>
      <c r="E472">
        <v>672010.0625</v>
      </c>
      <c r="F472">
        <v>23456.070309999999</v>
      </c>
      <c r="G472">
        <v>35216.976560000003</v>
      </c>
      <c r="H472">
        <v>32631.46875</v>
      </c>
      <c r="I472">
        <v>15585.4043</v>
      </c>
      <c r="J472">
        <v>12256.88184</v>
      </c>
      <c r="K472">
        <v>19844.228520000001</v>
      </c>
      <c r="L472">
        <v>34392.269529999998</v>
      </c>
      <c r="M472">
        <v>12505.797850000001</v>
      </c>
      <c r="N472">
        <v>30853.865229999999</v>
      </c>
      <c r="O472">
        <v>28841.359380000002</v>
      </c>
      <c r="P472">
        <v>28994.806639999999</v>
      </c>
      <c r="Q472">
        <v>43434.902340000001</v>
      </c>
      <c r="R472">
        <v>21898.873049999998</v>
      </c>
      <c r="S472">
        <v>17777.220700000002</v>
      </c>
      <c r="T472">
        <v>62969.03125</v>
      </c>
      <c r="U472">
        <v>31662.876950000002</v>
      </c>
      <c r="V472">
        <v>13886.327149999999</v>
      </c>
      <c r="W472">
        <v>20442.765630000002</v>
      </c>
      <c r="X472">
        <v>16257.691409999999</v>
      </c>
      <c r="Y472">
        <v>25453.08008</v>
      </c>
      <c r="Z472">
        <v>29118.060549999998</v>
      </c>
      <c r="AA472">
        <v>3</v>
      </c>
      <c r="AB472" t="s">
        <v>79</v>
      </c>
      <c r="AC472" t="s">
        <v>80</v>
      </c>
      <c r="AD472" t="s">
        <v>81</v>
      </c>
      <c r="AE472" t="s">
        <v>82</v>
      </c>
      <c r="AF472" t="s">
        <v>83</v>
      </c>
      <c r="AG472" t="s">
        <v>84</v>
      </c>
      <c r="AH472">
        <v>0</v>
      </c>
      <c r="AI472">
        <v>0</v>
      </c>
      <c r="AJ472" t="s">
        <v>85</v>
      </c>
      <c r="AK472" t="s">
        <v>86</v>
      </c>
      <c r="AL472" t="s">
        <v>87</v>
      </c>
      <c r="AM472" t="s">
        <v>88</v>
      </c>
      <c r="AN472" t="s">
        <v>89</v>
      </c>
      <c r="AO472">
        <v>1.6341984409999999</v>
      </c>
      <c r="AP472" t="s">
        <v>90</v>
      </c>
      <c r="AQ472" t="s">
        <v>91</v>
      </c>
      <c r="AR472" s="1">
        <v>24500</v>
      </c>
      <c r="AS472" s="1">
        <v>52900</v>
      </c>
      <c r="AT472" t="s">
        <v>66</v>
      </c>
      <c r="AU472" t="s">
        <v>66</v>
      </c>
      <c r="AV472" t="b">
        <v>0</v>
      </c>
      <c r="AW472">
        <v>471</v>
      </c>
      <c r="AX472" t="s">
        <v>66</v>
      </c>
      <c r="AY472" t="s">
        <v>66</v>
      </c>
      <c r="AZ472" t="s">
        <v>66</v>
      </c>
    </row>
    <row r="473" spans="1:52" x14ac:dyDescent="0.25">
      <c r="A473">
        <v>395.2471822</v>
      </c>
      <c r="B473">
        <v>9.059933333</v>
      </c>
      <c r="C473">
        <v>25050.277340000001</v>
      </c>
      <c r="D473">
        <v>22742.140630000002</v>
      </c>
      <c r="E473">
        <v>14362.47754</v>
      </c>
      <c r="F473">
        <v>44005.410159999999</v>
      </c>
      <c r="G473">
        <v>38340.96875</v>
      </c>
      <c r="H473">
        <v>329931.625</v>
      </c>
      <c r="I473">
        <v>22964.9375</v>
      </c>
      <c r="J473">
        <v>17972.277340000001</v>
      </c>
      <c r="K473">
        <v>17488.582030000001</v>
      </c>
      <c r="L473">
        <v>551035.5</v>
      </c>
      <c r="M473">
        <v>17317.707030000001</v>
      </c>
      <c r="N473">
        <v>18833.015630000002</v>
      </c>
      <c r="O473">
        <v>28447.964840000001</v>
      </c>
      <c r="P473">
        <v>26213.546880000002</v>
      </c>
      <c r="Q473">
        <v>20182.82617</v>
      </c>
      <c r="R473">
        <v>29667.095700000002</v>
      </c>
      <c r="S473">
        <v>54741.886720000002</v>
      </c>
      <c r="T473">
        <v>61355.667970000002</v>
      </c>
      <c r="U473">
        <v>18344.886719999999</v>
      </c>
      <c r="V473">
        <v>19821.314450000002</v>
      </c>
      <c r="W473">
        <v>19267.708979999999</v>
      </c>
      <c r="X473">
        <v>21144.464840000001</v>
      </c>
      <c r="Y473">
        <v>29137.785159999999</v>
      </c>
      <c r="Z473">
        <v>37271.664060000003</v>
      </c>
      <c r="AA473">
        <v>10</v>
      </c>
      <c r="AB473" t="s">
        <v>4549</v>
      </c>
      <c r="AC473" t="s">
        <v>4550</v>
      </c>
      <c r="AD473" t="s">
        <v>1455</v>
      </c>
      <c r="AE473" t="s">
        <v>4551</v>
      </c>
      <c r="AF473" t="s">
        <v>4552</v>
      </c>
      <c r="AG473" t="s">
        <v>2749</v>
      </c>
      <c r="AH473">
        <v>0</v>
      </c>
      <c r="AI473">
        <v>0</v>
      </c>
      <c r="AJ473" t="s">
        <v>1459</v>
      </c>
      <c r="AK473" t="s">
        <v>1474</v>
      </c>
      <c r="AL473" t="s">
        <v>1459</v>
      </c>
      <c r="AM473" t="s">
        <v>4553</v>
      </c>
      <c r="AN473" t="s">
        <v>4554</v>
      </c>
      <c r="AO473">
        <v>1.6837487000000002E-2</v>
      </c>
      <c r="AP473" t="s">
        <v>4555</v>
      </c>
      <c r="AQ473" t="s">
        <v>4556</v>
      </c>
      <c r="AR473" s="1">
        <v>24000</v>
      </c>
      <c r="AS473" s="1">
        <v>61900</v>
      </c>
      <c r="AT473" t="s">
        <v>66</v>
      </c>
      <c r="AU473" t="s">
        <v>66</v>
      </c>
      <c r="AV473" t="b">
        <v>0</v>
      </c>
      <c r="AW473">
        <v>472</v>
      </c>
      <c r="AX473" t="s">
        <v>66</v>
      </c>
      <c r="AY473" t="s">
        <v>66</v>
      </c>
      <c r="AZ473" t="s">
        <v>66</v>
      </c>
    </row>
    <row r="474" spans="1:52" x14ac:dyDescent="0.25">
      <c r="A474">
        <v>243.03297420000001</v>
      </c>
      <c r="B474">
        <v>10.919283330000001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13728.612300000001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242328.4375</v>
      </c>
      <c r="O474">
        <v>0</v>
      </c>
      <c r="P474">
        <v>0</v>
      </c>
      <c r="Q474">
        <v>0</v>
      </c>
      <c r="R474">
        <v>0</v>
      </c>
      <c r="S474">
        <v>33933.519529999998</v>
      </c>
      <c r="T474">
        <v>0</v>
      </c>
      <c r="U474">
        <v>0</v>
      </c>
      <c r="V474">
        <v>9440.4902340000008</v>
      </c>
      <c r="W474">
        <v>0</v>
      </c>
      <c r="X474">
        <v>0</v>
      </c>
      <c r="Y474">
        <v>0</v>
      </c>
      <c r="Z474">
        <v>0</v>
      </c>
      <c r="AA474">
        <v>12</v>
      </c>
      <c r="AB474" t="s">
        <v>1154</v>
      </c>
      <c r="AC474" t="s">
        <v>1155</v>
      </c>
      <c r="AD474" t="s">
        <v>1156</v>
      </c>
      <c r="AE474" t="s">
        <v>1157</v>
      </c>
      <c r="AF474" t="s">
        <v>1158</v>
      </c>
      <c r="AG474" t="s">
        <v>1159</v>
      </c>
      <c r="AH474">
        <v>0</v>
      </c>
      <c r="AI474">
        <v>0</v>
      </c>
      <c r="AJ474" t="s">
        <v>1160</v>
      </c>
      <c r="AK474" t="s">
        <v>1161</v>
      </c>
      <c r="AL474" t="s">
        <v>1162</v>
      </c>
      <c r="AM474" t="s">
        <v>1163</v>
      </c>
      <c r="AN474" t="s">
        <v>1164</v>
      </c>
      <c r="AO474">
        <v>0.66129185599999996</v>
      </c>
      <c r="AP474" t="s">
        <v>1165</v>
      </c>
      <c r="AQ474" t="s">
        <v>1166</v>
      </c>
      <c r="AR474" s="1">
        <v>23800</v>
      </c>
      <c r="AS474" s="1">
        <v>74900</v>
      </c>
      <c r="AT474" t="s">
        <v>66</v>
      </c>
      <c r="AU474" t="s">
        <v>1044</v>
      </c>
      <c r="AV474" t="b">
        <v>0</v>
      </c>
      <c r="AW474">
        <v>473</v>
      </c>
      <c r="AX474" t="s">
        <v>66</v>
      </c>
      <c r="AY474" t="s">
        <v>66</v>
      </c>
      <c r="AZ474" t="s">
        <v>1167</v>
      </c>
    </row>
    <row r="475" spans="1:52" x14ac:dyDescent="0.25">
      <c r="A475">
        <v>367.2127787</v>
      </c>
      <c r="B475">
        <v>10.214266670000001</v>
      </c>
      <c r="C475">
        <v>23455.85742</v>
      </c>
      <c r="D475">
        <v>33349.925779999998</v>
      </c>
      <c r="E475">
        <v>13577.7793</v>
      </c>
      <c r="F475">
        <v>130938.2813</v>
      </c>
      <c r="G475">
        <v>16211.71875</v>
      </c>
      <c r="H475">
        <v>108797.86719999999</v>
      </c>
      <c r="I475">
        <v>12048.08887</v>
      </c>
      <c r="J475">
        <v>10927.73633</v>
      </c>
      <c r="K475">
        <v>10280.625980000001</v>
      </c>
      <c r="L475">
        <v>115484.78909999999</v>
      </c>
      <c r="M475">
        <v>25048.623049999998</v>
      </c>
      <c r="N475">
        <v>11271.25488</v>
      </c>
      <c r="O475">
        <v>80992.570309999996</v>
      </c>
      <c r="P475">
        <v>23305.957030000001</v>
      </c>
      <c r="Q475">
        <v>76370.5625</v>
      </c>
      <c r="R475">
        <v>33368.238279999998</v>
      </c>
      <c r="S475">
        <v>35541.25</v>
      </c>
      <c r="T475">
        <v>30119.898440000001</v>
      </c>
      <c r="U475">
        <v>8950.6542969999991</v>
      </c>
      <c r="V475">
        <v>19424.492190000001</v>
      </c>
      <c r="W475">
        <v>12880.063480000001</v>
      </c>
      <c r="X475">
        <v>10352.08203</v>
      </c>
      <c r="Y475">
        <v>73235.695309999996</v>
      </c>
      <c r="Z475">
        <v>20738.5625</v>
      </c>
      <c r="AA475">
        <v>4</v>
      </c>
      <c r="AB475" t="s">
        <v>4207</v>
      </c>
      <c r="AC475" t="s">
        <v>4208</v>
      </c>
      <c r="AD475" t="s">
        <v>4209</v>
      </c>
      <c r="AE475" t="s">
        <v>4210</v>
      </c>
      <c r="AF475" t="s">
        <v>4211</v>
      </c>
      <c r="AG475" t="s">
        <v>4212</v>
      </c>
      <c r="AH475">
        <v>0</v>
      </c>
      <c r="AI475">
        <v>0</v>
      </c>
      <c r="AJ475" t="s">
        <v>3698</v>
      </c>
      <c r="AK475" t="s">
        <v>2363</v>
      </c>
      <c r="AL475" t="s">
        <v>4213</v>
      </c>
      <c r="AM475" t="s">
        <v>4214</v>
      </c>
      <c r="AN475" t="s">
        <v>4215</v>
      </c>
      <c r="AO475">
        <v>1.1465705799999999</v>
      </c>
      <c r="AP475" t="s">
        <v>4216</v>
      </c>
      <c r="AQ475" t="s">
        <v>4217</v>
      </c>
      <c r="AR475" s="1">
        <v>23400</v>
      </c>
      <c r="AS475" s="1">
        <v>39000</v>
      </c>
      <c r="AT475" t="s">
        <v>66</v>
      </c>
      <c r="AU475" t="s">
        <v>66</v>
      </c>
      <c r="AV475" t="b">
        <v>0</v>
      </c>
      <c r="AW475">
        <v>474</v>
      </c>
      <c r="AX475" t="s">
        <v>66</v>
      </c>
      <c r="AY475" t="s">
        <v>66</v>
      </c>
      <c r="AZ475" t="s">
        <v>66</v>
      </c>
    </row>
    <row r="476" spans="1:52" x14ac:dyDescent="0.25">
      <c r="A476">
        <v>235.0764618</v>
      </c>
      <c r="B476">
        <v>9.0155499999999993</v>
      </c>
      <c r="C476">
        <v>17235.335940000001</v>
      </c>
      <c r="D476">
        <v>28515.574219999999</v>
      </c>
      <c r="E476">
        <v>14774.052729999999</v>
      </c>
      <c r="F476">
        <v>16288.95117</v>
      </c>
      <c r="G476">
        <v>15285.257809999999</v>
      </c>
      <c r="H476">
        <v>44840.480470000002</v>
      </c>
      <c r="I476">
        <v>10748.534180000001</v>
      </c>
      <c r="J476">
        <v>8330.9736329999996</v>
      </c>
      <c r="K476">
        <v>18214.867190000001</v>
      </c>
      <c r="L476">
        <v>109694.6719</v>
      </c>
      <c r="M476">
        <v>13909.139649999999</v>
      </c>
      <c r="N476">
        <v>20707.722659999999</v>
      </c>
      <c r="O476">
        <v>36070.5</v>
      </c>
      <c r="P476">
        <v>56627.589840000001</v>
      </c>
      <c r="Q476">
        <v>30463.70117</v>
      </c>
      <c r="R476">
        <v>45495.113279999998</v>
      </c>
      <c r="S476">
        <v>27821.199219999999</v>
      </c>
      <c r="T476">
        <v>24479.351559999999</v>
      </c>
      <c r="U476">
        <v>14807.418949999999</v>
      </c>
      <c r="V476">
        <v>19217.01758</v>
      </c>
      <c r="W476">
        <v>21645.341799999998</v>
      </c>
      <c r="X476">
        <v>24645.404299999998</v>
      </c>
      <c r="Y476">
        <v>35557.332029999998</v>
      </c>
      <c r="Z476">
        <v>39899.746090000001</v>
      </c>
      <c r="AA476">
        <v>10</v>
      </c>
      <c r="AB476" t="s">
        <v>967</v>
      </c>
      <c r="AC476" t="s">
        <v>968</v>
      </c>
      <c r="AD476" t="s">
        <v>201</v>
      </c>
      <c r="AE476" t="s">
        <v>969</v>
      </c>
      <c r="AF476" t="s">
        <v>970</v>
      </c>
      <c r="AG476" t="s">
        <v>971</v>
      </c>
      <c r="AH476" t="s">
        <v>972</v>
      </c>
      <c r="AI476">
        <v>0</v>
      </c>
      <c r="AJ476" t="s">
        <v>973</v>
      </c>
      <c r="AK476" t="s">
        <v>974</v>
      </c>
      <c r="AL476" t="s">
        <v>208</v>
      </c>
      <c r="AM476" t="s">
        <v>975</v>
      </c>
      <c r="AN476" t="s">
        <v>976</v>
      </c>
      <c r="AO476">
        <v>1.9195209310000001</v>
      </c>
      <c r="AP476" t="s">
        <v>977</v>
      </c>
      <c r="AQ476" t="s">
        <v>978</v>
      </c>
      <c r="AR476" s="1">
        <v>23100</v>
      </c>
      <c r="AS476" s="1">
        <v>29000</v>
      </c>
      <c r="AT476" t="s">
        <v>66</v>
      </c>
      <c r="AU476" t="s">
        <v>66</v>
      </c>
      <c r="AV476" t="b">
        <v>0</v>
      </c>
      <c r="AW476">
        <v>475</v>
      </c>
      <c r="AX476" t="s">
        <v>66</v>
      </c>
      <c r="AY476" t="s">
        <v>66</v>
      </c>
      <c r="AZ476" t="s">
        <v>66</v>
      </c>
    </row>
    <row r="477" spans="1:52" x14ac:dyDescent="0.25">
      <c r="A477">
        <v>356.12556970000003</v>
      </c>
      <c r="B477">
        <v>10.288266670000001</v>
      </c>
      <c r="C477">
        <v>38263.015630000002</v>
      </c>
      <c r="D477">
        <v>11635.07324</v>
      </c>
      <c r="E477">
        <v>10020.476559999999</v>
      </c>
      <c r="F477">
        <v>190382.2813</v>
      </c>
      <c r="G477">
        <v>18092.8125</v>
      </c>
      <c r="H477">
        <v>50534.328130000002</v>
      </c>
      <c r="I477">
        <v>11065.04297</v>
      </c>
      <c r="J477">
        <v>4309.6264650000003</v>
      </c>
      <c r="K477">
        <v>133236.23439999999</v>
      </c>
      <c r="L477">
        <v>64928.707029999998</v>
      </c>
      <c r="M477">
        <v>23144.082030000001</v>
      </c>
      <c r="N477">
        <v>211365.9375</v>
      </c>
      <c r="O477">
        <v>123340.1406</v>
      </c>
      <c r="P477">
        <v>73886.796879999994</v>
      </c>
      <c r="Q477">
        <v>7011.2490230000003</v>
      </c>
      <c r="R477">
        <v>8319.4111329999996</v>
      </c>
      <c r="S477">
        <v>10535.672850000001</v>
      </c>
      <c r="T477">
        <v>0</v>
      </c>
      <c r="U477">
        <v>0</v>
      </c>
      <c r="V477">
        <v>6063.3354490000002</v>
      </c>
      <c r="W477">
        <v>22665.228520000001</v>
      </c>
      <c r="X477">
        <v>128008.85159999999</v>
      </c>
      <c r="Y477">
        <v>18505.914059999999</v>
      </c>
      <c r="Z477">
        <v>34532.824220000002</v>
      </c>
      <c r="AA477">
        <v>12</v>
      </c>
      <c r="AB477" t="s">
        <v>4062</v>
      </c>
      <c r="AC477" t="s">
        <v>4063</v>
      </c>
      <c r="AD477" t="s">
        <v>1317</v>
      </c>
      <c r="AE477" t="s">
        <v>4064</v>
      </c>
      <c r="AF477" t="s">
        <v>4065</v>
      </c>
      <c r="AG477" t="s">
        <v>4066</v>
      </c>
      <c r="AH477" t="s">
        <v>3160</v>
      </c>
      <c r="AI477">
        <v>0</v>
      </c>
      <c r="AJ477" t="s">
        <v>1136</v>
      </c>
      <c r="AK477" t="s">
        <v>1136</v>
      </c>
      <c r="AL477" t="s">
        <v>4067</v>
      </c>
      <c r="AM477" t="s">
        <v>4068</v>
      </c>
      <c r="AN477" t="s">
        <v>4069</v>
      </c>
      <c r="AO477">
        <v>0.216929291</v>
      </c>
      <c r="AP477" t="s">
        <v>4070</v>
      </c>
      <c r="AQ477" t="s">
        <v>4071</v>
      </c>
      <c r="AR477" s="1">
        <v>22900</v>
      </c>
      <c r="AS477" s="1">
        <v>54500</v>
      </c>
      <c r="AT477" t="s">
        <v>66</v>
      </c>
      <c r="AU477" t="s">
        <v>66</v>
      </c>
      <c r="AV477" t="b">
        <v>0</v>
      </c>
      <c r="AW477">
        <v>476</v>
      </c>
      <c r="AX477" t="s">
        <v>66</v>
      </c>
      <c r="AY477" t="s">
        <v>66</v>
      </c>
      <c r="AZ477" t="s">
        <v>4072</v>
      </c>
    </row>
    <row r="478" spans="1:52" x14ac:dyDescent="0.25">
      <c r="A478">
        <v>651.52050780000002</v>
      </c>
      <c r="B478">
        <v>13.242749999999999</v>
      </c>
      <c r="C478">
        <v>0</v>
      </c>
      <c r="D478">
        <v>13935.46875</v>
      </c>
      <c r="E478">
        <v>0</v>
      </c>
      <c r="F478">
        <v>104990.44530000001</v>
      </c>
      <c r="G478">
        <v>12910.45313</v>
      </c>
      <c r="H478">
        <v>64546.269529999998</v>
      </c>
      <c r="I478">
        <v>0</v>
      </c>
      <c r="J478">
        <v>0</v>
      </c>
      <c r="K478">
        <v>0</v>
      </c>
      <c r="L478">
        <v>110400.96090000001</v>
      </c>
      <c r="M478">
        <v>0</v>
      </c>
      <c r="N478">
        <v>0</v>
      </c>
      <c r="O478">
        <v>22798.046880000002</v>
      </c>
      <c r="P478">
        <v>0</v>
      </c>
      <c r="Q478">
        <v>18066.585940000001</v>
      </c>
      <c r="R478">
        <v>12987.534180000001</v>
      </c>
      <c r="S478">
        <v>46299.523439999997</v>
      </c>
      <c r="T478">
        <v>26475.646479999999</v>
      </c>
      <c r="U478">
        <v>0</v>
      </c>
      <c r="V478">
        <v>11609.54688</v>
      </c>
      <c r="W478">
        <v>0</v>
      </c>
      <c r="X478">
        <v>16646.003909999999</v>
      </c>
      <c r="Y478">
        <v>43661.738279999998</v>
      </c>
      <c r="Z478">
        <v>0</v>
      </c>
      <c r="AA478">
        <v>10</v>
      </c>
      <c r="AB478" t="s">
        <v>5812</v>
      </c>
      <c r="AC478" t="s">
        <v>5813</v>
      </c>
      <c r="AD478" t="s">
        <v>1455</v>
      </c>
      <c r="AE478" t="s">
        <v>5814</v>
      </c>
      <c r="AF478" t="s">
        <v>5815</v>
      </c>
      <c r="AG478" t="s">
        <v>2749</v>
      </c>
      <c r="AH478">
        <v>0</v>
      </c>
      <c r="AI478">
        <v>0</v>
      </c>
      <c r="AJ478" t="s">
        <v>1459</v>
      </c>
      <c r="AK478" t="s">
        <v>1474</v>
      </c>
      <c r="AL478">
        <v>0</v>
      </c>
      <c r="AM478" t="s">
        <v>5816</v>
      </c>
      <c r="AN478" t="s">
        <v>5817</v>
      </c>
      <c r="AO478">
        <v>0.91443456300000003</v>
      </c>
      <c r="AP478" t="s">
        <v>5818</v>
      </c>
      <c r="AQ478" t="s">
        <v>5819</v>
      </c>
      <c r="AR478" s="1">
        <v>22800</v>
      </c>
      <c r="AS478" s="1">
        <v>38900</v>
      </c>
      <c r="AT478" t="s">
        <v>66</v>
      </c>
      <c r="AU478" t="s">
        <v>66</v>
      </c>
      <c r="AV478" t="b">
        <v>0</v>
      </c>
      <c r="AW478">
        <v>477</v>
      </c>
      <c r="AX478" t="s">
        <v>66</v>
      </c>
      <c r="AY478" t="s">
        <v>66</v>
      </c>
      <c r="AZ478" t="s">
        <v>66</v>
      </c>
    </row>
    <row r="479" spans="1:52" x14ac:dyDescent="0.25">
      <c r="A479">
        <v>265.07482909999999</v>
      </c>
      <c r="B479">
        <v>10.65475</v>
      </c>
      <c r="C479">
        <v>42879.9375</v>
      </c>
      <c r="D479">
        <v>6780.6220700000003</v>
      </c>
      <c r="E479">
        <v>28456.541020000001</v>
      </c>
      <c r="F479">
        <v>71815.953129999994</v>
      </c>
      <c r="G479">
        <v>57091.355470000002</v>
      </c>
      <c r="H479">
        <v>225193.8125</v>
      </c>
      <c r="I479">
        <v>25836.185549999998</v>
      </c>
      <c r="J479">
        <v>18183.425780000001</v>
      </c>
      <c r="K479">
        <v>3365.9077149999998</v>
      </c>
      <c r="L479">
        <v>19737.931639999999</v>
      </c>
      <c r="M479">
        <v>10753.170899999999</v>
      </c>
      <c r="N479">
        <v>11334.41992</v>
      </c>
      <c r="O479">
        <v>32081.378909999999</v>
      </c>
      <c r="P479">
        <v>15717.60938</v>
      </c>
      <c r="Q479">
        <v>9194.5634769999997</v>
      </c>
      <c r="R479">
        <v>5535.0419920000004</v>
      </c>
      <c r="S479">
        <v>97542.21875</v>
      </c>
      <c r="T479">
        <v>37978.179689999997</v>
      </c>
      <c r="U479">
        <v>109699.97659999999</v>
      </c>
      <c r="V479">
        <v>87045.320309999996</v>
      </c>
      <c r="W479">
        <v>5461.2226559999999</v>
      </c>
      <c r="X479">
        <v>62331.015630000002</v>
      </c>
      <c r="Y479">
        <v>16118.983399999999</v>
      </c>
      <c r="Z479">
        <v>17996.277340000001</v>
      </c>
      <c r="AA479">
        <v>6</v>
      </c>
      <c r="AB479" t="s">
        <v>1899</v>
      </c>
      <c r="AC479" t="s">
        <v>1900</v>
      </c>
      <c r="AD479" t="s">
        <v>1901</v>
      </c>
      <c r="AE479" t="s">
        <v>1902</v>
      </c>
      <c r="AF479" t="s">
        <v>1903</v>
      </c>
      <c r="AG479" t="s">
        <v>1904</v>
      </c>
      <c r="AH479" t="s">
        <v>1905</v>
      </c>
      <c r="AI479">
        <v>0</v>
      </c>
      <c r="AJ479" t="s">
        <v>1906</v>
      </c>
      <c r="AK479" t="s">
        <v>1907</v>
      </c>
      <c r="AL479" t="s">
        <v>1908</v>
      </c>
      <c r="AM479" t="s">
        <v>1909</v>
      </c>
      <c r="AN479" t="s">
        <v>1910</v>
      </c>
      <c r="AO479">
        <v>0.50441872799999998</v>
      </c>
      <c r="AP479" t="s">
        <v>1911</v>
      </c>
      <c r="AQ479" t="s">
        <v>1912</v>
      </c>
      <c r="AR479" s="1">
        <v>22800</v>
      </c>
      <c r="AS479" s="1">
        <v>42400</v>
      </c>
      <c r="AT479" t="s">
        <v>66</v>
      </c>
      <c r="AU479" t="s">
        <v>66</v>
      </c>
      <c r="AV479" t="b">
        <v>0</v>
      </c>
      <c r="AW479">
        <v>478</v>
      </c>
      <c r="AX479" t="s">
        <v>66</v>
      </c>
      <c r="AY479" t="s">
        <v>66</v>
      </c>
      <c r="AZ479" t="s">
        <v>66</v>
      </c>
    </row>
    <row r="480" spans="1:52" x14ac:dyDescent="0.25">
      <c r="A480">
        <v>401.29105629999998</v>
      </c>
      <c r="B480">
        <v>11.61256667</v>
      </c>
      <c r="C480">
        <v>0</v>
      </c>
      <c r="D480">
        <v>22579.650389999999</v>
      </c>
      <c r="E480">
        <v>0</v>
      </c>
      <c r="F480">
        <v>15277.976559999999</v>
      </c>
      <c r="G480">
        <v>0</v>
      </c>
      <c r="H480">
        <v>412360.09379999997</v>
      </c>
      <c r="I480">
        <v>0</v>
      </c>
      <c r="J480">
        <v>8769.5292969999991</v>
      </c>
      <c r="K480">
        <v>0</v>
      </c>
      <c r="L480">
        <v>108466.21090000001</v>
      </c>
      <c r="M480">
        <v>0</v>
      </c>
      <c r="N480">
        <v>0</v>
      </c>
      <c r="O480">
        <v>15287.0918</v>
      </c>
      <c r="P480">
        <v>0</v>
      </c>
      <c r="Q480">
        <v>40018.84375</v>
      </c>
      <c r="R480">
        <v>0</v>
      </c>
      <c r="S480">
        <v>17308.599610000001</v>
      </c>
      <c r="T480">
        <v>244160.17189999999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6</v>
      </c>
      <c r="AB480" t="s">
        <v>4661</v>
      </c>
      <c r="AC480" t="s">
        <v>4662</v>
      </c>
      <c r="AD480" t="s">
        <v>4663</v>
      </c>
      <c r="AE480" t="s">
        <v>4664</v>
      </c>
      <c r="AF480" t="s">
        <v>4665</v>
      </c>
      <c r="AG480" t="s">
        <v>4666</v>
      </c>
      <c r="AH480">
        <v>0</v>
      </c>
      <c r="AI480">
        <v>0</v>
      </c>
      <c r="AJ480" t="s">
        <v>4667</v>
      </c>
      <c r="AK480" t="s">
        <v>4668</v>
      </c>
      <c r="AL480">
        <v>0</v>
      </c>
      <c r="AM480" t="s">
        <v>4669</v>
      </c>
      <c r="AN480" t="s">
        <v>4670</v>
      </c>
      <c r="AO480">
        <v>0.84083675000000002</v>
      </c>
      <c r="AP480" t="s">
        <v>4671</v>
      </c>
      <c r="AQ480" t="s">
        <v>4672</v>
      </c>
      <c r="AR480" s="1">
        <v>22600</v>
      </c>
      <c r="AS480" s="1">
        <v>98200</v>
      </c>
      <c r="AT480" t="s">
        <v>66</v>
      </c>
      <c r="AU480" t="s">
        <v>66</v>
      </c>
      <c r="AV480" t="b">
        <v>0</v>
      </c>
      <c r="AW480">
        <v>479</v>
      </c>
      <c r="AX480" t="s">
        <v>66</v>
      </c>
      <c r="AY480" t="s">
        <v>66</v>
      </c>
      <c r="AZ480" t="s">
        <v>66</v>
      </c>
    </row>
    <row r="481" spans="1:52" x14ac:dyDescent="0.25">
      <c r="A481">
        <v>441.15242510000002</v>
      </c>
      <c r="B481">
        <v>11.780633330000001</v>
      </c>
      <c r="C481">
        <v>72346.726559999996</v>
      </c>
      <c r="D481">
        <v>0</v>
      </c>
      <c r="E481">
        <v>0</v>
      </c>
      <c r="F481">
        <v>88280.296879999994</v>
      </c>
      <c r="G481">
        <v>4057.857422</v>
      </c>
      <c r="H481">
        <v>0</v>
      </c>
      <c r="I481">
        <v>0</v>
      </c>
      <c r="J481">
        <v>0</v>
      </c>
      <c r="K481">
        <v>0</v>
      </c>
      <c r="L481">
        <v>20239.878909999999</v>
      </c>
      <c r="M481">
        <v>0</v>
      </c>
      <c r="N481">
        <v>0</v>
      </c>
      <c r="O481">
        <v>28844.474610000001</v>
      </c>
      <c r="P481">
        <v>38420.738279999998</v>
      </c>
      <c r="Q481">
        <v>4354.4877930000002</v>
      </c>
      <c r="R481">
        <v>7963.6328130000002</v>
      </c>
      <c r="S481">
        <v>24192.441409999999</v>
      </c>
      <c r="T481">
        <v>15408.549800000001</v>
      </c>
      <c r="U481">
        <v>0</v>
      </c>
      <c r="V481">
        <v>0</v>
      </c>
      <c r="W481">
        <v>0</v>
      </c>
      <c r="X481">
        <v>6899.1909180000002</v>
      </c>
      <c r="Y481">
        <v>0</v>
      </c>
      <c r="Z481">
        <v>192979.9375</v>
      </c>
      <c r="AA481">
        <v>24</v>
      </c>
      <c r="AB481" t="s">
        <v>5135</v>
      </c>
      <c r="AC481" t="s">
        <v>5136</v>
      </c>
      <c r="AD481" t="s">
        <v>5137</v>
      </c>
      <c r="AE481" t="s">
        <v>5138</v>
      </c>
      <c r="AF481" t="s">
        <v>5139</v>
      </c>
      <c r="AG481" t="s">
        <v>5140</v>
      </c>
      <c r="AH481" t="s">
        <v>464</v>
      </c>
      <c r="AI481">
        <v>0</v>
      </c>
      <c r="AJ481" t="s">
        <v>5141</v>
      </c>
      <c r="AK481" t="s">
        <v>5142</v>
      </c>
      <c r="AL481" t="s">
        <v>404</v>
      </c>
      <c r="AM481" t="s">
        <v>5143</v>
      </c>
      <c r="AN481" t="s">
        <v>5144</v>
      </c>
      <c r="AO481">
        <v>0.96871549300000004</v>
      </c>
      <c r="AP481" t="s">
        <v>5145</v>
      </c>
      <c r="AQ481" t="s">
        <v>5146</v>
      </c>
      <c r="AR481" s="1">
        <v>22200</v>
      </c>
      <c r="AS481" s="1">
        <v>42000</v>
      </c>
      <c r="AT481" t="s">
        <v>5147</v>
      </c>
      <c r="AU481" t="s">
        <v>1581</v>
      </c>
      <c r="AV481" t="b">
        <v>0</v>
      </c>
      <c r="AW481">
        <v>480</v>
      </c>
      <c r="AX481" t="s">
        <v>66</v>
      </c>
      <c r="AY481" t="s">
        <v>66</v>
      </c>
      <c r="AZ481" t="s">
        <v>5148</v>
      </c>
    </row>
    <row r="482" spans="1:52" x14ac:dyDescent="0.25">
      <c r="A482">
        <v>348.10234580000002</v>
      </c>
      <c r="B482">
        <v>8.7512166669999996</v>
      </c>
      <c r="C482">
        <v>963037.125</v>
      </c>
      <c r="D482">
        <v>77573.609379999994</v>
      </c>
      <c r="E482">
        <v>7224.3471680000002</v>
      </c>
      <c r="F482">
        <v>152162.45310000001</v>
      </c>
      <c r="G482">
        <v>54490.980470000002</v>
      </c>
      <c r="H482">
        <v>37040.726560000003</v>
      </c>
      <c r="I482">
        <v>20576.65625</v>
      </c>
      <c r="J482">
        <v>6986.060547</v>
      </c>
      <c r="K482">
        <v>6534.6811520000001</v>
      </c>
      <c r="L482">
        <v>48605.421880000002</v>
      </c>
      <c r="M482">
        <v>11513.311519999999</v>
      </c>
      <c r="N482">
        <v>0</v>
      </c>
      <c r="O482">
        <v>28669.226559999999</v>
      </c>
      <c r="P482">
        <v>11762.183590000001</v>
      </c>
      <c r="Q482">
        <v>7372.1132809999999</v>
      </c>
      <c r="R482">
        <v>22172.054690000001</v>
      </c>
      <c r="S482">
        <v>48248.40625</v>
      </c>
      <c r="T482">
        <v>14033.771479999999</v>
      </c>
      <c r="U482">
        <v>2157.6784670000002</v>
      </c>
      <c r="V482">
        <v>31126.558590000001</v>
      </c>
      <c r="W482">
        <v>10205.677729999999</v>
      </c>
      <c r="X482">
        <v>30278.847659999999</v>
      </c>
      <c r="Y482">
        <v>221637.95310000001</v>
      </c>
      <c r="Z482">
        <v>12474.58301</v>
      </c>
      <c r="AA482">
        <v>1</v>
      </c>
      <c r="AB482" t="s">
        <v>3971</v>
      </c>
      <c r="AC482" t="s">
        <v>3972</v>
      </c>
      <c r="AD482" t="s">
        <v>639</v>
      </c>
      <c r="AE482" t="s">
        <v>3973</v>
      </c>
      <c r="AF482" t="s">
        <v>3974</v>
      </c>
      <c r="AG482" t="s">
        <v>3975</v>
      </c>
      <c r="AH482" t="s">
        <v>361</v>
      </c>
      <c r="AI482">
        <v>0</v>
      </c>
      <c r="AJ482" t="s">
        <v>3976</v>
      </c>
      <c r="AK482" t="s">
        <v>3977</v>
      </c>
      <c r="AL482" t="s">
        <v>3978</v>
      </c>
      <c r="AM482" t="s">
        <v>3979</v>
      </c>
      <c r="AN482" t="s">
        <v>3980</v>
      </c>
      <c r="AO482">
        <v>0.70933936200000003</v>
      </c>
      <c r="AP482" t="s">
        <v>3981</v>
      </c>
      <c r="AQ482" t="s">
        <v>3982</v>
      </c>
      <c r="AR482" s="1">
        <v>22200</v>
      </c>
      <c r="AS482" s="1">
        <v>79400</v>
      </c>
      <c r="AT482" t="s">
        <v>66</v>
      </c>
      <c r="AU482" t="s">
        <v>66</v>
      </c>
      <c r="AV482" t="b">
        <v>0</v>
      </c>
      <c r="AW482">
        <v>481</v>
      </c>
      <c r="AX482" t="s">
        <v>66</v>
      </c>
      <c r="AY482" t="s">
        <v>66</v>
      </c>
      <c r="AZ482" t="s">
        <v>66</v>
      </c>
    </row>
    <row r="483" spans="1:52" x14ac:dyDescent="0.25">
      <c r="A483">
        <v>439.3796183</v>
      </c>
      <c r="B483">
        <v>12.89146667</v>
      </c>
      <c r="C483">
        <v>28880.279299999998</v>
      </c>
      <c r="D483">
        <v>31892.871090000001</v>
      </c>
      <c r="E483">
        <v>28780.613280000001</v>
      </c>
      <c r="F483">
        <v>13385.250980000001</v>
      </c>
      <c r="G483">
        <v>50553.179689999997</v>
      </c>
      <c r="H483">
        <v>43993.222659999999</v>
      </c>
      <c r="I483">
        <v>9280.0849610000005</v>
      </c>
      <c r="J483">
        <v>7660.1484380000002</v>
      </c>
      <c r="K483">
        <v>7652.9936520000001</v>
      </c>
      <c r="L483">
        <v>56454.304689999997</v>
      </c>
      <c r="M483">
        <v>8075.4892579999996</v>
      </c>
      <c r="N483">
        <v>12539.714840000001</v>
      </c>
      <c r="O483">
        <v>26343.103520000001</v>
      </c>
      <c r="P483">
        <v>19954.519530000001</v>
      </c>
      <c r="Q483">
        <v>24052.558590000001</v>
      </c>
      <c r="R483">
        <v>17769.814450000002</v>
      </c>
      <c r="S483">
        <v>168311.64060000001</v>
      </c>
      <c r="T483">
        <v>34741.070310000003</v>
      </c>
      <c r="U483">
        <v>6317.6752930000002</v>
      </c>
      <c r="V483">
        <v>16718.621090000001</v>
      </c>
      <c r="W483">
        <v>15289.200199999999</v>
      </c>
      <c r="X483">
        <v>26704.509770000001</v>
      </c>
      <c r="Y483">
        <v>30620.166020000001</v>
      </c>
      <c r="Z483">
        <v>17915.765630000002</v>
      </c>
      <c r="AA483">
        <v>17</v>
      </c>
      <c r="AB483" t="s">
        <v>5123</v>
      </c>
      <c r="AC483" t="s">
        <v>5124</v>
      </c>
      <c r="AD483" t="s">
        <v>94</v>
      </c>
      <c r="AE483" t="s">
        <v>5125</v>
      </c>
      <c r="AF483" t="s">
        <v>5126</v>
      </c>
      <c r="AG483" t="s">
        <v>5127</v>
      </c>
      <c r="AH483">
        <v>0</v>
      </c>
      <c r="AI483">
        <v>0</v>
      </c>
      <c r="AJ483" t="s">
        <v>1233</v>
      </c>
      <c r="AK483" t="s">
        <v>1234</v>
      </c>
      <c r="AL483" t="s">
        <v>5128</v>
      </c>
      <c r="AM483" t="s">
        <v>5129</v>
      </c>
      <c r="AN483" t="s">
        <v>5130</v>
      </c>
      <c r="AO483">
        <v>0.485687653</v>
      </c>
      <c r="AP483" t="s">
        <v>5131</v>
      </c>
      <c r="AQ483" t="s">
        <v>5132</v>
      </c>
      <c r="AR483" s="1">
        <v>22000</v>
      </c>
      <c r="AS483" s="1">
        <v>29300</v>
      </c>
      <c r="AT483" t="s">
        <v>66</v>
      </c>
      <c r="AU483" t="s">
        <v>66</v>
      </c>
      <c r="AV483" t="b">
        <v>0</v>
      </c>
      <c r="AW483">
        <v>482</v>
      </c>
      <c r="AX483" t="s">
        <v>66</v>
      </c>
      <c r="AY483" t="s">
        <v>66</v>
      </c>
      <c r="AZ483" t="s">
        <v>66</v>
      </c>
    </row>
    <row r="484" spans="1:52" x14ac:dyDescent="0.25">
      <c r="A484">
        <v>299.14396160000001</v>
      </c>
      <c r="B484">
        <v>10.00788333</v>
      </c>
      <c r="C484">
        <v>11303.54004</v>
      </c>
      <c r="D484">
        <v>19782.556639999999</v>
      </c>
      <c r="E484">
        <v>2750959.25</v>
      </c>
      <c r="F484">
        <v>15838.94629</v>
      </c>
      <c r="G484">
        <v>17830.83008</v>
      </c>
      <c r="H484">
        <v>101465.7969</v>
      </c>
      <c r="I484">
        <v>25100.90625</v>
      </c>
      <c r="J484">
        <v>11797.71191</v>
      </c>
      <c r="K484">
        <v>15782.63379</v>
      </c>
      <c r="L484">
        <v>57656.949220000002</v>
      </c>
      <c r="M484">
        <v>18911.980469999999</v>
      </c>
      <c r="N484">
        <v>12072.05078</v>
      </c>
      <c r="O484">
        <v>13677.554690000001</v>
      </c>
      <c r="P484">
        <v>24022.16992</v>
      </c>
      <c r="Q484">
        <v>38435.988279999998</v>
      </c>
      <c r="R484">
        <v>16390.490229999999</v>
      </c>
      <c r="S484">
        <v>30682.554690000001</v>
      </c>
      <c r="T484">
        <v>25619.126950000002</v>
      </c>
      <c r="U484">
        <v>12550.456050000001</v>
      </c>
      <c r="V484">
        <v>23648.29883</v>
      </c>
      <c r="W484">
        <v>25361.896479999999</v>
      </c>
      <c r="X484">
        <v>9537.7441409999992</v>
      </c>
      <c r="Y484">
        <v>32466.966799999998</v>
      </c>
      <c r="Z484">
        <v>165267.20310000001</v>
      </c>
      <c r="AA484">
        <v>3</v>
      </c>
      <c r="AB484" t="s">
        <v>2870</v>
      </c>
      <c r="AC484" t="s">
        <v>2871</v>
      </c>
      <c r="AD484" t="s">
        <v>2872</v>
      </c>
      <c r="AE484" t="s">
        <v>2873</v>
      </c>
      <c r="AF484" t="s">
        <v>2874</v>
      </c>
      <c r="AG484" t="s">
        <v>2875</v>
      </c>
      <c r="AH484">
        <v>0</v>
      </c>
      <c r="AI484">
        <v>0</v>
      </c>
      <c r="AJ484" t="s">
        <v>446</v>
      </c>
      <c r="AK484" t="s">
        <v>2876</v>
      </c>
      <c r="AL484" t="s">
        <v>2877</v>
      </c>
      <c r="AM484" t="s">
        <v>2878</v>
      </c>
      <c r="AN484" t="s">
        <v>2879</v>
      </c>
      <c r="AO484">
        <v>0.94773029099999995</v>
      </c>
      <c r="AP484" t="s">
        <v>2880</v>
      </c>
      <c r="AQ484" t="s">
        <v>2881</v>
      </c>
      <c r="AR484" s="1">
        <v>21700</v>
      </c>
      <c r="AS484" s="1">
        <v>145000</v>
      </c>
      <c r="AT484" t="s">
        <v>66</v>
      </c>
      <c r="AU484" t="s">
        <v>66</v>
      </c>
      <c r="AV484" t="b">
        <v>0</v>
      </c>
      <c r="AW484">
        <v>483</v>
      </c>
      <c r="AX484" t="s">
        <v>66</v>
      </c>
      <c r="AY484" t="s">
        <v>66</v>
      </c>
      <c r="AZ484" t="s">
        <v>66</v>
      </c>
    </row>
    <row r="485" spans="1:52" x14ac:dyDescent="0.25">
      <c r="A485">
        <v>237.07689920000001</v>
      </c>
      <c r="B485">
        <v>8.3735999999999997</v>
      </c>
      <c r="C485">
        <v>36429.605470000002</v>
      </c>
      <c r="D485">
        <v>20230.79883</v>
      </c>
      <c r="E485">
        <v>19811.791020000001</v>
      </c>
      <c r="F485">
        <v>38564.402340000001</v>
      </c>
      <c r="G485">
        <v>15801.52637</v>
      </c>
      <c r="H485">
        <v>124363.2031</v>
      </c>
      <c r="I485">
        <v>5481.9526370000003</v>
      </c>
      <c r="J485">
        <v>15997.472659999999</v>
      </c>
      <c r="K485">
        <v>9777.9609380000002</v>
      </c>
      <c r="L485">
        <v>183228.3125</v>
      </c>
      <c r="M485">
        <v>11149.48633</v>
      </c>
      <c r="N485">
        <v>18481.324219999999</v>
      </c>
      <c r="O485">
        <v>29229.179690000001</v>
      </c>
      <c r="P485">
        <v>19746.59375</v>
      </c>
      <c r="Q485">
        <v>21560.224610000001</v>
      </c>
      <c r="R485">
        <v>21680.771479999999</v>
      </c>
      <c r="S485">
        <v>58230.550779999998</v>
      </c>
      <c r="T485">
        <v>20093.041020000001</v>
      </c>
      <c r="U485">
        <v>89926</v>
      </c>
      <c r="V485">
        <v>37083.046880000002</v>
      </c>
      <c r="W485">
        <v>17014.10742</v>
      </c>
      <c r="X485">
        <v>31844.60742</v>
      </c>
      <c r="Y485">
        <v>39147.265630000002</v>
      </c>
      <c r="Z485">
        <v>29040.259770000001</v>
      </c>
      <c r="AA485">
        <v>10</v>
      </c>
      <c r="AB485" t="s">
        <v>1019</v>
      </c>
      <c r="AC485" t="s">
        <v>1020</v>
      </c>
      <c r="AD485" t="s">
        <v>287</v>
      </c>
      <c r="AE485" t="s">
        <v>1021</v>
      </c>
      <c r="AF485" t="s">
        <v>1022</v>
      </c>
      <c r="AG485" t="s">
        <v>1023</v>
      </c>
      <c r="AH485">
        <v>0</v>
      </c>
      <c r="AI485">
        <v>0</v>
      </c>
      <c r="AJ485" t="s">
        <v>1024</v>
      </c>
      <c r="AK485" t="s">
        <v>1025</v>
      </c>
      <c r="AL485" t="s">
        <v>1026</v>
      </c>
      <c r="AM485" t="s">
        <v>1027</v>
      </c>
      <c r="AN485" t="s">
        <v>1028</v>
      </c>
      <c r="AO485">
        <v>2.1322345930000002</v>
      </c>
      <c r="AP485" t="s">
        <v>1029</v>
      </c>
      <c r="AQ485" t="s">
        <v>1030</v>
      </c>
      <c r="AR485" s="1">
        <v>21600</v>
      </c>
      <c r="AS485" s="1">
        <v>38100</v>
      </c>
      <c r="AT485" t="s">
        <v>66</v>
      </c>
      <c r="AU485" t="s">
        <v>66</v>
      </c>
      <c r="AV485" t="b">
        <v>0</v>
      </c>
      <c r="AW485">
        <v>484</v>
      </c>
      <c r="AX485" t="s">
        <v>66</v>
      </c>
      <c r="AY485" t="s">
        <v>66</v>
      </c>
      <c r="AZ485" t="s">
        <v>66</v>
      </c>
    </row>
    <row r="486" spans="1:52" x14ac:dyDescent="0.25">
      <c r="A486">
        <v>347.18646239999998</v>
      </c>
      <c r="B486">
        <v>10.06673333</v>
      </c>
      <c r="C486">
        <v>27029.13867</v>
      </c>
      <c r="D486">
        <v>34619.378909999999</v>
      </c>
      <c r="E486">
        <v>14815.188480000001</v>
      </c>
      <c r="F486">
        <v>80281.914059999996</v>
      </c>
      <c r="G486">
        <v>18575.996090000001</v>
      </c>
      <c r="H486">
        <v>62646.480470000002</v>
      </c>
      <c r="I486">
        <v>11611.434569999999</v>
      </c>
      <c r="J486">
        <v>12503.299800000001</v>
      </c>
      <c r="K486">
        <v>10126.82422</v>
      </c>
      <c r="L486">
        <v>88717.8125</v>
      </c>
      <c r="M486">
        <v>13718.42871</v>
      </c>
      <c r="N486">
        <v>9227.8662110000005</v>
      </c>
      <c r="O486">
        <v>17102.033200000002</v>
      </c>
      <c r="P486">
        <v>16586.009770000001</v>
      </c>
      <c r="Q486">
        <v>24189.496090000001</v>
      </c>
      <c r="R486">
        <v>134807.9063</v>
      </c>
      <c r="S486">
        <v>34819.304689999997</v>
      </c>
      <c r="T486">
        <v>38513.804689999997</v>
      </c>
      <c r="U486">
        <v>7426.2250979999999</v>
      </c>
      <c r="V486">
        <v>17011.367190000001</v>
      </c>
      <c r="W486">
        <v>14628.96387</v>
      </c>
      <c r="X486">
        <v>38879.9375</v>
      </c>
      <c r="Y486">
        <v>45194.015630000002</v>
      </c>
      <c r="Z486">
        <v>27737.808590000001</v>
      </c>
      <c r="AA486">
        <v>16</v>
      </c>
      <c r="AB486" t="s">
        <v>3942</v>
      </c>
      <c r="AC486" t="s">
        <v>3943</v>
      </c>
      <c r="AD486" t="s">
        <v>551</v>
      </c>
      <c r="AE486" t="s">
        <v>3944</v>
      </c>
      <c r="AF486" t="s">
        <v>3945</v>
      </c>
      <c r="AG486" t="s">
        <v>3183</v>
      </c>
      <c r="AH486">
        <v>0</v>
      </c>
      <c r="AI486" t="s">
        <v>1055</v>
      </c>
      <c r="AJ486" t="s">
        <v>1055</v>
      </c>
      <c r="AK486" t="s">
        <v>2369</v>
      </c>
      <c r="AL486" t="s">
        <v>3946</v>
      </c>
      <c r="AM486" t="s">
        <v>3947</v>
      </c>
      <c r="AN486" t="s">
        <v>3948</v>
      </c>
      <c r="AO486">
        <v>1.1121894720000001</v>
      </c>
      <c r="AP486" t="s">
        <v>3628</v>
      </c>
      <c r="AQ486" t="s">
        <v>3629</v>
      </c>
      <c r="AR486" s="1">
        <v>21400</v>
      </c>
      <c r="AS486" s="1">
        <v>33400</v>
      </c>
      <c r="AT486" t="s">
        <v>66</v>
      </c>
      <c r="AU486" t="s">
        <v>66</v>
      </c>
      <c r="AV486" t="b">
        <v>0</v>
      </c>
      <c r="AW486">
        <v>485</v>
      </c>
      <c r="AX486" t="s">
        <v>66</v>
      </c>
      <c r="AY486" t="s">
        <v>66</v>
      </c>
      <c r="AZ486" t="s">
        <v>66</v>
      </c>
    </row>
    <row r="487" spans="1:52" x14ac:dyDescent="0.25">
      <c r="A487">
        <v>247.05477400000001</v>
      </c>
      <c r="B487">
        <v>8.8987833330000008</v>
      </c>
      <c r="C487">
        <v>134498.39060000001</v>
      </c>
      <c r="D487">
        <v>137237.39060000001</v>
      </c>
      <c r="E487">
        <v>21329.582030000001</v>
      </c>
      <c r="F487">
        <v>130788.9063</v>
      </c>
      <c r="G487">
        <v>38000.589840000001</v>
      </c>
      <c r="H487">
        <v>16931.9375</v>
      </c>
      <c r="I487">
        <v>11683.035159999999</v>
      </c>
      <c r="J487">
        <v>17772.695309999999</v>
      </c>
      <c r="K487">
        <v>4912.205078</v>
      </c>
      <c r="L487">
        <v>121978.1719</v>
      </c>
      <c r="M487">
        <v>16222.797850000001</v>
      </c>
      <c r="N487">
        <v>2003.0783690000001</v>
      </c>
      <c r="O487">
        <v>109456.4219</v>
      </c>
      <c r="P487">
        <v>15304.54199</v>
      </c>
      <c r="Q487">
        <v>19446.001950000002</v>
      </c>
      <c r="R487">
        <v>18954.615229999999</v>
      </c>
      <c r="S487">
        <v>60105.0625</v>
      </c>
      <c r="T487">
        <v>10657.184569999999</v>
      </c>
      <c r="U487">
        <v>0</v>
      </c>
      <c r="V487">
        <v>51534.597659999999</v>
      </c>
      <c r="W487">
        <v>27826.238280000001</v>
      </c>
      <c r="X487">
        <v>91135.65625</v>
      </c>
      <c r="Y487">
        <v>84744.085940000004</v>
      </c>
      <c r="Z487">
        <v>15661.353520000001</v>
      </c>
      <c r="AA487">
        <v>2</v>
      </c>
      <c r="AB487" t="s">
        <v>1252</v>
      </c>
      <c r="AC487" t="s">
        <v>1253</v>
      </c>
      <c r="AD487" t="s">
        <v>201</v>
      </c>
      <c r="AE487" t="s">
        <v>1254</v>
      </c>
      <c r="AF487" t="s">
        <v>1255</v>
      </c>
      <c r="AG487" t="s">
        <v>1256</v>
      </c>
      <c r="AH487">
        <v>0</v>
      </c>
      <c r="AI487">
        <v>0</v>
      </c>
      <c r="AJ487" t="s">
        <v>1257</v>
      </c>
      <c r="AK487" t="s">
        <v>1258</v>
      </c>
      <c r="AL487" t="s">
        <v>1258</v>
      </c>
      <c r="AM487" t="s">
        <v>1259</v>
      </c>
      <c r="AN487" t="s">
        <v>1260</v>
      </c>
      <c r="AO487">
        <v>2.9816053180000002</v>
      </c>
      <c r="AP487" t="s">
        <v>1261</v>
      </c>
      <c r="AQ487" t="s">
        <v>1262</v>
      </c>
      <c r="AR487" s="1">
        <v>21300</v>
      </c>
      <c r="AS487" s="1">
        <v>50400</v>
      </c>
      <c r="AT487" t="s">
        <v>66</v>
      </c>
      <c r="AU487" t="s">
        <v>66</v>
      </c>
      <c r="AV487" t="b">
        <v>0</v>
      </c>
      <c r="AW487">
        <v>486</v>
      </c>
      <c r="AX487" t="s">
        <v>66</v>
      </c>
      <c r="AY487" t="s">
        <v>66</v>
      </c>
      <c r="AZ487" t="s">
        <v>66</v>
      </c>
    </row>
    <row r="488" spans="1:52" x14ac:dyDescent="0.25">
      <c r="A488">
        <v>263.0899048</v>
      </c>
      <c r="B488">
        <v>10.7193</v>
      </c>
      <c r="C488">
        <v>27151.6875</v>
      </c>
      <c r="D488">
        <v>0</v>
      </c>
      <c r="E488">
        <v>10909.43262</v>
      </c>
      <c r="F488">
        <v>0</v>
      </c>
      <c r="G488">
        <v>18473.152340000001</v>
      </c>
      <c r="H488">
        <v>133576.48439999999</v>
      </c>
      <c r="I488">
        <v>7509.1875</v>
      </c>
      <c r="J488">
        <v>5690.6923829999996</v>
      </c>
      <c r="K488">
        <v>0</v>
      </c>
      <c r="L488">
        <v>23452.410159999999</v>
      </c>
      <c r="M488">
        <v>0</v>
      </c>
      <c r="N488">
        <v>0</v>
      </c>
      <c r="O488">
        <v>0</v>
      </c>
      <c r="P488">
        <v>0</v>
      </c>
      <c r="Q488">
        <v>6560.8212890000004</v>
      </c>
      <c r="R488">
        <v>0</v>
      </c>
      <c r="S488">
        <v>45984.855470000002</v>
      </c>
      <c r="T488">
        <v>25993.074219999999</v>
      </c>
      <c r="U488">
        <v>88416.867190000004</v>
      </c>
      <c r="V488">
        <v>54586.625</v>
      </c>
      <c r="W488">
        <v>0</v>
      </c>
      <c r="X488">
        <v>18440.046880000002</v>
      </c>
      <c r="Y488">
        <v>12596.619140000001</v>
      </c>
      <c r="Z488">
        <v>0</v>
      </c>
      <c r="AA488">
        <v>6</v>
      </c>
      <c r="AB488" t="s">
        <v>1827</v>
      </c>
      <c r="AC488">
        <v>-0.40122692700000001</v>
      </c>
      <c r="AD488">
        <v>9.9503309999999998E-3</v>
      </c>
      <c r="AE488">
        <v>-0.39127659599999998</v>
      </c>
      <c r="AF488">
        <v>4589</v>
      </c>
      <c r="AG488" t="s">
        <v>185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-1.7458040000000001E-3</v>
      </c>
      <c r="AN488">
        <v>0.60697760000000001</v>
      </c>
      <c r="AO488">
        <v>0.60697760000000001</v>
      </c>
      <c r="AP488" t="s">
        <v>1828</v>
      </c>
      <c r="AQ488" t="s">
        <v>1827</v>
      </c>
      <c r="AR488" s="1">
        <v>21000</v>
      </c>
      <c r="AS488" s="1">
        <v>34200</v>
      </c>
      <c r="AT488" t="s">
        <v>66</v>
      </c>
      <c r="AU488" t="s">
        <v>66</v>
      </c>
      <c r="AV488" t="b">
        <v>0</v>
      </c>
      <c r="AW488">
        <v>487</v>
      </c>
      <c r="AX488" t="s">
        <v>66</v>
      </c>
      <c r="AY488" t="s">
        <v>1829</v>
      </c>
      <c r="AZ488" t="s">
        <v>66</v>
      </c>
    </row>
    <row r="489" spans="1:52" x14ac:dyDescent="0.25">
      <c r="A489">
        <v>395.33158370000001</v>
      </c>
      <c r="B489">
        <v>12.53868333</v>
      </c>
      <c r="C489">
        <v>0</v>
      </c>
      <c r="D489">
        <v>0</v>
      </c>
      <c r="E489">
        <v>6393.1782229999999</v>
      </c>
      <c r="F489">
        <v>0</v>
      </c>
      <c r="G489">
        <v>0</v>
      </c>
      <c r="H489">
        <v>105492.9375</v>
      </c>
      <c r="I489">
        <v>0</v>
      </c>
      <c r="J489">
        <v>0</v>
      </c>
      <c r="K489">
        <v>0</v>
      </c>
      <c r="L489">
        <v>74202.375</v>
      </c>
      <c r="M489">
        <v>0</v>
      </c>
      <c r="N489">
        <v>0</v>
      </c>
      <c r="O489">
        <v>0</v>
      </c>
      <c r="P489">
        <v>0</v>
      </c>
      <c r="Q489">
        <v>15951.79297</v>
      </c>
      <c r="R489">
        <v>0</v>
      </c>
      <c r="S489">
        <v>22852.568360000001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10899.398440000001</v>
      </c>
      <c r="Z489">
        <v>20950.435549999998</v>
      </c>
      <c r="AA489">
        <v>6</v>
      </c>
      <c r="AB489" t="s">
        <v>4569</v>
      </c>
      <c r="AC489" t="s">
        <v>4570</v>
      </c>
      <c r="AD489" t="s">
        <v>1455</v>
      </c>
      <c r="AE489" t="s">
        <v>4571</v>
      </c>
      <c r="AF489" t="s">
        <v>4572</v>
      </c>
      <c r="AG489" t="s">
        <v>1472</v>
      </c>
      <c r="AH489">
        <v>0</v>
      </c>
      <c r="AI489">
        <v>0</v>
      </c>
      <c r="AJ489" t="s">
        <v>1459</v>
      </c>
      <c r="AK489" t="s">
        <v>1474</v>
      </c>
      <c r="AL489">
        <v>0</v>
      </c>
      <c r="AM489" t="s">
        <v>4573</v>
      </c>
      <c r="AN489" t="s">
        <v>4574</v>
      </c>
      <c r="AO489">
        <v>1.003433164</v>
      </c>
      <c r="AP489" t="s">
        <v>4575</v>
      </c>
      <c r="AQ489" t="s">
        <v>4576</v>
      </c>
      <c r="AR489" s="1">
        <v>21000</v>
      </c>
      <c r="AS489" s="1">
        <v>36700</v>
      </c>
      <c r="AT489" t="s">
        <v>66</v>
      </c>
      <c r="AU489" t="s">
        <v>66</v>
      </c>
      <c r="AV489" t="b">
        <v>0</v>
      </c>
      <c r="AW489">
        <v>488</v>
      </c>
      <c r="AX489" t="s">
        <v>66</v>
      </c>
      <c r="AY489" t="s">
        <v>66</v>
      </c>
      <c r="AZ489" t="s">
        <v>66</v>
      </c>
    </row>
    <row r="490" spans="1:52" x14ac:dyDescent="0.25">
      <c r="A490">
        <v>198.18631999999999</v>
      </c>
      <c r="B490">
        <v>9.8365666669999996</v>
      </c>
      <c r="C490">
        <v>0</v>
      </c>
      <c r="D490">
        <v>0</v>
      </c>
      <c r="E490">
        <v>4677.9614259999998</v>
      </c>
      <c r="F490">
        <v>0</v>
      </c>
      <c r="G490">
        <v>28207.021479999999</v>
      </c>
      <c r="H490">
        <v>209487.1875</v>
      </c>
      <c r="I490">
        <v>14549.865229999999</v>
      </c>
      <c r="J490">
        <v>0</v>
      </c>
      <c r="K490">
        <v>0</v>
      </c>
      <c r="L490">
        <v>39494.921880000002</v>
      </c>
      <c r="M490">
        <v>7224.9897460000002</v>
      </c>
      <c r="N490">
        <v>0</v>
      </c>
      <c r="O490">
        <v>0</v>
      </c>
      <c r="P490">
        <v>20776.759770000001</v>
      </c>
      <c r="Q490">
        <v>67742.820309999996</v>
      </c>
      <c r="R490">
        <v>20108.800780000001</v>
      </c>
      <c r="S490">
        <v>26205.595700000002</v>
      </c>
      <c r="T490">
        <v>0</v>
      </c>
      <c r="U490">
        <v>6974.8891599999997</v>
      </c>
      <c r="V490">
        <v>0</v>
      </c>
      <c r="W490">
        <v>0</v>
      </c>
      <c r="X490">
        <v>9842.9228519999997</v>
      </c>
      <c r="Y490">
        <v>0</v>
      </c>
      <c r="Z490">
        <v>0</v>
      </c>
      <c r="AA490">
        <v>6</v>
      </c>
      <c r="AB490" t="s">
        <v>92</v>
      </c>
      <c r="AC490" t="s">
        <v>93</v>
      </c>
      <c r="AD490" t="s">
        <v>94</v>
      </c>
      <c r="AE490" t="s">
        <v>95</v>
      </c>
      <c r="AF490" t="s">
        <v>96</v>
      </c>
      <c r="AG490" t="s">
        <v>97</v>
      </c>
      <c r="AH490">
        <v>0</v>
      </c>
      <c r="AI490">
        <v>0</v>
      </c>
      <c r="AJ490" t="s">
        <v>98</v>
      </c>
      <c r="AK490" t="s">
        <v>99</v>
      </c>
      <c r="AL490">
        <v>0</v>
      </c>
      <c r="AM490" t="s">
        <v>100</v>
      </c>
      <c r="AN490" t="s">
        <v>101</v>
      </c>
      <c r="AO490">
        <v>6.3138200000000004E-3</v>
      </c>
      <c r="AP490" t="s">
        <v>102</v>
      </c>
      <c r="AQ490" t="s">
        <v>103</v>
      </c>
      <c r="AR490" s="1">
        <v>20400</v>
      </c>
      <c r="AS490" s="1">
        <v>37900</v>
      </c>
      <c r="AT490" t="s">
        <v>66</v>
      </c>
      <c r="AU490" t="s">
        <v>66</v>
      </c>
      <c r="AV490" t="b">
        <v>0</v>
      </c>
      <c r="AW490">
        <v>489</v>
      </c>
      <c r="AX490" t="s">
        <v>66</v>
      </c>
      <c r="AY490" t="s">
        <v>66</v>
      </c>
      <c r="AZ490" t="s">
        <v>66</v>
      </c>
    </row>
    <row r="491" spans="1:52" x14ac:dyDescent="0.25">
      <c r="A491">
        <v>271.0976359</v>
      </c>
      <c r="B491">
        <v>9.1821666670000006</v>
      </c>
      <c r="C491">
        <v>18813.621090000001</v>
      </c>
      <c r="D491">
        <v>47060.558590000001</v>
      </c>
      <c r="E491">
        <v>10461.63672</v>
      </c>
      <c r="F491">
        <v>21702.208979999999</v>
      </c>
      <c r="G491">
        <v>24792.552729999999</v>
      </c>
      <c r="H491">
        <v>28479.728520000001</v>
      </c>
      <c r="I491">
        <v>15395.912109999999</v>
      </c>
      <c r="J491">
        <v>3514.5185550000001</v>
      </c>
      <c r="K491">
        <v>21678.353520000001</v>
      </c>
      <c r="L491">
        <v>31125.710940000001</v>
      </c>
      <c r="M491">
        <v>12481.110350000001</v>
      </c>
      <c r="N491">
        <v>7386.2456050000001</v>
      </c>
      <c r="O491">
        <v>13005.34863</v>
      </c>
      <c r="P491">
        <v>27811.79883</v>
      </c>
      <c r="Q491">
        <v>16823.396479999999</v>
      </c>
      <c r="R491">
        <v>14147.86621</v>
      </c>
      <c r="S491">
        <v>36203.933590000001</v>
      </c>
      <c r="T491">
        <v>77505.09375</v>
      </c>
      <c r="U491">
        <v>13104.530269999999</v>
      </c>
      <c r="V491">
        <v>10532.80078</v>
      </c>
      <c r="W491">
        <v>14197.188480000001</v>
      </c>
      <c r="X491">
        <v>22194.60742</v>
      </c>
      <c r="Y491">
        <v>171564.9063</v>
      </c>
      <c r="Z491">
        <v>30651.408200000002</v>
      </c>
      <c r="AA491">
        <v>23</v>
      </c>
      <c r="AB491" t="s">
        <v>2101</v>
      </c>
      <c r="AC491" t="s">
        <v>2102</v>
      </c>
      <c r="AD491" t="s">
        <v>233</v>
      </c>
      <c r="AE491" t="s">
        <v>2103</v>
      </c>
      <c r="AF491" t="s">
        <v>2104</v>
      </c>
      <c r="AG491" t="s">
        <v>2105</v>
      </c>
      <c r="AH491" t="s">
        <v>2106</v>
      </c>
      <c r="AI491">
        <v>0</v>
      </c>
      <c r="AJ491" t="s">
        <v>2107</v>
      </c>
      <c r="AK491" t="s">
        <v>1185</v>
      </c>
      <c r="AL491" t="s">
        <v>2108</v>
      </c>
      <c r="AM491" t="s">
        <v>2109</v>
      </c>
      <c r="AN491" t="s">
        <v>2110</v>
      </c>
      <c r="AO491">
        <v>3.1262757790000002</v>
      </c>
      <c r="AP491" t="s">
        <v>2111</v>
      </c>
      <c r="AQ491" t="s">
        <v>2112</v>
      </c>
      <c r="AR491" s="1">
        <v>20200</v>
      </c>
      <c r="AS491" s="1">
        <v>28800</v>
      </c>
      <c r="AT491" t="s">
        <v>66</v>
      </c>
      <c r="AU491" t="s">
        <v>66</v>
      </c>
      <c r="AV491" t="b">
        <v>0</v>
      </c>
      <c r="AW491">
        <v>490</v>
      </c>
      <c r="AX491" t="s">
        <v>66</v>
      </c>
      <c r="AY491" t="s">
        <v>66</v>
      </c>
      <c r="AZ491" t="s">
        <v>66</v>
      </c>
    </row>
    <row r="492" spans="1:52" x14ac:dyDescent="0.25">
      <c r="A492">
        <v>249.11325070000001</v>
      </c>
      <c r="B492">
        <v>12.107950000000001</v>
      </c>
      <c r="C492">
        <v>31725.011719999999</v>
      </c>
      <c r="D492">
        <v>15057.80371</v>
      </c>
      <c r="E492">
        <v>160344.79689999999</v>
      </c>
      <c r="F492">
        <v>35678.394529999998</v>
      </c>
      <c r="G492">
        <v>20089.644530000001</v>
      </c>
      <c r="H492">
        <v>22048.79883</v>
      </c>
      <c r="I492">
        <v>11900.43262</v>
      </c>
      <c r="J492">
        <v>0</v>
      </c>
      <c r="K492">
        <v>0</v>
      </c>
      <c r="L492">
        <v>27406.203130000002</v>
      </c>
      <c r="M492">
        <v>14324.007809999999</v>
      </c>
      <c r="N492">
        <v>108118.57030000001</v>
      </c>
      <c r="O492">
        <v>14562.9375</v>
      </c>
      <c r="P492">
        <v>12503.664059999999</v>
      </c>
      <c r="Q492">
        <v>31461.73633</v>
      </c>
      <c r="R492">
        <v>14390.083979999999</v>
      </c>
      <c r="S492">
        <v>18533.820309999999</v>
      </c>
      <c r="T492">
        <v>24574.726559999999</v>
      </c>
      <c r="U492">
        <v>12702.08691</v>
      </c>
      <c r="V492">
        <v>0</v>
      </c>
      <c r="W492">
        <v>89184.757809999996</v>
      </c>
      <c r="X492">
        <v>15912.53125</v>
      </c>
      <c r="Y492">
        <v>16550.53125</v>
      </c>
      <c r="Z492">
        <v>117979.39840000001</v>
      </c>
      <c r="AA492">
        <v>3</v>
      </c>
      <c r="AB492" t="s">
        <v>1340</v>
      </c>
      <c r="AC492" t="s">
        <v>161</v>
      </c>
      <c r="AD492" t="s">
        <v>1341</v>
      </c>
      <c r="AE492" t="s">
        <v>1342</v>
      </c>
      <c r="AF492" t="s">
        <v>1343</v>
      </c>
      <c r="AG492" t="s">
        <v>1344</v>
      </c>
      <c r="AH492">
        <v>0</v>
      </c>
      <c r="AI492">
        <v>0</v>
      </c>
      <c r="AJ492" t="s">
        <v>1345</v>
      </c>
      <c r="AK492" t="s">
        <v>1346</v>
      </c>
      <c r="AL492" t="s">
        <v>1347</v>
      </c>
      <c r="AM492" t="s">
        <v>1348</v>
      </c>
      <c r="AN492" t="s">
        <v>1349</v>
      </c>
      <c r="AO492">
        <v>0.85143637400000005</v>
      </c>
      <c r="AP492" t="s">
        <v>1350</v>
      </c>
      <c r="AQ492" t="s">
        <v>1351</v>
      </c>
      <c r="AR492" s="1">
        <v>20100</v>
      </c>
      <c r="AS492" s="1">
        <v>38800</v>
      </c>
      <c r="AT492" t="s">
        <v>66</v>
      </c>
      <c r="AU492" t="s">
        <v>66</v>
      </c>
      <c r="AV492" t="b">
        <v>0</v>
      </c>
      <c r="AW492">
        <v>491</v>
      </c>
      <c r="AX492" t="s">
        <v>66</v>
      </c>
      <c r="AY492" t="s">
        <v>66</v>
      </c>
      <c r="AZ492" t="s">
        <v>66</v>
      </c>
    </row>
    <row r="493" spans="1:52" x14ac:dyDescent="0.25">
      <c r="A493">
        <v>217.04251099999999</v>
      </c>
      <c r="B493">
        <v>9.1694833330000005</v>
      </c>
      <c r="C493">
        <v>25084.011719999999</v>
      </c>
      <c r="D493">
        <v>39629.628909999999</v>
      </c>
      <c r="E493">
        <v>7108.6323240000002</v>
      </c>
      <c r="F493">
        <v>20075.98633</v>
      </c>
      <c r="G493">
        <v>29464.61133</v>
      </c>
      <c r="H493">
        <v>10893.33691</v>
      </c>
      <c r="I493">
        <v>0</v>
      </c>
      <c r="J493">
        <v>5102.6845700000003</v>
      </c>
      <c r="K493">
        <v>0</v>
      </c>
      <c r="L493">
        <v>1240668.25</v>
      </c>
      <c r="M493">
        <v>0</v>
      </c>
      <c r="N493">
        <v>5409.9379879999997</v>
      </c>
      <c r="O493">
        <v>4897.3994140000004</v>
      </c>
      <c r="P493">
        <v>0</v>
      </c>
      <c r="Q493">
        <v>51526.339840000001</v>
      </c>
      <c r="R493">
        <v>0</v>
      </c>
      <c r="S493">
        <v>32391.511719999999</v>
      </c>
      <c r="T493">
        <v>56701.636720000002</v>
      </c>
      <c r="U493">
        <v>0</v>
      </c>
      <c r="V493">
        <v>0</v>
      </c>
      <c r="W493">
        <v>5137.6577150000003</v>
      </c>
      <c r="X493">
        <v>12462.212890000001</v>
      </c>
      <c r="Y493">
        <v>18878.953130000002</v>
      </c>
      <c r="Z493">
        <v>43856.625</v>
      </c>
      <c r="AA493">
        <v>10</v>
      </c>
      <c r="AB493" t="s">
        <v>472</v>
      </c>
      <c r="AC493" t="s">
        <v>473</v>
      </c>
      <c r="AD493" t="s">
        <v>474</v>
      </c>
      <c r="AE493" t="s">
        <v>475</v>
      </c>
      <c r="AF493" t="s">
        <v>476</v>
      </c>
      <c r="AG493" t="s">
        <v>477</v>
      </c>
      <c r="AH493" t="s">
        <v>443</v>
      </c>
      <c r="AI493">
        <v>0</v>
      </c>
      <c r="AJ493" t="s">
        <v>478</v>
      </c>
      <c r="AK493" t="s">
        <v>479</v>
      </c>
      <c r="AL493" t="s">
        <v>479</v>
      </c>
      <c r="AM493" t="s">
        <v>480</v>
      </c>
      <c r="AN493" t="s">
        <v>481</v>
      </c>
      <c r="AO493">
        <v>2.9687318899999999</v>
      </c>
      <c r="AP493" t="s">
        <v>482</v>
      </c>
      <c r="AQ493" t="s">
        <v>483</v>
      </c>
      <c r="AR493" s="1">
        <v>20100</v>
      </c>
      <c r="AS493" s="1">
        <v>94700</v>
      </c>
      <c r="AT493" t="s">
        <v>484</v>
      </c>
      <c r="AU493" t="s">
        <v>485</v>
      </c>
      <c r="AV493" t="b">
        <v>0</v>
      </c>
      <c r="AW493">
        <v>492</v>
      </c>
      <c r="AX493" t="s">
        <v>66</v>
      </c>
      <c r="AY493" t="s">
        <v>66</v>
      </c>
      <c r="AZ493" t="s">
        <v>486</v>
      </c>
    </row>
    <row r="494" spans="1:52" x14ac:dyDescent="0.25">
      <c r="A494">
        <v>207.0814565</v>
      </c>
      <c r="B494">
        <v>9.7274499999999993</v>
      </c>
      <c r="C494">
        <v>11989.666020000001</v>
      </c>
      <c r="D494">
        <v>19768.6875</v>
      </c>
      <c r="E494">
        <v>19159.626950000002</v>
      </c>
      <c r="F494">
        <v>15308.143550000001</v>
      </c>
      <c r="G494">
        <v>17476.396479999999</v>
      </c>
      <c r="H494">
        <v>110543.44530000001</v>
      </c>
      <c r="I494">
        <v>8999.3935550000006</v>
      </c>
      <c r="J494">
        <v>7528.6586909999996</v>
      </c>
      <c r="K494">
        <v>17735.17383</v>
      </c>
      <c r="L494">
        <v>33348.089840000001</v>
      </c>
      <c r="M494">
        <v>9337.4169920000004</v>
      </c>
      <c r="N494">
        <v>28008.371090000001</v>
      </c>
      <c r="O494">
        <v>17413.408200000002</v>
      </c>
      <c r="P494">
        <v>19605.79883</v>
      </c>
      <c r="Q494">
        <v>19563.964840000001</v>
      </c>
      <c r="R494">
        <v>23719.269530000001</v>
      </c>
      <c r="S494">
        <v>67326.429690000004</v>
      </c>
      <c r="T494">
        <v>16333.018550000001</v>
      </c>
      <c r="U494">
        <v>87155.601559999996</v>
      </c>
      <c r="V494">
        <v>45545.621090000001</v>
      </c>
      <c r="W494">
        <v>26469.748049999998</v>
      </c>
      <c r="X494">
        <v>35550.644529999998</v>
      </c>
      <c r="Y494">
        <v>28662.933590000001</v>
      </c>
      <c r="Z494">
        <v>39180.433590000001</v>
      </c>
      <c r="AA494">
        <v>6</v>
      </c>
      <c r="AB494" t="s">
        <v>231</v>
      </c>
      <c r="AC494" t="s">
        <v>232</v>
      </c>
      <c r="AD494" t="s">
        <v>233</v>
      </c>
      <c r="AE494" t="s">
        <v>234</v>
      </c>
      <c r="AF494" t="s">
        <v>235</v>
      </c>
      <c r="AG494" t="s">
        <v>236</v>
      </c>
      <c r="AH494">
        <v>0</v>
      </c>
      <c r="AI494">
        <v>0</v>
      </c>
      <c r="AJ494" t="s">
        <v>237</v>
      </c>
      <c r="AK494" t="s">
        <v>238</v>
      </c>
      <c r="AL494">
        <v>0</v>
      </c>
      <c r="AM494" t="s">
        <v>239</v>
      </c>
      <c r="AN494" t="s">
        <v>240</v>
      </c>
      <c r="AO494">
        <v>0.98833517900000001</v>
      </c>
      <c r="AP494" t="s">
        <v>241</v>
      </c>
      <c r="AQ494" t="s">
        <v>242</v>
      </c>
      <c r="AR494" s="1">
        <v>19700</v>
      </c>
      <c r="AS494" s="1">
        <v>30200</v>
      </c>
      <c r="AT494" t="s">
        <v>66</v>
      </c>
      <c r="AU494" t="s">
        <v>66</v>
      </c>
      <c r="AV494" t="b">
        <v>0</v>
      </c>
      <c r="AW494">
        <v>493</v>
      </c>
      <c r="AX494" t="s">
        <v>66</v>
      </c>
      <c r="AY494" t="s">
        <v>66</v>
      </c>
      <c r="AZ494" t="s">
        <v>66</v>
      </c>
    </row>
    <row r="495" spans="1:52" x14ac:dyDescent="0.25">
      <c r="A495">
        <v>291.12379959999998</v>
      </c>
      <c r="B495">
        <v>7.4060166670000003</v>
      </c>
      <c r="C495">
        <v>49534.007810000003</v>
      </c>
      <c r="D495">
        <v>21857.990229999999</v>
      </c>
      <c r="E495">
        <v>14433.509770000001</v>
      </c>
      <c r="F495">
        <v>258558</v>
      </c>
      <c r="G495">
        <v>17592.240229999999</v>
      </c>
      <c r="H495">
        <v>41209.410159999999</v>
      </c>
      <c r="I495">
        <v>13255.054690000001</v>
      </c>
      <c r="J495">
        <v>8601.9931639999995</v>
      </c>
      <c r="K495">
        <v>8414.3916019999997</v>
      </c>
      <c r="L495">
        <v>42320.0625</v>
      </c>
      <c r="M495">
        <v>13649.04883</v>
      </c>
      <c r="N495">
        <v>5733.1201170000004</v>
      </c>
      <c r="O495">
        <v>15229.13574</v>
      </c>
      <c r="P495">
        <v>22243.507809999999</v>
      </c>
      <c r="Q495">
        <v>34903.480470000002</v>
      </c>
      <c r="R495">
        <v>20199.785159999999</v>
      </c>
      <c r="S495">
        <v>23062.101559999999</v>
      </c>
      <c r="T495">
        <v>20551.478520000001</v>
      </c>
      <c r="U495">
        <v>6599.3378910000001</v>
      </c>
      <c r="V495">
        <v>10090.456050000001</v>
      </c>
      <c r="W495">
        <v>17072.722659999999</v>
      </c>
      <c r="X495">
        <v>18152.890630000002</v>
      </c>
      <c r="Y495">
        <v>46294.367189999997</v>
      </c>
      <c r="Z495">
        <v>48066.421880000002</v>
      </c>
      <c r="AA495">
        <v>4</v>
      </c>
      <c r="AB495" t="s">
        <v>2697</v>
      </c>
      <c r="AC495" t="s">
        <v>2698</v>
      </c>
      <c r="AD495" t="s">
        <v>201</v>
      </c>
      <c r="AE495" t="s">
        <v>2699</v>
      </c>
      <c r="AF495" t="s">
        <v>2700</v>
      </c>
      <c r="AG495" t="s">
        <v>2701</v>
      </c>
      <c r="AH495" t="s">
        <v>2702</v>
      </c>
      <c r="AI495" t="s">
        <v>206</v>
      </c>
      <c r="AJ495" t="s">
        <v>2620</v>
      </c>
      <c r="AK495" t="s">
        <v>2703</v>
      </c>
      <c r="AL495" t="s">
        <v>2704</v>
      </c>
      <c r="AM495" t="s">
        <v>2705</v>
      </c>
      <c r="AN495" t="s">
        <v>2706</v>
      </c>
      <c r="AO495">
        <v>1.983819027</v>
      </c>
      <c r="AP495" t="s">
        <v>2707</v>
      </c>
      <c r="AQ495" t="s">
        <v>2708</v>
      </c>
      <c r="AR495" s="1">
        <v>19200</v>
      </c>
      <c r="AS495" s="1">
        <v>32400</v>
      </c>
      <c r="AT495" t="s">
        <v>66</v>
      </c>
      <c r="AU495" t="s">
        <v>66</v>
      </c>
      <c r="AV495" t="b">
        <v>0</v>
      </c>
      <c r="AW495">
        <v>494</v>
      </c>
      <c r="AX495" t="s">
        <v>66</v>
      </c>
      <c r="AY495" t="s">
        <v>66</v>
      </c>
      <c r="AZ495" t="s">
        <v>66</v>
      </c>
    </row>
    <row r="496" spans="1:52" x14ac:dyDescent="0.25">
      <c r="A496">
        <v>322.2753601</v>
      </c>
      <c r="B496">
        <v>11.1195</v>
      </c>
      <c r="C496">
        <v>0</v>
      </c>
      <c r="D496">
        <v>21219.751950000002</v>
      </c>
      <c r="E496">
        <v>0</v>
      </c>
      <c r="F496">
        <v>14433.52246</v>
      </c>
      <c r="G496">
        <v>0</v>
      </c>
      <c r="H496">
        <v>364629.6875</v>
      </c>
      <c r="I496">
        <v>13416.56934</v>
      </c>
      <c r="J496">
        <v>0</v>
      </c>
      <c r="K496">
        <v>0</v>
      </c>
      <c r="L496">
        <v>47978.28125</v>
      </c>
      <c r="M496">
        <v>0</v>
      </c>
      <c r="N496">
        <v>0</v>
      </c>
      <c r="O496">
        <v>71082.6875</v>
      </c>
      <c r="P496">
        <v>7515.6240230000003</v>
      </c>
      <c r="Q496">
        <v>8265.0683590000008</v>
      </c>
      <c r="R496">
        <v>21939.626950000002</v>
      </c>
      <c r="S496">
        <v>18361.802729999999</v>
      </c>
      <c r="T496">
        <v>150755.54689999999</v>
      </c>
      <c r="U496">
        <v>0</v>
      </c>
      <c r="V496">
        <v>0</v>
      </c>
      <c r="W496">
        <v>6429.6982420000004</v>
      </c>
      <c r="X496">
        <v>24219.628909999999</v>
      </c>
      <c r="Y496">
        <v>18986.332030000001</v>
      </c>
      <c r="Z496">
        <v>17334.710940000001</v>
      </c>
      <c r="AA496">
        <v>6</v>
      </c>
      <c r="AB496" t="s">
        <v>3383</v>
      </c>
      <c r="AC496" t="s">
        <v>3384</v>
      </c>
      <c r="AD496" t="s">
        <v>639</v>
      </c>
      <c r="AE496" t="s">
        <v>3385</v>
      </c>
      <c r="AF496" t="s">
        <v>3386</v>
      </c>
      <c r="AG496" t="s">
        <v>1680</v>
      </c>
      <c r="AH496">
        <v>0</v>
      </c>
      <c r="AI496">
        <v>0</v>
      </c>
      <c r="AJ496" t="s">
        <v>643</v>
      </c>
      <c r="AK496" t="s">
        <v>1683</v>
      </c>
      <c r="AL496">
        <v>0</v>
      </c>
      <c r="AM496" t="s">
        <v>3387</v>
      </c>
      <c r="AN496" t="s">
        <v>3388</v>
      </c>
      <c r="AO496">
        <v>0.98553640600000003</v>
      </c>
      <c r="AP496" t="s">
        <v>3389</v>
      </c>
      <c r="AQ496" t="s">
        <v>3390</v>
      </c>
      <c r="AR496" s="1">
        <v>19000</v>
      </c>
      <c r="AS496" s="1">
        <v>53800</v>
      </c>
      <c r="AT496" t="s">
        <v>66</v>
      </c>
      <c r="AU496" t="s">
        <v>66</v>
      </c>
      <c r="AV496" t="b">
        <v>0</v>
      </c>
      <c r="AW496">
        <v>495</v>
      </c>
      <c r="AX496" t="s">
        <v>66</v>
      </c>
      <c r="AY496" t="s">
        <v>66</v>
      </c>
      <c r="AZ496" t="s">
        <v>66</v>
      </c>
    </row>
    <row r="497" spans="1:52" x14ac:dyDescent="0.25">
      <c r="A497">
        <v>403.3213806</v>
      </c>
      <c r="B497">
        <v>12.14453333</v>
      </c>
      <c r="C497">
        <v>14076.30371</v>
      </c>
      <c r="D497">
        <v>49204.367189999997</v>
      </c>
      <c r="E497">
        <v>17974.074219999999</v>
      </c>
      <c r="F497">
        <v>18635.785159999999</v>
      </c>
      <c r="G497">
        <v>19303.566409999999</v>
      </c>
      <c r="H497">
        <v>20758.880860000001</v>
      </c>
      <c r="I497">
        <v>11792.454100000001</v>
      </c>
      <c r="J497">
        <v>0</v>
      </c>
      <c r="K497">
        <v>0</v>
      </c>
      <c r="L497">
        <v>74568.078129999994</v>
      </c>
      <c r="M497">
        <v>15182.829100000001</v>
      </c>
      <c r="N497">
        <v>0</v>
      </c>
      <c r="O497">
        <v>8549.1943360000005</v>
      </c>
      <c r="P497">
        <v>63912.761720000002</v>
      </c>
      <c r="Q497">
        <v>16579.179690000001</v>
      </c>
      <c r="R497">
        <v>11523.043949999999</v>
      </c>
      <c r="S497">
        <v>113130.07030000001</v>
      </c>
      <c r="T497">
        <v>30016.806639999999</v>
      </c>
      <c r="U497">
        <v>0</v>
      </c>
      <c r="V497">
        <v>10434.5332</v>
      </c>
      <c r="W497">
        <v>17165.966799999998</v>
      </c>
      <c r="X497">
        <v>20173.839840000001</v>
      </c>
      <c r="Y497">
        <v>51504.285159999999</v>
      </c>
      <c r="Z497">
        <v>182576.04689999999</v>
      </c>
      <c r="AA497">
        <v>24</v>
      </c>
      <c r="AB497" t="s">
        <v>4700</v>
      </c>
      <c r="AC497" t="s">
        <v>4691</v>
      </c>
      <c r="AD497" t="s">
        <v>1455</v>
      </c>
      <c r="AE497" t="s">
        <v>4701</v>
      </c>
      <c r="AF497" t="s">
        <v>4702</v>
      </c>
      <c r="AG497" t="s">
        <v>1472</v>
      </c>
      <c r="AH497">
        <v>0</v>
      </c>
      <c r="AI497">
        <v>0</v>
      </c>
      <c r="AJ497" t="s">
        <v>1459</v>
      </c>
      <c r="AK497" t="s">
        <v>1474</v>
      </c>
      <c r="AL497">
        <v>0</v>
      </c>
      <c r="AM497" t="s">
        <v>4703</v>
      </c>
      <c r="AN497" t="s">
        <v>4704</v>
      </c>
      <c r="AO497">
        <v>0.99490226999999998</v>
      </c>
      <c r="AP497" t="s">
        <v>4705</v>
      </c>
      <c r="AQ497" t="s">
        <v>4706</v>
      </c>
      <c r="AR497" s="1">
        <v>19000</v>
      </c>
      <c r="AS497" s="1">
        <v>38400</v>
      </c>
      <c r="AT497" t="s">
        <v>66</v>
      </c>
      <c r="AU497" t="s">
        <v>66</v>
      </c>
      <c r="AV497" t="b">
        <v>0</v>
      </c>
      <c r="AW497">
        <v>496</v>
      </c>
      <c r="AX497" t="s">
        <v>66</v>
      </c>
      <c r="AY497" t="s">
        <v>66</v>
      </c>
      <c r="AZ497" t="s">
        <v>66</v>
      </c>
    </row>
    <row r="498" spans="1:52" x14ac:dyDescent="0.25">
      <c r="A498">
        <v>354.10968020000001</v>
      </c>
      <c r="B498">
        <v>10.288266670000001</v>
      </c>
      <c r="C498">
        <v>10438.032230000001</v>
      </c>
      <c r="D498">
        <v>0</v>
      </c>
      <c r="E498">
        <v>0</v>
      </c>
      <c r="F498">
        <v>28515.91992</v>
      </c>
      <c r="G498">
        <v>8953.8457030000009</v>
      </c>
      <c r="H498">
        <v>14814.304690000001</v>
      </c>
      <c r="I498">
        <v>0</v>
      </c>
      <c r="J498">
        <v>0</v>
      </c>
      <c r="K498">
        <v>26977.691409999999</v>
      </c>
      <c r="L498">
        <v>18589.283200000002</v>
      </c>
      <c r="M498">
        <v>0</v>
      </c>
      <c r="N498">
        <v>188762.23439999999</v>
      </c>
      <c r="O498">
        <v>41152.773439999997</v>
      </c>
      <c r="P498">
        <v>11776.947270000001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33568.515630000002</v>
      </c>
      <c r="Y498">
        <v>0</v>
      </c>
      <c r="Z498">
        <v>8499.0087889999995</v>
      </c>
      <c r="AA498">
        <v>12</v>
      </c>
      <c r="AB498" t="s">
        <v>4010</v>
      </c>
      <c r="AC498" t="s">
        <v>4011</v>
      </c>
      <c r="AD498" t="s">
        <v>4012</v>
      </c>
      <c r="AE498" t="s">
        <v>4013</v>
      </c>
      <c r="AF498" t="s">
        <v>4014</v>
      </c>
      <c r="AG498" t="s">
        <v>4015</v>
      </c>
      <c r="AH498" t="s">
        <v>464</v>
      </c>
      <c r="AI498">
        <v>0</v>
      </c>
      <c r="AJ498" t="s">
        <v>4016</v>
      </c>
      <c r="AK498" t="s">
        <v>466</v>
      </c>
      <c r="AL498" t="s">
        <v>404</v>
      </c>
      <c r="AM498" t="s">
        <v>4017</v>
      </c>
      <c r="AN498" t="s">
        <v>4018</v>
      </c>
      <c r="AO498">
        <v>1.592191428</v>
      </c>
      <c r="AP498" t="s">
        <v>4019</v>
      </c>
      <c r="AQ498" t="s">
        <v>4020</v>
      </c>
      <c r="AR498" s="1">
        <v>18600</v>
      </c>
      <c r="AS498" s="1">
        <v>35600</v>
      </c>
      <c r="AT498" t="s">
        <v>66</v>
      </c>
      <c r="AU498" t="s">
        <v>1765</v>
      </c>
      <c r="AV498" t="b">
        <v>0</v>
      </c>
      <c r="AW498">
        <v>497</v>
      </c>
      <c r="AX498" t="s">
        <v>66</v>
      </c>
      <c r="AY498" t="s">
        <v>66</v>
      </c>
      <c r="AZ498" t="s">
        <v>4021</v>
      </c>
    </row>
    <row r="499" spans="1:52" x14ac:dyDescent="0.25">
      <c r="A499">
        <v>269.15492760000001</v>
      </c>
      <c r="B499">
        <v>9.7711166669999994</v>
      </c>
      <c r="C499">
        <v>9573.5029300000006</v>
      </c>
      <c r="D499">
        <v>12743.82324</v>
      </c>
      <c r="E499">
        <v>9061.7548829999996</v>
      </c>
      <c r="F499">
        <v>15621.402340000001</v>
      </c>
      <c r="G499">
        <v>15837.822270000001</v>
      </c>
      <c r="H499">
        <v>213809.7813</v>
      </c>
      <c r="I499">
        <v>11948.97754</v>
      </c>
      <c r="J499">
        <v>8109.0375979999999</v>
      </c>
      <c r="K499">
        <v>28423.726559999999</v>
      </c>
      <c r="L499">
        <v>52540.203130000002</v>
      </c>
      <c r="M499">
        <v>46052.878909999999</v>
      </c>
      <c r="N499">
        <v>7065.3627930000002</v>
      </c>
      <c r="O499">
        <v>18407.29883</v>
      </c>
      <c r="P499">
        <v>17606.45508</v>
      </c>
      <c r="Q499">
        <v>76674.515629999994</v>
      </c>
      <c r="R499">
        <v>22626.511719999999</v>
      </c>
      <c r="S499">
        <v>166408.01560000001</v>
      </c>
      <c r="T499">
        <v>22566.54883</v>
      </c>
      <c r="U499">
        <v>57952.128909999999</v>
      </c>
      <c r="V499">
        <v>171476.7188</v>
      </c>
      <c r="W499">
        <v>8818.8623050000006</v>
      </c>
      <c r="X499">
        <v>13364.64258</v>
      </c>
      <c r="Y499">
        <v>20072.058590000001</v>
      </c>
      <c r="Z499">
        <v>16584.683590000001</v>
      </c>
      <c r="AA499">
        <v>6</v>
      </c>
      <c r="AB499" t="s">
        <v>2014</v>
      </c>
      <c r="AC499" t="s">
        <v>2015</v>
      </c>
      <c r="AD499" t="s">
        <v>2016</v>
      </c>
      <c r="AE499" t="s">
        <v>2017</v>
      </c>
      <c r="AF499" t="s">
        <v>2018</v>
      </c>
      <c r="AG499" t="s">
        <v>2019</v>
      </c>
      <c r="AH499">
        <v>0</v>
      </c>
      <c r="AI499">
        <v>0</v>
      </c>
      <c r="AJ499" t="s">
        <v>2020</v>
      </c>
      <c r="AK499" t="s">
        <v>2021</v>
      </c>
      <c r="AL499" t="s">
        <v>2022</v>
      </c>
      <c r="AM499" t="s">
        <v>2023</v>
      </c>
      <c r="AN499" t="s">
        <v>2024</v>
      </c>
      <c r="AO499">
        <v>2.9535321620000001</v>
      </c>
      <c r="AP499" t="s">
        <v>2025</v>
      </c>
      <c r="AQ499" t="s">
        <v>2026</v>
      </c>
      <c r="AR499" s="1">
        <v>18000</v>
      </c>
      <c r="AS499" s="1">
        <v>43500</v>
      </c>
      <c r="AT499" t="s">
        <v>66</v>
      </c>
      <c r="AU499" t="s">
        <v>66</v>
      </c>
      <c r="AV499" t="b">
        <v>0</v>
      </c>
      <c r="AW499">
        <v>498</v>
      </c>
      <c r="AX499" t="s">
        <v>66</v>
      </c>
      <c r="AY499" t="s">
        <v>66</v>
      </c>
      <c r="AZ499" t="s">
        <v>66</v>
      </c>
    </row>
    <row r="500" spans="1:52" x14ac:dyDescent="0.25">
      <c r="A500">
        <v>326.30617269999999</v>
      </c>
      <c r="B500">
        <v>13.84225</v>
      </c>
      <c r="C500">
        <v>0</v>
      </c>
      <c r="D500">
        <v>0</v>
      </c>
      <c r="E500">
        <v>0</v>
      </c>
      <c r="F500">
        <v>11160.01953</v>
      </c>
      <c r="G500">
        <v>13496.958979999999</v>
      </c>
      <c r="H500">
        <v>21034.246090000001</v>
      </c>
      <c r="I500">
        <v>128189.61719999999</v>
      </c>
      <c r="J500">
        <v>0</v>
      </c>
      <c r="K500">
        <v>0</v>
      </c>
      <c r="L500">
        <v>30239.181639999999</v>
      </c>
      <c r="M500">
        <v>0</v>
      </c>
      <c r="N500">
        <v>0</v>
      </c>
      <c r="O500">
        <v>0</v>
      </c>
      <c r="P500">
        <v>18390.609380000002</v>
      </c>
      <c r="Q500">
        <v>14955.43262</v>
      </c>
      <c r="R500">
        <v>0</v>
      </c>
      <c r="S500">
        <v>17451.072270000001</v>
      </c>
      <c r="T500">
        <v>0</v>
      </c>
      <c r="U500">
        <v>0</v>
      </c>
      <c r="V500">
        <v>0</v>
      </c>
      <c r="W500">
        <v>8509.7177730000003</v>
      </c>
      <c r="X500">
        <v>126088.9531</v>
      </c>
      <c r="Y500">
        <v>0</v>
      </c>
      <c r="Z500">
        <v>0</v>
      </c>
      <c r="AA500">
        <v>7</v>
      </c>
      <c r="AB500" t="s">
        <v>3494</v>
      </c>
      <c r="AC500" t="s">
        <v>3495</v>
      </c>
      <c r="AD500" t="s">
        <v>474</v>
      </c>
      <c r="AE500" t="s">
        <v>3496</v>
      </c>
      <c r="AF500" t="s">
        <v>3497</v>
      </c>
      <c r="AG500" t="s">
        <v>3498</v>
      </c>
      <c r="AH500">
        <v>0</v>
      </c>
      <c r="AI500">
        <v>0</v>
      </c>
      <c r="AJ500" t="s">
        <v>446</v>
      </c>
      <c r="AK500" t="s">
        <v>479</v>
      </c>
      <c r="AL500">
        <v>0</v>
      </c>
      <c r="AM500" t="s">
        <v>3499</v>
      </c>
      <c r="AN500" t="s">
        <v>3500</v>
      </c>
      <c r="AO500">
        <v>1.9635689000000001E-2</v>
      </c>
      <c r="AP500" t="s">
        <v>3501</v>
      </c>
      <c r="AQ500" t="s">
        <v>3502</v>
      </c>
      <c r="AR500" s="1">
        <v>17900</v>
      </c>
      <c r="AS500" s="1">
        <v>39000</v>
      </c>
      <c r="AT500" t="s">
        <v>3503</v>
      </c>
      <c r="AU500" t="s">
        <v>3504</v>
      </c>
      <c r="AV500" t="b">
        <v>0</v>
      </c>
      <c r="AW500">
        <v>499</v>
      </c>
      <c r="AX500" t="s">
        <v>66</v>
      </c>
      <c r="AY500" t="s">
        <v>66</v>
      </c>
      <c r="AZ500" t="s">
        <v>3503</v>
      </c>
    </row>
    <row r="501" spans="1:52" x14ac:dyDescent="0.25">
      <c r="A501">
        <v>208.0614065</v>
      </c>
      <c r="B501">
        <v>6.7253666670000003</v>
      </c>
      <c r="C501">
        <v>34689.167970000002</v>
      </c>
      <c r="D501">
        <v>11768.3457</v>
      </c>
      <c r="E501">
        <v>21125.898440000001</v>
      </c>
      <c r="F501">
        <v>12849.652340000001</v>
      </c>
      <c r="G501">
        <v>39311.398439999997</v>
      </c>
      <c r="H501">
        <v>32039.443360000001</v>
      </c>
      <c r="I501">
        <v>5526.1767579999996</v>
      </c>
      <c r="J501">
        <v>13532.31445</v>
      </c>
      <c r="K501">
        <v>13206.547850000001</v>
      </c>
      <c r="L501">
        <v>105027.39840000001</v>
      </c>
      <c r="M501">
        <v>56872.417970000002</v>
      </c>
      <c r="N501">
        <v>17505.76758</v>
      </c>
      <c r="O501">
        <v>13774.816409999999</v>
      </c>
      <c r="P501">
        <v>36069.855470000002</v>
      </c>
      <c r="Q501">
        <v>8601.2792969999991</v>
      </c>
      <c r="R501">
        <v>45246.71875</v>
      </c>
      <c r="S501">
        <v>18088.234380000002</v>
      </c>
      <c r="T501">
        <v>11808.63184</v>
      </c>
      <c r="U501">
        <v>2453.4614259999998</v>
      </c>
      <c r="V501">
        <v>116272.5625</v>
      </c>
      <c r="W501">
        <v>57492.613279999998</v>
      </c>
      <c r="X501">
        <v>14997.01563</v>
      </c>
      <c r="Y501">
        <v>24883.253909999999</v>
      </c>
      <c r="Z501">
        <v>14060.124019999999</v>
      </c>
      <c r="AA501">
        <v>20</v>
      </c>
      <c r="AB501" t="s">
        <v>256</v>
      </c>
      <c r="AC501" t="s">
        <v>257</v>
      </c>
      <c r="AD501" t="s">
        <v>258</v>
      </c>
      <c r="AE501" t="s">
        <v>259</v>
      </c>
      <c r="AF501" t="s">
        <v>260</v>
      </c>
      <c r="AG501" t="s">
        <v>261</v>
      </c>
      <c r="AH501" t="s">
        <v>262</v>
      </c>
      <c r="AI501">
        <v>0</v>
      </c>
      <c r="AJ501" t="s">
        <v>263</v>
      </c>
      <c r="AK501" t="s">
        <v>264</v>
      </c>
      <c r="AL501" t="s">
        <v>265</v>
      </c>
      <c r="AM501" t="s">
        <v>266</v>
      </c>
      <c r="AN501" t="s">
        <v>267</v>
      </c>
      <c r="AO501">
        <v>2.363814284</v>
      </c>
      <c r="AP501" t="s">
        <v>268</v>
      </c>
      <c r="AQ501" t="s">
        <v>269</v>
      </c>
      <c r="AR501" s="1">
        <v>17800</v>
      </c>
      <c r="AS501" s="1">
        <v>30300</v>
      </c>
      <c r="AT501" t="s">
        <v>66</v>
      </c>
      <c r="AU501" t="s">
        <v>66</v>
      </c>
      <c r="AV501" t="b">
        <v>0</v>
      </c>
      <c r="AW501">
        <v>500</v>
      </c>
      <c r="AX501" t="s">
        <v>66</v>
      </c>
      <c r="AY501" t="s">
        <v>66</v>
      </c>
      <c r="AZ501" t="s">
        <v>66</v>
      </c>
    </row>
    <row r="502" spans="1:52" x14ac:dyDescent="0.25">
      <c r="A502">
        <v>260.07189940000001</v>
      </c>
      <c r="B502">
        <v>10.0661</v>
      </c>
      <c r="C502">
        <v>21421.054690000001</v>
      </c>
      <c r="D502">
        <v>24717.523440000001</v>
      </c>
      <c r="E502">
        <v>0</v>
      </c>
      <c r="F502">
        <v>83171.617190000004</v>
      </c>
      <c r="G502">
        <v>4895.7216799999997</v>
      </c>
      <c r="H502">
        <v>26834.652340000001</v>
      </c>
      <c r="I502">
        <v>0</v>
      </c>
      <c r="J502">
        <v>0</v>
      </c>
      <c r="K502">
        <v>0</v>
      </c>
      <c r="L502">
        <v>13959.737300000001</v>
      </c>
      <c r="M502">
        <v>16812.052729999999</v>
      </c>
      <c r="N502">
        <v>0</v>
      </c>
      <c r="O502">
        <v>17132.599610000001</v>
      </c>
      <c r="P502">
        <v>507927.03129999997</v>
      </c>
      <c r="Q502">
        <v>3176.421875</v>
      </c>
      <c r="R502">
        <v>17293.279299999998</v>
      </c>
      <c r="S502">
        <v>12221.309569999999</v>
      </c>
      <c r="T502">
        <v>43345.332029999998</v>
      </c>
      <c r="U502">
        <v>0</v>
      </c>
      <c r="V502">
        <v>0</v>
      </c>
      <c r="W502">
        <v>0</v>
      </c>
      <c r="X502">
        <v>40108.105470000002</v>
      </c>
      <c r="Y502">
        <v>14740.82324</v>
      </c>
      <c r="Z502">
        <v>0</v>
      </c>
      <c r="AA502">
        <v>14</v>
      </c>
      <c r="AB502" t="s">
        <v>1740</v>
      </c>
      <c r="AC502" t="s">
        <v>1741</v>
      </c>
      <c r="AD502" t="s">
        <v>1742</v>
      </c>
      <c r="AE502" t="s">
        <v>1743</v>
      </c>
      <c r="AF502" t="s">
        <v>1744</v>
      </c>
      <c r="AG502" t="s">
        <v>1745</v>
      </c>
      <c r="AH502">
        <v>0</v>
      </c>
      <c r="AI502">
        <v>0</v>
      </c>
      <c r="AJ502" t="s">
        <v>1055</v>
      </c>
      <c r="AK502" t="s">
        <v>1055</v>
      </c>
      <c r="AL502" t="s">
        <v>1746</v>
      </c>
      <c r="AM502" t="s">
        <v>1747</v>
      </c>
      <c r="AN502" t="s">
        <v>1748</v>
      </c>
      <c r="AO502">
        <v>0.48807135200000001</v>
      </c>
      <c r="AP502" t="s">
        <v>1749</v>
      </c>
      <c r="AQ502" t="s">
        <v>1750</v>
      </c>
      <c r="AR502" s="1">
        <v>17300</v>
      </c>
      <c r="AS502" s="1">
        <v>56500</v>
      </c>
      <c r="AT502" t="s">
        <v>66</v>
      </c>
      <c r="AU502" t="s">
        <v>66</v>
      </c>
      <c r="AV502" t="b">
        <v>0</v>
      </c>
      <c r="AW502">
        <v>501</v>
      </c>
      <c r="AX502" t="s">
        <v>66</v>
      </c>
      <c r="AY502" t="s">
        <v>66</v>
      </c>
      <c r="AZ502" t="s">
        <v>66</v>
      </c>
    </row>
    <row r="503" spans="1:52" x14ac:dyDescent="0.25">
      <c r="A503">
        <v>326.13996379999998</v>
      </c>
      <c r="B503">
        <v>9.2164000000000001</v>
      </c>
      <c r="C503">
        <v>22575.203130000002</v>
      </c>
      <c r="D503">
        <v>8227.6162110000005</v>
      </c>
      <c r="E503">
        <v>7847.0444340000004</v>
      </c>
      <c r="F503">
        <v>101592.22659999999</v>
      </c>
      <c r="G503">
        <v>40114.339840000001</v>
      </c>
      <c r="H503">
        <v>23845.939450000002</v>
      </c>
      <c r="I503">
        <v>42278.503909999999</v>
      </c>
      <c r="J503">
        <v>0</v>
      </c>
      <c r="K503">
        <v>0</v>
      </c>
      <c r="L503">
        <v>61327.921880000002</v>
      </c>
      <c r="M503">
        <v>0</v>
      </c>
      <c r="N503">
        <v>0</v>
      </c>
      <c r="O503">
        <v>10022.46387</v>
      </c>
      <c r="P503">
        <v>3064.5114749999998</v>
      </c>
      <c r="Q503">
        <v>5681.3813479999999</v>
      </c>
      <c r="R503">
        <v>4939.7255859999996</v>
      </c>
      <c r="S503">
        <v>60869.515630000002</v>
      </c>
      <c r="T503">
        <v>573802.8125</v>
      </c>
      <c r="U503">
        <v>0</v>
      </c>
      <c r="V503">
        <v>0</v>
      </c>
      <c r="W503">
        <v>7437.6264650000003</v>
      </c>
      <c r="X503">
        <v>0</v>
      </c>
      <c r="Y503">
        <v>11497.344730000001</v>
      </c>
      <c r="Z503">
        <v>0</v>
      </c>
      <c r="AA503">
        <v>18</v>
      </c>
      <c r="AB503" t="s">
        <v>3476</v>
      </c>
      <c r="AC503" t="s">
        <v>3477</v>
      </c>
      <c r="AD503" t="s">
        <v>1317</v>
      </c>
      <c r="AE503" t="s">
        <v>3478</v>
      </c>
      <c r="AF503" t="s">
        <v>3479</v>
      </c>
      <c r="AG503" t="s">
        <v>3480</v>
      </c>
      <c r="AH503" t="s">
        <v>3481</v>
      </c>
      <c r="AI503">
        <v>0</v>
      </c>
      <c r="AJ503" t="s">
        <v>1136</v>
      </c>
      <c r="AK503" t="s">
        <v>3482</v>
      </c>
      <c r="AL503" t="s">
        <v>3483</v>
      </c>
      <c r="AM503" t="s">
        <v>3484</v>
      </c>
      <c r="AN503" t="s">
        <v>3485</v>
      </c>
      <c r="AO503">
        <v>2.5099046270000001</v>
      </c>
      <c r="AP503" t="s">
        <v>3486</v>
      </c>
      <c r="AQ503" t="s">
        <v>3487</v>
      </c>
      <c r="AR503" s="1">
        <v>17000</v>
      </c>
      <c r="AS503" s="1">
        <v>61600</v>
      </c>
      <c r="AT503" t="s">
        <v>3488</v>
      </c>
      <c r="AU503" t="s">
        <v>1884</v>
      </c>
      <c r="AV503" t="b">
        <v>0</v>
      </c>
      <c r="AW503">
        <v>502</v>
      </c>
      <c r="AX503" t="s">
        <v>66</v>
      </c>
      <c r="AY503" t="s">
        <v>66</v>
      </c>
      <c r="AZ503" t="s">
        <v>3489</v>
      </c>
    </row>
    <row r="504" spans="1:52" x14ac:dyDescent="0.25">
      <c r="A504">
        <v>307.09605920000001</v>
      </c>
      <c r="B504">
        <v>10.424433329999999</v>
      </c>
      <c r="C504">
        <v>9857.8310550000006</v>
      </c>
      <c r="D504">
        <v>73501.632809999996</v>
      </c>
      <c r="E504">
        <v>9570.7666019999997</v>
      </c>
      <c r="F504">
        <v>146872.17189999999</v>
      </c>
      <c r="G504">
        <v>11470.69434</v>
      </c>
      <c r="H504">
        <v>72356.09375</v>
      </c>
      <c r="I504">
        <v>0</v>
      </c>
      <c r="J504">
        <v>3949.9335940000001</v>
      </c>
      <c r="K504">
        <v>0</v>
      </c>
      <c r="L504">
        <v>16557.351559999999</v>
      </c>
      <c r="M504">
        <v>23830.527340000001</v>
      </c>
      <c r="N504">
        <v>0</v>
      </c>
      <c r="O504">
        <v>11070.987300000001</v>
      </c>
      <c r="P504">
        <v>85294.03125</v>
      </c>
      <c r="Q504">
        <v>16694.246090000001</v>
      </c>
      <c r="R504">
        <v>13723.88574</v>
      </c>
      <c r="S504">
        <v>91180.914059999996</v>
      </c>
      <c r="T504">
        <v>22357.572270000001</v>
      </c>
      <c r="U504">
        <v>4536.2441410000001</v>
      </c>
      <c r="V504">
        <v>6192.3427730000003</v>
      </c>
      <c r="W504">
        <v>8723.546875</v>
      </c>
      <c r="X504">
        <v>115928.38280000001</v>
      </c>
      <c r="Y504">
        <v>17912.431639999999</v>
      </c>
      <c r="Z504">
        <v>43077.925779999998</v>
      </c>
      <c r="AA504">
        <v>4</v>
      </c>
      <c r="AB504" t="s">
        <v>3107</v>
      </c>
      <c r="AC504" t="s">
        <v>3108</v>
      </c>
      <c r="AD504" t="s">
        <v>3109</v>
      </c>
      <c r="AE504" t="s">
        <v>3110</v>
      </c>
      <c r="AF504" t="s">
        <v>3111</v>
      </c>
      <c r="AG504" t="s">
        <v>3112</v>
      </c>
      <c r="AH504">
        <v>0</v>
      </c>
      <c r="AI504">
        <v>0</v>
      </c>
      <c r="AJ504" t="s">
        <v>3113</v>
      </c>
      <c r="AK504" t="s">
        <v>3114</v>
      </c>
      <c r="AL504" t="s">
        <v>446</v>
      </c>
      <c r="AM504" t="s">
        <v>3115</v>
      </c>
      <c r="AN504" t="s">
        <v>3116</v>
      </c>
      <c r="AO504">
        <v>1.4830915099999999</v>
      </c>
      <c r="AP504" t="s">
        <v>3117</v>
      </c>
      <c r="AQ504" t="s">
        <v>3118</v>
      </c>
      <c r="AR504" s="1">
        <v>16700</v>
      </c>
      <c r="AS504" s="1">
        <v>38300</v>
      </c>
      <c r="AT504" t="s">
        <v>3119</v>
      </c>
      <c r="AU504" t="s">
        <v>1581</v>
      </c>
      <c r="AV504" t="b">
        <v>0</v>
      </c>
      <c r="AW504">
        <v>503</v>
      </c>
      <c r="AX504" t="s">
        <v>66</v>
      </c>
      <c r="AY504" t="s">
        <v>66</v>
      </c>
      <c r="AZ504" t="s">
        <v>3120</v>
      </c>
    </row>
    <row r="505" spans="1:52" x14ac:dyDescent="0.25">
      <c r="A505">
        <v>330.20766190000001</v>
      </c>
      <c r="B505">
        <v>11.3734</v>
      </c>
      <c r="C505">
        <v>40744.160159999999</v>
      </c>
      <c r="D505">
        <v>0</v>
      </c>
      <c r="E505">
        <v>5945.2597660000001</v>
      </c>
      <c r="F505">
        <v>429820.15629999997</v>
      </c>
      <c r="G505">
        <v>0</v>
      </c>
      <c r="H505">
        <v>25070.26367</v>
      </c>
      <c r="I505">
        <v>0</v>
      </c>
      <c r="J505">
        <v>20337.435549999998</v>
      </c>
      <c r="K505">
        <v>0</v>
      </c>
      <c r="L505">
        <v>105034.30469999999</v>
      </c>
      <c r="M505">
        <v>0</v>
      </c>
      <c r="N505">
        <v>0</v>
      </c>
      <c r="O505">
        <v>9159.8574219999991</v>
      </c>
      <c r="P505">
        <v>0</v>
      </c>
      <c r="Q505">
        <v>10777.39746</v>
      </c>
      <c r="R505">
        <v>0</v>
      </c>
      <c r="S505">
        <v>16377.20508</v>
      </c>
      <c r="T505">
        <v>0</v>
      </c>
      <c r="U505">
        <v>9575.8417969999991</v>
      </c>
      <c r="V505">
        <v>0</v>
      </c>
      <c r="W505">
        <v>0</v>
      </c>
      <c r="X505">
        <v>9740.6484380000002</v>
      </c>
      <c r="Y505">
        <v>0</v>
      </c>
      <c r="Z505">
        <v>0</v>
      </c>
      <c r="AA505">
        <v>4</v>
      </c>
      <c r="AB505" t="s">
        <v>3670</v>
      </c>
      <c r="AC505" t="s">
        <v>3671</v>
      </c>
      <c r="AD505" t="s">
        <v>3672</v>
      </c>
      <c r="AE505" t="s">
        <v>3673</v>
      </c>
      <c r="AF505" t="s">
        <v>3674</v>
      </c>
      <c r="AG505" t="s">
        <v>1472</v>
      </c>
      <c r="AH505">
        <v>0</v>
      </c>
      <c r="AI505">
        <v>0</v>
      </c>
      <c r="AJ505" t="s">
        <v>1459</v>
      </c>
      <c r="AK505" t="s">
        <v>1474</v>
      </c>
      <c r="AL505">
        <v>0</v>
      </c>
      <c r="AM505" t="s">
        <v>3675</v>
      </c>
      <c r="AN505" t="s">
        <v>3676</v>
      </c>
      <c r="AO505">
        <v>0.59489431299999995</v>
      </c>
      <c r="AP505" t="s">
        <v>3677</v>
      </c>
      <c r="AQ505" t="s">
        <v>3678</v>
      </c>
      <c r="AR505" s="1">
        <v>16400</v>
      </c>
      <c r="AS505" s="1">
        <v>62100</v>
      </c>
      <c r="AT505" t="s">
        <v>66</v>
      </c>
      <c r="AU505" t="s">
        <v>3679</v>
      </c>
      <c r="AV505" t="b">
        <v>0</v>
      </c>
      <c r="AW505">
        <v>504</v>
      </c>
      <c r="AX505" t="s">
        <v>66</v>
      </c>
      <c r="AY505" t="s">
        <v>66</v>
      </c>
      <c r="AZ505" t="s">
        <v>3680</v>
      </c>
    </row>
    <row r="506" spans="1:52" x14ac:dyDescent="0.25">
      <c r="A506">
        <v>310.11994429999999</v>
      </c>
      <c r="B506">
        <v>10.28331667</v>
      </c>
      <c r="C506">
        <v>161706.48439999999</v>
      </c>
      <c r="D506">
        <v>12835.83301</v>
      </c>
      <c r="E506">
        <v>7799.7973629999997</v>
      </c>
      <c r="F506">
        <v>102666.9063</v>
      </c>
      <c r="G506">
        <v>0</v>
      </c>
      <c r="H506">
        <v>79054.328129999994</v>
      </c>
      <c r="I506">
        <v>0</v>
      </c>
      <c r="J506">
        <v>4874.9116210000002</v>
      </c>
      <c r="K506">
        <v>6391.0429690000001</v>
      </c>
      <c r="L506">
        <v>160636.42189999999</v>
      </c>
      <c r="M506">
        <v>0</v>
      </c>
      <c r="N506">
        <v>0</v>
      </c>
      <c r="O506">
        <v>28855.740229999999</v>
      </c>
      <c r="P506">
        <v>13595.41992</v>
      </c>
      <c r="Q506">
        <v>5992.419922</v>
      </c>
      <c r="R506">
        <v>0</v>
      </c>
      <c r="S506">
        <v>11650.61426</v>
      </c>
      <c r="T506">
        <v>48078.605470000002</v>
      </c>
      <c r="U506">
        <v>0</v>
      </c>
      <c r="V506">
        <v>8533.7333980000003</v>
      </c>
      <c r="W506">
        <v>18863.847659999999</v>
      </c>
      <c r="X506">
        <v>189013.70310000001</v>
      </c>
      <c r="Y506">
        <v>29337.484380000002</v>
      </c>
      <c r="Z506">
        <v>9929.9355469999991</v>
      </c>
      <c r="AA506">
        <v>22</v>
      </c>
      <c r="AB506" t="s">
        <v>3155</v>
      </c>
      <c r="AC506" t="s">
        <v>3156</v>
      </c>
      <c r="AD506" t="s">
        <v>1317</v>
      </c>
      <c r="AE506" t="s">
        <v>3157</v>
      </c>
      <c r="AF506" t="s">
        <v>3158</v>
      </c>
      <c r="AG506" t="s">
        <v>3159</v>
      </c>
      <c r="AH506" t="s">
        <v>3160</v>
      </c>
      <c r="AI506">
        <v>0</v>
      </c>
      <c r="AJ506" t="s">
        <v>1732</v>
      </c>
      <c r="AK506" t="s">
        <v>3161</v>
      </c>
      <c r="AL506" t="s">
        <v>3162</v>
      </c>
      <c r="AM506" t="s">
        <v>3163</v>
      </c>
      <c r="AN506" t="s">
        <v>3164</v>
      </c>
      <c r="AO506">
        <v>1.2931450000000001E-2</v>
      </c>
      <c r="AP506" t="s">
        <v>3165</v>
      </c>
      <c r="AQ506" t="s">
        <v>3166</v>
      </c>
      <c r="AR506" s="1">
        <v>16200</v>
      </c>
      <c r="AS506" s="1">
        <v>50000</v>
      </c>
      <c r="AT506" t="s">
        <v>3167</v>
      </c>
      <c r="AU506" t="s">
        <v>1581</v>
      </c>
      <c r="AV506" t="b">
        <v>0</v>
      </c>
      <c r="AW506">
        <v>505</v>
      </c>
      <c r="AX506" t="s">
        <v>66</v>
      </c>
      <c r="AY506" t="s">
        <v>66</v>
      </c>
      <c r="AZ506" t="s">
        <v>3168</v>
      </c>
    </row>
    <row r="507" spans="1:52" x14ac:dyDescent="0.25">
      <c r="A507">
        <v>387.27099609999999</v>
      </c>
      <c r="B507">
        <v>11.27173333</v>
      </c>
      <c r="C507">
        <v>26720.707030000001</v>
      </c>
      <c r="D507">
        <v>0</v>
      </c>
      <c r="E507">
        <v>13888.193359999999</v>
      </c>
      <c r="F507">
        <v>36582.984380000002</v>
      </c>
      <c r="G507">
        <v>17078.546880000002</v>
      </c>
      <c r="H507">
        <v>97652.664059999996</v>
      </c>
      <c r="I507">
        <v>23109.320309999999</v>
      </c>
      <c r="J507">
        <v>5983.6264650000003</v>
      </c>
      <c r="K507">
        <v>0</v>
      </c>
      <c r="L507">
        <v>57264.589840000001</v>
      </c>
      <c r="M507">
        <v>0</v>
      </c>
      <c r="N507">
        <v>0</v>
      </c>
      <c r="O507">
        <v>16243.0957</v>
      </c>
      <c r="P507">
        <v>7487.7573240000002</v>
      </c>
      <c r="Q507">
        <v>9124.8828130000002</v>
      </c>
      <c r="R507">
        <v>0</v>
      </c>
      <c r="S507">
        <v>0</v>
      </c>
      <c r="T507">
        <v>134123.3438</v>
      </c>
      <c r="U507">
        <v>8042.4423829999996</v>
      </c>
      <c r="V507">
        <v>10448.95508</v>
      </c>
      <c r="W507">
        <v>6531.0141599999997</v>
      </c>
      <c r="X507">
        <v>15534.742190000001</v>
      </c>
      <c r="Y507">
        <v>12253.219730000001</v>
      </c>
      <c r="Z507">
        <v>16344.731449999999</v>
      </c>
      <c r="AA507">
        <v>18</v>
      </c>
      <c r="AB507" t="s">
        <v>4486</v>
      </c>
      <c r="AC507" t="s">
        <v>4487</v>
      </c>
      <c r="AD507" t="s">
        <v>1317</v>
      </c>
      <c r="AE507" t="s">
        <v>4488</v>
      </c>
      <c r="AF507" t="s">
        <v>4489</v>
      </c>
      <c r="AG507" t="s">
        <v>3516</v>
      </c>
      <c r="AH507">
        <v>0</v>
      </c>
      <c r="AI507">
        <v>0</v>
      </c>
      <c r="AJ507" t="s">
        <v>1862</v>
      </c>
      <c r="AK507" t="s">
        <v>3517</v>
      </c>
      <c r="AL507">
        <v>0</v>
      </c>
      <c r="AM507" t="s">
        <v>4490</v>
      </c>
      <c r="AN507" t="s">
        <v>4491</v>
      </c>
      <c r="AO507">
        <v>0.76408840600000005</v>
      </c>
      <c r="AP507" t="s">
        <v>4492</v>
      </c>
      <c r="AQ507" t="s">
        <v>4493</v>
      </c>
      <c r="AR507" s="1">
        <v>15900</v>
      </c>
      <c r="AS507" s="1">
        <v>28600</v>
      </c>
      <c r="AT507" t="s">
        <v>66</v>
      </c>
      <c r="AU507" t="s">
        <v>4494</v>
      </c>
      <c r="AV507" t="b">
        <v>0</v>
      </c>
      <c r="AW507">
        <v>506</v>
      </c>
      <c r="AX507" t="s">
        <v>66</v>
      </c>
      <c r="AY507" t="s">
        <v>66</v>
      </c>
      <c r="AZ507" t="s">
        <v>4495</v>
      </c>
    </row>
    <row r="508" spans="1:52" x14ac:dyDescent="0.25">
      <c r="A508">
        <v>355.11884559999999</v>
      </c>
      <c r="B508">
        <v>8.7056166669999993</v>
      </c>
      <c r="C508">
        <v>15729.731449999999</v>
      </c>
      <c r="D508">
        <v>19056.54883</v>
      </c>
      <c r="E508">
        <v>13292.545899999999</v>
      </c>
      <c r="F508">
        <v>26062.779299999998</v>
      </c>
      <c r="G508">
        <v>11195.554690000001</v>
      </c>
      <c r="H508">
        <v>106340.4063</v>
      </c>
      <c r="I508">
        <v>11485.947270000001</v>
      </c>
      <c r="J508">
        <v>44922.207029999998</v>
      </c>
      <c r="K508">
        <v>11503.26563</v>
      </c>
      <c r="L508">
        <v>24448.130860000001</v>
      </c>
      <c r="M508">
        <v>12722.22949</v>
      </c>
      <c r="N508">
        <v>14439.79492</v>
      </c>
      <c r="O508">
        <v>14389.733399999999</v>
      </c>
      <c r="P508">
        <v>17692.943360000001</v>
      </c>
      <c r="Q508">
        <v>14586.407230000001</v>
      </c>
      <c r="R508">
        <v>43628.328130000002</v>
      </c>
      <c r="S508">
        <v>18155.408200000002</v>
      </c>
      <c r="T508">
        <v>119225.49219999999</v>
      </c>
      <c r="U508">
        <v>13290.940430000001</v>
      </c>
      <c r="V508">
        <v>19925.900389999999</v>
      </c>
      <c r="W508">
        <v>16560.347659999999</v>
      </c>
      <c r="X508">
        <v>11039.84863</v>
      </c>
      <c r="Y508">
        <v>15813.25879</v>
      </c>
      <c r="Z508">
        <v>12543.22363</v>
      </c>
      <c r="AA508">
        <v>18</v>
      </c>
      <c r="AB508" t="s">
        <v>4037</v>
      </c>
      <c r="AC508" t="s">
        <v>4038</v>
      </c>
      <c r="AD508" t="s">
        <v>1317</v>
      </c>
      <c r="AE508" t="s">
        <v>4039</v>
      </c>
      <c r="AF508" t="s">
        <v>4040</v>
      </c>
      <c r="AG508" t="s">
        <v>1320</v>
      </c>
      <c r="AH508">
        <v>0</v>
      </c>
      <c r="AI508">
        <v>0</v>
      </c>
      <c r="AJ508" t="s">
        <v>1136</v>
      </c>
      <c r="AK508" t="s">
        <v>1322</v>
      </c>
      <c r="AL508" t="s">
        <v>4041</v>
      </c>
      <c r="AM508" t="s">
        <v>4042</v>
      </c>
      <c r="AN508" t="s">
        <v>4043</v>
      </c>
      <c r="AO508">
        <v>2.4867649090000001</v>
      </c>
      <c r="AP508" t="s">
        <v>4044</v>
      </c>
      <c r="AQ508" t="s">
        <v>4045</v>
      </c>
      <c r="AR508" s="1">
        <v>15800</v>
      </c>
      <c r="AS508" s="1">
        <v>26200</v>
      </c>
      <c r="AT508" t="s">
        <v>66</v>
      </c>
      <c r="AU508" t="s">
        <v>66</v>
      </c>
      <c r="AV508" t="b">
        <v>0</v>
      </c>
      <c r="AW508">
        <v>507</v>
      </c>
      <c r="AX508" t="s">
        <v>66</v>
      </c>
      <c r="AY508" t="s">
        <v>66</v>
      </c>
      <c r="AZ508" t="s">
        <v>66</v>
      </c>
    </row>
    <row r="509" spans="1:52" x14ac:dyDescent="0.25">
      <c r="A509">
        <v>501.2853088</v>
      </c>
      <c r="B509">
        <v>11.354483330000001</v>
      </c>
      <c r="C509">
        <v>36926.695310000003</v>
      </c>
      <c r="D509">
        <v>0</v>
      </c>
      <c r="E509">
        <v>12420.066409999999</v>
      </c>
      <c r="F509">
        <v>13035.079100000001</v>
      </c>
      <c r="G509">
        <v>0</v>
      </c>
      <c r="H509">
        <v>102971.375</v>
      </c>
      <c r="I509">
        <v>12699.1543</v>
      </c>
      <c r="J509">
        <v>9904.1230469999991</v>
      </c>
      <c r="K509">
        <v>9824.3330079999996</v>
      </c>
      <c r="L509">
        <v>53500.675779999998</v>
      </c>
      <c r="M509">
        <v>12594.398440000001</v>
      </c>
      <c r="N509">
        <v>15614.162109999999</v>
      </c>
      <c r="O509">
        <v>16011.835940000001</v>
      </c>
      <c r="P509">
        <v>16746.019530000001</v>
      </c>
      <c r="Q509">
        <v>0</v>
      </c>
      <c r="R509">
        <v>11069.996090000001</v>
      </c>
      <c r="S509">
        <v>48472.054689999997</v>
      </c>
      <c r="T509">
        <v>100191.66409999999</v>
      </c>
      <c r="U509">
        <v>10841.833979999999</v>
      </c>
      <c r="V509">
        <v>15987.72949</v>
      </c>
      <c r="W509">
        <v>13293.032230000001</v>
      </c>
      <c r="X509">
        <v>12379.414059999999</v>
      </c>
      <c r="Y509">
        <v>26225.25</v>
      </c>
      <c r="Z509">
        <v>83374.148440000004</v>
      </c>
      <c r="AA509">
        <v>6</v>
      </c>
      <c r="AB509" t="s">
        <v>5524</v>
      </c>
      <c r="AC509">
        <v>-3.9959157000000002E-2</v>
      </c>
      <c r="AD509">
        <v>9.9503309999999998E-3</v>
      </c>
      <c r="AE509">
        <v>-3.0008825999999999E-2</v>
      </c>
      <c r="AF509">
        <v>24917</v>
      </c>
      <c r="AG509" t="s">
        <v>185</v>
      </c>
      <c r="AH509">
        <v>0</v>
      </c>
      <c r="AI509">
        <v>0</v>
      </c>
      <c r="AJ509">
        <v>0</v>
      </c>
      <c r="AK509">
        <v>1</v>
      </c>
      <c r="AL509">
        <v>0.60953453999999996</v>
      </c>
      <c r="AM509">
        <v>-9.5434753999999997E-2</v>
      </c>
      <c r="AN509">
        <v>2.0936254989999998</v>
      </c>
      <c r="AO509">
        <v>2.0936254989999998</v>
      </c>
      <c r="AP509" t="s">
        <v>5525</v>
      </c>
      <c r="AQ509" t="s">
        <v>5524</v>
      </c>
      <c r="AR509" s="1">
        <v>15600</v>
      </c>
      <c r="AS509" s="1">
        <v>30200</v>
      </c>
      <c r="AT509" t="s">
        <v>66</v>
      </c>
      <c r="AU509" t="s">
        <v>66</v>
      </c>
      <c r="AV509" t="b">
        <v>0</v>
      </c>
      <c r="AW509">
        <v>508</v>
      </c>
      <c r="AX509" t="s">
        <v>66</v>
      </c>
      <c r="AY509" t="s">
        <v>66</v>
      </c>
      <c r="AZ509" t="s">
        <v>66</v>
      </c>
    </row>
    <row r="510" spans="1:52" x14ac:dyDescent="0.25">
      <c r="A510">
        <v>301.21728519999999</v>
      </c>
      <c r="B510">
        <v>11.24791667</v>
      </c>
      <c r="C510">
        <v>11267.719730000001</v>
      </c>
      <c r="D510">
        <v>15638.155269999999</v>
      </c>
      <c r="E510">
        <v>9482.9501949999994</v>
      </c>
      <c r="F510">
        <v>13050.759770000001</v>
      </c>
      <c r="G510">
        <v>34050.488279999998</v>
      </c>
      <c r="H510">
        <v>25177.166020000001</v>
      </c>
      <c r="I510">
        <v>12079.293949999999</v>
      </c>
      <c r="J510">
        <v>11801.224609999999</v>
      </c>
      <c r="K510">
        <v>16251.485350000001</v>
      </c>
      <c r="L510">
        <v>27923.130860000001</v>
      </c>
      <c r="M510">
        <v>15000.11328</v>
      </c>
      <c r="N510">
        <v>4238.5078130000002</v>
      </c>
      <c r="O510">
        <v>18995.177729999999</v>
      </c>
      <c r="P510">
        <v>15344.056640000001</v>
      </c>
      <c r="Q510">
        <v>11800.91504</v>
      </c>
      <c r="R510">
        <v>131242.25</v>
      </c>
      <c r="S510">
        <v>19430.71875</v>
      </c>
      <c r="T510">
        <v>68930.015629999994</v>
      </c>
      <c r="U510">
        <v>7391.8168949999999</v>
      </c>
      <c r="V510">
        <v>6020.9746089999999</v>
      </c>
      <c r="W510">
        <v>5973.5097660000001</v>
      </c>
      <c r="X510">
        <v>15550.60938</v>
      </c>
      <c r="Y510">
        <v>27273.287110000001</v>
      </c>
      <c r="Z510">
        <v>16015.610350000001</v>
      </c>
      <c r="AA510">
        <v>16</v>
      </c>
      <c r="AB510" t="s">
        <v>2987</v>
      </c>
      <c r="AC510" t="s">
        <v>2997</v>
      </c>
      <c r="AD510" t="s">
        <v>399</v>
      </c>
      <c r="AE510" t="s">
        <v>2998</v>
      </c>
      <c r="AF510" t="s">
        <v>2990</v>
      </c>
      <c r="AG510" t="s">
        <v>2991</v>
      </c>
      <c r="AH510">
        <v>0</v>
      </c>
      <c r="AI510">
        <v>0</v>
      </c>
      <c r="AJ510" t="s">
        <v>2817</v>
      </c>
      <c r="AK510" t="s">
        <v>2818</v>
      </c>
      <c r="AL510">
        <v>0</v>
      </c>
      <c r="AM510" t="s">
        <v>2999</v>
      </c>
      <c r="AN510" t="s">
        <v>3000</v>
      </c>
      <c r="AO510">
        <v>0.73665380300000005</v>
      </c>
      <c r="AP510" t="s">
        <v>3001</v>
      </c>
      <c r="AQ510" t="s">
        <v>2996</v>
      </c>
      <c r="AR510" s="1">
        <v>15400</v>
      </c>
      <c r="AS510" s="1">
        <v>22500</v>
      </c>
      <c r="AT510" t="s">
        <v>66</v>
      </c>
      <c r="AU510" t="s">
        <v>66</v>
      </c>
      <c r="AV510" t="b">
        <v>0</v>
      </c>
      <c r="AW510">
        <v>509</v>
      </c>
      <c r="AX510" t="s">
        <v>66</v>
      </c>
      <c r="AY510" t="s">
        <v>66</v>
      </c>
      <c r="AZ510" t="s">
        <v>66</v>
      </c>
    </row>
    <row r="511" spans="1:52" x14ac:dyDescent="0.25">
      <c r="A511">
        <v>266.01426190000001</v>
      </c>
      <c r="B511">
        <v>8.8875499999999992</v>
      </c>
      <c r="C511">
        <v>103524.3438</v>
      </c>
      <c r="D511">
        <v>0</v>
      </c>
      <c r="E511">
        <v>9155.9111329999996</v>
      </c>
      <c r="F511">
        <v>26685.859380000002</v>
      </c>
      <c r="G511">
        <v>0</v>
      </c>
      <c r="H511">
        <v>23844.70117</v>
      </c>
      <c r="I511">
        <v>0</v>
      </c>
      <c r="J511">
        <v>0</v>
      </c>
      <c r="K511">
        <v>2244.2529300000001</v>
      </c>
      <c r="L511">
        <v>15313.85938</v>
      </c>
      <c r="M511">
        <v>0</v>
      </c>
      <c r="N511">
        <v>0</v>
      </c>
      <c r="O511">
        <v>7799.4316410000001</v>
      </c>
      <c r="P511">
        <v>0</v>
      </c>
      <c r="Q511">
        <v>0</v>
      </c>
      <c r="R511">
        <v>0</v>
      </c>
      <c r="S511">
        <v>30251.1875</v>
      </c>
      <c r="T511">
        <v>0</v>
      </c>
      <c r="U511">
        <v>50063.078130000002</v>
      </c>
      <c r="V511">
        <v>12488.066409999999</v>
      </c>
      <c r="W511">
        <v>0</v>
      </c>
      <c r="X511">
        <v>10014.3125</v>
      </c>
      <c r="Y511">
        <v>0</v>
      </c>
      <c r="Z511">
        <v>0</v>
      </c>
      <c r="AA511">
        <v>1</v>
      </c>
      <c r="AB511" t="s">
        <v>1927</v>
      </c>
      <c r="AC511" t="s">
        <v>1928</v>
      </c>
      <c r="AD511" t="s">
        <v>551</v>
      </c>
      <c r="AE511" t="s">
        <v>1929</v>
      </c>
      <c r="AF511" t="s">
        <v>1930</v>
      </c>
      <c r="AG511" t="s">
        <v>1931</v>
      </c>
      <c r="AH511">
        <v>0</v>
      </c>
      <c r="AI511">
        <v>0</v>
      </c>
      <c r="AJ511" t="s">
        <v>1932</v>
      </c>
      <c r="AK511" t="s">
        <v>1933</v>
      </c>
      <c r="AL511">
        <v>0</v>
      </c>
      <c r="AM511" t="s">
        <v>1934</v>
      </c>
      <c r="AN511" t="s">
        <v>1935</v>
      </c>
      <c r="AO511">
        <v>0.96448174399999997</v>
      </c>
      <c r="AP511" t="s">
        <v>1936</v>
      </c>
      <c r="AQ511" t="s">
        <v>1937</v>
      </c>
      <c r="AR511" s="1">
        <v>15300</v>
      </c>
      <c r="AS511" s="1">
        <v>26500</v>
      </c>
      <c r="AT511" t="s">
        <v>66</v>
      </c>
      <c r="AU511" t="s">
        <v>1938</v>
      </c>
      <c r="AV511" t="b">
        <v>0</v>
      </c>
      <c r="AW511">
        <v>510</v>
      </c>
      <c r="AX511" t="s">
        <v>66</v>
      </c>
      <c r="AY511" t="s">
        <v>66</v>
      </c>
      <c r="AZ511" t="s">
        <v>1939</v>
      </c>
    </row>
    <row r="512" spans="1:52" x14ac:dyDescent="0.25">
      <c r="A512">
        <v>507.12996420000002</v>
      </c>
      <c r="B512">
        <v>10.73496667</v>
      </c>
      <c r="C512">
        <v>0</v>
      </c>
      <c r="D512">
        <v>2160139.75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16484.439450000002</v>
      </c>
      <c r="M512">
        <v>0</v>
      </c>
      <c r="N512">
        <v>6608.6821289999998</v>
      </c>
      <c r="O512">
        <v>0</v>
      </c>
      <c r="P512">
        <v>0</v>
      </c>
      <c r="Q512">
        <v>15204.740229999999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12374.5332</v>
      </c>
      <c r="Z512">
        <v>0</v>
      </c>
      <c r="AA512">
        <v>2</v>
      </c>
      <c r="AB512" t="s">
        <v>5554</v>
      </c>
      <c r="AC512" t="s">
        <v>5555</v>
      </c>
      <c r="AD512" t="s">
        <v>5556</v>
      </c>
      <c r="AE512" t="s">
        <v>5557</v>
      </c>
      <c r="AF512" t="s">
        <v>5558</v>
      </c>
      <c r="AG512" t="s">
        <v>4828</v>
      </c>
      <c r="AH512">
        <v>0</v>
      </c>
      <c r="AI512">
        <v>0</v>
      </c>
      <c r="AJ512" t="s">
        <v>2691</v>
      </c>
      <c r="AK512" t="s">
        <v>1460</v>
      </c>
      <c r="AL512" t="s">
        <v>1459</v>
      </c>
      <c r="AM512" t="s">
        <v>5559</v>
      </c>
      <c r="AN512" t="s">
        <v>5560</v>
      </c>
      <c r="AO512">
        <v>1.055395125</v>
      </c>
      <c r="AP512" t="s">
        <v>5561</v>
      </c>
      <c r="AQ512" t="s">
        <v>5562</v>
      </c>
      <c r="AR512" s="1">
        <v>15200</v>
      </c>
      <c r="AS512" s="1">
        <v>442000</v>
      </c>
      <c r="AT512" t="s">
        <v>66</v>
      </c>
      <c r="AU512" t="s">
        <v>2275</v>
      </c>
      <c r="AV512" t="b">
        <v>1</v>
      </c>
      <c r="AW512">
        <v>511</v>
      </c>
      <c r="AX512" t="s">
        <v>66</v>
      </c>
      <c r="AY512" t="s">
        <v>66</v>
      </c>
      <c r="AZ512" t="s">
        <v>5563</v>
      </c>
    </row>
    <row r="513" spans="1:52" x14ac:dyDescent="0.25">
      <c r="A513">
        <v>245.05997719999999</v>
      </c>
      <c r="B513">
        <v>9.1040833330000002</v>
      </c>
      <c r="C513">
        <v>14959.452149999999</v>
      </c>
      <c r="D513">
        <v>26958.207030000001</v>
      </c>
      <c r="E513">
        <v>3242.4907229999999</v>
      </c>
      <c r="F513">
        <v>26279.771479999999</v>
      </c>
      <c r="G513">
        <v>13954.045899999999</v>
      </c>
      <c r="H513">
        <v>31223.39258</v>
      </c>
      <c r="I513">
        <v>3943.5642090000001</v>
      </c>
      <c r="J513">
        <v>0</v>
      </c>
      <c r="K513">
        <v>0</v>
      </c>
      <c r="L513">
        <v>118255.8125</v>
      </c>
      <c r="M513">
        <v>0</v>
      </c>
      <c r="N513">
        <v>0</v>
      </c>
      <c r="O513">
        <v>15367.594730000001</v>
      </c>
      <c r="P513">
        <v>13219.98633</v>
      </c>
      <c r="Q513">
        <v>16057.166020000001</v>
      </c>
      <c r="R513">
        <v>16830.65625</v>
      </c>
      <c r="S513">
        <v>26794.886719999999</v>
      </c>
      <c r="T513">
        <v>36275.332029999998</v>
      </c>
      <c r="U513">
        <v>1538.0272219999999</v>
      </c>
      <c r="V513">
        <v>2847.1594239999999</v>
      </c>
      <c r="W513">
        <v>10010.049800000001</v>
      </c>
      <c r="X513">
        <v>13112.52246</v>
      </c>
      <c r="Y513">
        <v>29245.460940000001</v>
      </c>
      <c r="Z513">
        <v>9496.6191409999992</v>
      </c>
      <c r="AA513">
        <v>10</v>
      </c>
      <c r="AB513" t="s">
        <v>1205</v>
      </c>
      <c r="AC513" t="s">
        <v>1206</v>
      </c>
      <c r="AD513" t="s">
        <v>201</v>
      </c>
      <c r="AE513" t="s">
        <v>1207</v>
      </c>
      <c r="AF513" t="s">
        <v>1208</v>
      </c>
      <c r="AG513" t="s">
        <v>1209</v>
      </c>
      <c r="AH513">
        <v>0</v>
      </c>
      <c r="AI513">
        <v>0</v>
      </c>
      <c r="AJ513" t="s">
        <v>1210</v>
      </c>
      <c r="AK513" t="s">
        <v>1211</v>
      </c>
      <c r="AL513">
        <v>0</v>
      </c>
      <c r="AM513" t="s">
        <v>1212</v>
      </c>
      <c r="AN513" t="s">
        <v>1213</v>
      </c>
      <c r="AO513">
        <v>0.19579981900000001</v>
      </c>
      <c r="AP513" t="s">
        <v>1214</v>
      </c>
      <c r="AQ513" t="s">
        <v>1215</v>
      </c>
      <c r="AR513" s="1">
        <v>15200</v>
      </c>
      <c r="AS513" s="1">
        <v>21500</v>
      </c>
      <c r="AT513" t="s">
        <v>66</v>
      </c>
      <c r="AU513" t="s">
        <v>66</v>
      </c>
      <c r="AV513" t="b">
        <v>0</v>
      </c>
      <c r="AW513">
        <v>512</v>
      </c>
      <c r="AX513" t="s">
        <v>66</v>
      </c>
      <c r="AY513" t="s">
        <v>66</v>
      </c>
      <c r="AZ513" t="s">
        <v>66</v>
      </c>
    </row>
    <row r="514" spans="1:52" x14ac:dyDescent="0.25">
      <c r="A514">
        <v>326.27827960000002</v>
      </c>
      <c r="B514">
        <v>10.626483329999999</v>
      </c>
      <c r="C514">
        <v>13768.458979999999</v>
      </c>
      <c r="D514">
        <v>144026.2188</v>
      </c>
      <c r="E514">
        <v>14556.7832</v>
      </c>
      <c r="F514">
        <v>13542.71387</v>
      </c>
      <c r="G514">
        <v>21660.265630000002</v>
      </c>
      <c r="H514">
        <v>20094.89258</v>
      </c>
      <c r="I514">
        <v>14236.13184</v>
      </c>
      <c r="J514">
        <v>3981.8591310000002</v>
      </c>
      <c r="K514">
        <v>14204.79199</v>
      </c>
      <c r="L514">
        <v>17902.082030000001</v>
      </c>
      <c r="M514">
        <v>24505.791020000001</v>
      </c>
      <c r="N514">
        <v>12103.956050000001</v>
      </c>
      <c r="O514">
        <v>19637.083979999999</v>
      </c>
      <c r="P514">
        <v>11344.94434</v>
      </c>
      <c r="Q514">
        <v>19867.291020000001</v>
      </c>
      <c r="R514">
        <v>12281.619140000001</v>
      </c>
      <c r="S514">
        <v>16785.183590000001</v>
      </c>
      <c r="T514">
        <v>103481.1094</v>
      </c>
      <c r="U514">
        <v>15662.44824</v>
      </c>
      <c r="V514">
        <v>10849.472659999999</v>
      </c>
      <c r="W514">
        <v>24259.078130000002</v>
      </c>
      <c r="X514">
        <v>12201.58008</v>
      </c>
      <c r="Y514">
        <v>66071.476559999996</v>
      </c>
      <c r="Z514">
        <v>12269.51172</v>
      </c>
      <c r="AA514">
        <v>2</v>
      </c>
      <c r="AB514" t="s">
        <v>3453</v>
      </c>
      <c r="AC514" t="s">
        <v>3490</v>
      </c>
      <c r="AD514" t="s">
        <v>399</v>
      </c>
      <c r="AE514" t="s">
        <v>3491</v>
      </c>
      <c r="AF514" t="s">
        <v>3456</v>
      </c>
      <c r="AG514" t="s">
        <v>402</v>
      </c>
      <c r="AH514">
        <v>0</v>
      </c>
      <c r="AI514">
        <v>0</v>
      </c>
      <c r="AJ514" t="s">
        <v>2980</v>
      </c>
      <c r="AK514" t="s">
        <v>405</v>
      </c>
      <c r="AL514" t="s">
        <v>404</v>
      </c>
      <c r="AM514" t="s">
        <v>3492</v>
      </c>
      <c r="AN514" t="s">
        <v>3493</v>
      </c>
      <c r="AO514">
        <v>0.63267728000000001</v>
      </c>
      <c r="AP514" t="s">
        <v>3459</v>
      </c>
      <c r="AQ514" t="s">
        <v>3460</v>
      </c>
      <c r="AR514" s="1">
        <v>15100</v>
      </c>
      <c r="AS514" s="1">
        <v>26600</v>
      </c>
      <c r="AT514" t="s">
        <v>66</v>
      </c>
      <c r="AU514" t="s">
        <v>66</v>
      </c>
      <c r="AV514" t="b">
        <v>0</v>
      </c>
      <c r="AW514">
        <v>513</v>
      </c>
      <c r="AX514" t="s">
        <v>66</v>
      </c>
      <c r="AY514" t="s">
        <v>66</v>
      </c>
      <c r="AZ514" t="s">
        <v>66</v>
      </c>
    </row>
    <row r="515" spans="1:52" x14ac:dyDescent="0.25">
      <c r="A515">
        <v>327.12378949999999</v>
      </c>
      <c r="B515">
        <v>9.1913666670000005</v>
      </c>
      <c r="C515">
        <v>12714.27051</v>
      </c>
      <c r="D515">
        <v>25457.261719999999</v>
      </c>
      <c r="E515">
        <v>9354.2265630000002</v>
      </c>
      <c r="F515">
        <v>18298.86133</v>
      </c>
      <c r="G515">
        <v>17162.654299999998</v>
      </c>
      <c r="H515">
        <v>199868.01560000001</v>
      </c>
      <c r="I515">
        <v>4158.6279299999997</v>
      </c>
      <c r="J515">
        <v>4850.6264650000003</v>
      </c>
      <c r="K515">
        <v>3209.9343260000001</v>
      </c>
      <c r="L515">
        <v>207781.67189999999</v>
      </c>
      <c r="M515">
        <v>2895.0512699999999</v>
      </c>
      <c r="N515">
        <v>3863.0114749999998</v>
      </c>
      <c r="O515">
        <v>13494.565430000001</v>
      </c>
      <c r="P515">
        <v>25795.345700000002</v>
      </c>
      <c r="Q515">
        <v>17331.765630000002</v>
      </c>
      <c r="R515">
        <v>5795.8647460000002</v>
      </c>
      <c r="S515">
        <v>62258.628909999999</v>
      </c>
      <c r="T515">
        <v>15447.52246</v>
      </c>
      <c r="U515">
        <v>14345.266600000001</v>
      </c>
      <c r="V515">
        <v>12006.811519999999</v>
      </c>
      <c r="W515">
        <v>7030.7924800000001</v>
      </c>
      <c r="X515">
        <v>24050.384770000001</v>
      </c>
      <c r="Y515">
        <v>57546.542970000002</v>
      </c>
      <c r="Z515">
        <v>17685.98242</v>
      </c>
      <c r="AA515">
        <v>10</v>
      </c>
      <c r="AB515" t="s">
        <v>3523</v>
      </c>
      <c r="AC515" t="s">
        <v>3524</v>
      </c>
      <c r="AD515" t="s">
        <v>551</v>
      </c>
      <c r="AE515" t="s">
        <v>3525</v>
      </c>
      <c r="AF515" t="s">
        <v>3526</v>
      </c>
      <c r="AG515" t="s">
        <v>3527</v>
      </c>
      <c r="AH515">
        <v>0</v>
      </c>
      <c r="AI515">
        <v>0</v>
      </c>
      <c r="AJ515" t="s">
        <v>1807</v>
      </c>
      <c r="AK515" t="s">
        <v>2944</v>
      </c>
      <c r="AL515" t="s">
        <v>3528</v>
      </c>
      <c r="AM515" t="s">
        <v>3529</v>
      </c>
      <c r="AN515" t="s">
        <v>3530</v>
      </c>
      <c r="AO515">
        <v>0.25690830599999998</v>
      </c>
      <c r="AP515" t="s">
        <v>3531</v>
      </c>
      <c r="AQ515" t="s">
        <v>2384</v>
      </c>
      <c r="AR515" s="1">
        <v>14900</v>
      </c>
      <c r="AS515" s="1">
        <v>32600</v>
      </c>
      <c r="AT515" t="s">
        <v>66</v>
      </c>
      <c r="AU515" t="s">
        <v>66</v>
      </c>
      <c r="AV515" t="b">
        <v>0</v>
      </c>
      <c r="AW515">
        <v>514</v>
      </c>
      <c r="AX515" t="s">
        <v>66</v>
      </c>
      <c r="AY515" t="s">
        <v>66</v>
      </c>
      <c r="AZ515" t="s">
        <v>66</v>
      </c>
    </row>
    <row r="516" spans="1:52" x14ac:dyDescent="0.25">
      <c r="A516">
        <v>340.23645019999998</v>
      </c>
      <c r="B516">
        <v>11.14966667</v>
      </c>
      <c r="C516">
        <v>32453.603520000001</v>
      </c>
      <c r="D516">
        <v>22910.214840000001</v>
      </c>
      <c r="E516">
        <v>24256.912110000001</v>
      </c>
      <c r="F516">
        <v>26566.73633</v>
      </c>
      <c r="G516">
        <v>7898.4853519999997</v>
      </c>
      <c r="H516">
        <v>16276.027340000001</v>
      </c>
      <c r="I516">
        <v>14546.952149999999</v>
      </c>
      <c r="J516">
        <v>10132.01074</v>
      </c>
      <c r="K516">
        <v>486246.4375</v>
      </c>
      <c r="L516">
        <v>21189.314450000002</v>
      </c>
      <c r="M516">
        <v>12563.125980000001</v>
      </c>
      <c r="N516">
        <v>9464.0244139999995</v>
      </c>
      <c r="O516">
        <v>14992.160159999999</v>
      </c>
      <c r="P516">
        <v>33815.914060000003</v>
      </c>
      <c r="Q516">
        <v>8450.3056639999995</v>
      </c>
      <c r="R516">
        <v>11484.24512</v>
      </c>
      <c r="S516">
        <v>14350.94629</v>
      </c>
      <c r="T516">
        <v>14753.325199999999</v>
      </c>
      <c r="U516">
        <v>13758.25684</v>
      </c>
      <c r="V516">
        <v>53189.023439999997</v>
      </c>
      <c r="W516">
        <v>10184.87695</v>
      </c>
      <c r="X516">
        <v>10750.284180000001</v>
      </c>
      <c r="Y516">
        <v>13956.00488</v>
      </c>
      <c r="Z516">
        <v>20996.828130000002</v>
      </c>
      <c r="AA516">
        <v>9</v>
      </c>
      <c r="AB516" t="s">
        <v>3809</v>
      </c>
      <c r="AC516" t="s">
        <v>3810</v>
      </c>
      <c r="AD516" t="s">
        <v>1317</v>
      </c>
      <c r="AE516" t="s">
        <v>3811</v>
      </c>
      <c r="AF516" t="s">
        <v>3812</v>
      </c>
      <c r="AG516" t="s">
        <v>3813</v>
      </c>
      <c r="AH516">
        <v>0</v>
      </c>
      <c r="AI516">
        <v>0</v>
      </c>
      <c r="AJ516" t="s">
        <v>1134</v>
      </c>
      <c r="AK516" t="s">
        <v>3814</v>
      </c>
      <c r="AL516">
        <v>0</v>
      </c>
      <c r="AM516" t="s">
        <v>3815</v>
      </c>
      <c r="AN516" t="s">
        <v>3816</v>
      </c>
      <c r="AO516">
        <v>0.97359091099999995</v>
      </c>
      <c r="AP516" t="s">
        <v>3817</v>
      </c>
      <c r="AQ516" t="s">
        <v>3818</v>
      </c>
      <c r="AR516" s="1">
        <v>14700</v>
      </c>
      <c r="AS516" s="1">
        <v>37700</v>
      </c>
      <c r="AT516" t="s">
        <v>66</v>
      </c>
      <c r="AU516" t="s">
        <v>66</v>
      </c>
      <c r="AV516" t="b">
        <v>0</v>
      </c>
      <c r="AW516">
        <v>515</v>
      </c>
      <c r="AX516" t="s">
        <v>66</v>
      </c>
      <c r="AY516" t="s">
        <v>66</v>
      </c>
      <c r="AZ516" t="s">
        <v>66</v>
      </c>
    </row>
    <row r="517" spans="1:52" x14ac:dyDescent="0.25">
      <c r="A517">
        <v>486.0421753</v>
      </c>
      <c r="B517">
        <v>10.65475</v>
      </c>
      <c r="C517">
        <v>0</v>
      </c>
      <c r="D517">
        <v>10819.9375</v>
      </c>
      <c r="E517">
        <v>67413.617190000004</v>
      </c>
      <c r="F517">
        <v>0</v>
      </c>
      <c r="G517">
        <v>27092.507809999999</v>
      </c>
      <c r="H517">
        <v>161198.25</v>
      </c>
      <c r="I517">
        <v>5658.0507809999999</v>
      </c>
      <c r="J517">
        <v>0</v>
      </c>
      <c r="K517">
        <v>17820.738280000001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9615.8671880000002</v>
      </c>
      <c r="W517">
        <v>55740.65625</v>
      </c>
      <c r="X517">
        <v>12341.98633</v>
      </c>
      <c r="Y517">
        <v>14122.28613</v>
      </c>
      <c r="Z517">
        <v>14513.833979999999</v>
      </c>
      <c r="AA517">
        <v>6</v>
      </c>
      <c r="AB517" t="s">
        <v>5442</v>
      </c>
      <c r="AC517">
        <v>-0.50286718500000005</v>
      </c>
      <c r="AD517">
        <v>9.9503309999999998E-3</v>
      </c>
      <c r="AE517">
        <v>0.28486092400000002</v>
      </c>
      <c r="AF517">
        <v>37107</v>
      </c>
      <c r="AG517" t="s">
        <v>185</v>
      </c>
      <c r="AH517" t="s">
        <v>369</v>
      </c>
      <c r="AI517">
        <v>0</v>
      </c>
      <c r="AJ517">
        <v>0</v>
      </c>
      <c r="AK517">
        <v>1</v>
      </c>
      <c r="AL517">
        <v>0</v>
      </c>
      <c r="AM517">
        <v>-7.6205999999999995E-4</v>
      </c>
      <c r="AN517">
        <v>1.7840988630000001</v>
      </c>
      <c r="AO517">
        <v>1.7840988630000001</v>
      </c>
      <c r="AP517" t="s">
        <v>5443</v>
      </c>
      <c r="AQ517" t="s">
        <v>5442</v>
      </c>
      <c r="AR517" s="1">
        <v>14500</v>
      </c>
      <c r="AS517" s="1">
        <v>36000</v>
      </c>
      <c r="AT517" t="s">
        <v>66</v>
      </c>
      <c r="AU517" t="s">
        <v>5444</v>
      </c>
      <c r="AV517" t="b">
        <v>0</v>
      </c>
      <c r="AW517">
        <v>516</v>
      </c>
      <c r="AX517" t="s">
        <v>66</v>
      </c>
      <c r="AY517" t="s">
        <v>66</v>
      </c>
      <c r="AZ517" t="s">
        <v>66</v>
      </c>
    </row>
    <row r="518" spans="1:52" x14ac:dyDescent="0.25">
      <c r="A518">
        <v>281.09302780000002</v>
      </c>
      <c r="B518">
        <v>8.6293333329999999</v>
      </c>
      <c r="C518">
        <v>13018.74805</v>
      </c>
      <c r="D518">
        <v>8346.6035159999992</v>
      </c>
      <c r="E518">
        <v>5753.5561520000001</v>
      </c>
      <c r="F518">
        <v>16069.35938</v>
      </c>
      <c r="G518">
        <v>3227.5772710000001</v>
      </c>
      <c r="H518">
        <v>28085.033200000002</v>
      </c>
      <c r="I518">
        <v>4131.6157229999999</v>
      </c>
      <c r="J518">
        <v>0</v>
      </c>
      <c r="K518">
        <v>0</v>
      </c>
      <c r="L518">
        <v>30414.8125</v>
      </c>
      <c r="M518">
        <v>8278.9345699999994</v>
      </c>
      <c r="N518">
        <v>0</v>
      </c>
      <c r="O518">
        <v>5372.7426759999998</v>
      </c>
      <c r="P518">
        <v>155321.14060000001</v>
      </c>
      <c r="Q518">
        <v>16848.38867</v>
      </c>
      <c r="R518">
        <v>11691.70313</v>
      </c>
      <c r="S518">
        <v>15912.35938</v>
      </c>
      <c r="T518">
        <v>18153.285159999999</v>
      </c>
      <c r="U518">
        <v>0</v>
      </c>
      <c r="V518">
        <v>3008.1434330000002</v>
      </c>
      <c r="W518">
        <v>3107.647461</v>
      </c>
      <c r="X518">
        <v>22289.228520000001</v>
      </c>
      <c r="Y518">
        <v>28546.949219999999</v>
      </c>
      <c r="Z518">
        <v>41403.609380000002</v>
      </c>
      <c r="AA518">
        <v>14</v>
      </c>
      <c r="AB518" t="s">
        <v>2358</v>
      </c>
      <c r="AC518" t="s">
        <v>2359</v>
      </c>
      <c r="AD518" t="s">
        <v>551</v>
      </c>
      <c r="AE518" t="s">
        <v>2360</v>
      </c>
      <c r="AF518" t="s">
        <v>2361</v>
      </c>
      <c r="AG518" t="s">
        <v>2362</v>
      </c>
      <c r="AH518">
        <v>0</v>
      </c>
      <c r="AI518">
        <v>0</v>
      </c>
      <c r="AJ518" t="s">
        <v>1807</v>
      </c>
      <c r="AK518" t="s">
        <v>2363</v>
      </c>
      <c r="AL518">
        <v>0</v>
      </c>
      <c r="AM518" t="s">
        <v>2364</v>
      </c>
      <c r="AN518" t="s">
        <v>2365</v>
      </c>
      <c r="AO518">
        <v>0.14978503200000001</v>
      </c>
      <c r="AP518" t="s">
        <v>2366</v>
      </c>
      <c r="AQ518" t="s">
        <v>2367</v>
      </c>
      <c r="AR518" s="1">
        <v>14500</v>
      </c>
      <c r="AS518" s="1">
        <v>21900</v>
      </c>
      <c r="AT518" t="s">
        <v>66</v>
      </c>
      <c r="AU518" t="s">
        <v>66</v>
      </c>
      <c r="AV518" t="b">
        <v>0</v>
      </c>
      <c r="AW518">
        <v>517</v>
      </c>
      <c r="AX518" t="s">
        <v>66</v>
      </c>
      <c r="AY518" t="s">
        <v>66</v>
      </c>
      <c r="AZ518" t="s">
        <v>66</v>
      </c>
    </row>
    <row r="519" spans="1:52" x14ac:dyDescent="0.25">
      <c r="A519">
        <v>467.33755489999999</v>
      </c>
      <c r="B519">
        <v>12.54088333</v>
      </c>
      <c r="C519">
        <v>12354.210940000001</v>
      </c>
      <c r="D519">
        <v>9752.7539059999999</v>
      </c>
      <c r="E519">
        <v>8956.7060550000006</v>
      </c>
      <c r="F519">
        <v>19346.550780000001</v>
      </c>
      <c r="G519">
        <v>13459.130859999999</v>
      </c>
      <c r="H519">
        <v>20198.511719999999</v>
      </c>
      <c r="I519">
        <v>16904.453130000002</v>
      </c>
      <c r="J519">
        <v>6860.2470700000003</v>
      </c>
      <c r="K519">
        <v>14332.958979999999</v>
      </c>
      <c r="L519">
        <v>37553.324220000002</v>
      </c>
      <c r="M519">
        <v>14135.119140000001</v>
      </c>
      <c r="N519">
        <v>0</v>
      </c>
      <c r="O519">
        <v>34629.464840000001</v>
      </c>
      <c r="P519">
        <v>16939.910159999999</v>
      </c>
      <c r="Q519">
        <v>40075.082029999998</v>
      </c>
      <c r="R519">
        <v>10081.280269999999</v>
      </c>
      <c r="S519">
        <v>24625.496090000001</v>
      </c>
      <c r="T519">
        <v>242182.625</v>
      </c>
      <c r="U519">
        <v>7139.2724609999996</v>
      </c>
      <c r="V519">
        <v>16369.88379</v>
      </c>
      <c r="W519">
        <v>9471.0371090000008</v>
      </c>
      <c r="X519">
        <v>13974.384770000001</v>
      </c>
      <c r="Y519">
        <v>12695.64746</v>
      </c>
      <c r="Z519">
        <v>16642.023440000001</v>
      </c>
      <c r="AA519">
        <v>18</v>
      </c>
      <c r="AB519" t="s">
        <v>5338</v>
      </c>
      <c r="AC519" t="s">
        <v>5339</v>
      </c>
      <c r="AD519" t="s">
        <v>1317</v>
      </c>
      <c r="AE519" t="s">
        <v>5340</v>
      </c>
      <c r="AF519" t="s">
        <v>5341</v>
      </c>
      <c r="AG519" t="s">
        <v>1320</v>
      </c>
      <c r="AH519">
        <v>0</v>
      </c>
      <c r="AI519">
        <v>0</v>
      </c>
      <c r="AJ519" t="s">
        <v>1321</v>
      </c>
      <c r="AK519" t="s">
        <v>1322</v>
      </c>
      <c r="AL519" t="s">
        <v>5342</v>
      </c>
      <c r="AM519" t="s">
        <v>5343</v>
      </c>
      <c r="AN519" t="s">
        <v>5344</v>
      </c>
      <c r="AO519">
        <v>2.009240465</v>
      </c>
      <c r="AP519" t="s">
        <v>5345</v>
      </c>
      <c r="AQ519" t="s">
        <v>5346</v>
      </c>
      <c r="AR519" s="1">
        <v>14300</v>
      </c>
      <c r="AS519" s="1">
        <v>26900</v>
      </c>
      <c r="AT519" t="s">
        <v>66</v>
      </c>
      <c r="AU519" t="s">
        <v>66</v>
      </c>
      <c r="AV519" t="b">
        <v>0</v>
      </c>
      <c r="AW519">
        <v>518</v>
      </c>
      <c r="AX519" t="s">
        <v>66</v>
      </c>
      <c r="AY519" t="s">
        <v>66</v>
      </c>
      <c r="AZ519" t="s">
        <v>66</v>
      </c>
    </row>
    <row r="520" spans="1:52" x14ac:dyDescent="0.25">
      <c r="A520">
        <v>281.09325150000001</v>
      </c>
      <c r="B520">
        <v>10.80963333</v>
      </c>
      <c r="C520">
        <v>0</v>
      </c>
      <c r="D520">
        <v>6251.0151370000003</v>
      </c>
      <c r="E520">
        <v>0</v>
      </c>
      <c r="F520">
        <v>36025.449220000002</v>
      </c>
      <c r="G520">
        <v>0</v>
      </c>
      <c r="H520">
        <v>83800.851559999996</v>
      </c>
      <c r="I520">
        <v>2808.64624</v>
      </c>
      <c r="J520">
        <v>0</v>
      </c>
      <c r="K520">
        <v>0</v>
      </c>
      <c r="L520">
        <v>139709.95310000001</v>
      </c>
      <c r="M520">
        <v>0</v>
      </c>
      <c r="N520">
        <v>0</v>
      </c>
      <c r="O520">
        <v>6873.0498049999997</v>
      </c>
      <c r="P520">
        <v>25960.13867</v>
      </c>
      <c r="Q520">
        <v>16241.668949999999</v>
      </c>
      <c r="R520">
        <v>9910.5087889999995</v>
      </c>
      <c r="S520">
        <v>11095.766600000001</v>
      </c>
      <c r="T520">
        <v>76175.46875</v>
      </c>
      <c r="U520">
        <v>0</v>
      </c>
      <c r="V520">
        <v>0</v>
      </c>
      <c r="W520">
        <v>0</v>
      </c>
      <c r="X520">
        <v>11834.4668</v>
      </c>
      <c r="Y520">
        <v>16515.011719999999</v>
      </c>
      <c r="Z520">
        <v>7834.0986329999996</v>
      </c>
      <c r="AA520">
        <v>10</v>
      </c>
      <c r="AB520" t="s">
        <v>2358</v>
      </c>
      <c r="AC520" t="s">
        <v>2359</v>
      </c>
      <c r="AD520" t="s">
        <v>551</v>
      </c>
      <c r="AE520" t="s">
        <v>2368</v>
      </c>
      <c r="AF520" t="s">
        <v>2361</v>
      </c>
      <c r="AG520" t="s">
        <v>2362</v>
      </c>
      <c r="AH520">
        <v>0</v>
      </c>
      <c r="AI520">
        <v>0</v>
      </c>
      <c r="AJ520" t="s">
        <v>1807</v>
      </c>
      <c r="AK520" t="s">
        <v>2369</v>
      </c>
      <c r="AL520" t="s">
        <v>2370</v>
      </c>
      <c r="AM520" t="s">
        <v>2371</v>
      </c>
      <c r="AN520" t="s">
        <v>2372</v>
      </c>
      <c r="AO520">
        <v>1.289860639</v>
      </c>
      <c r="AP520" t="s">
        <v>2373</v>
      </c>
      <c r="AQ520" t="s">
        <v>2374</v>
      </c>
      <c r="AR520" s="1">
        <v>14000</v>
      </c>
      <c r="AS520" s="1">
        <v>32200</v>
      </c>
      <c r="AT520" t="s">
        <v>66</v>
      </c>
      <c r="AU520" t="s">
        <v>66</v>
      </c>
      <c r="AV520" t="b">
        <v>0</v>
      </c>
      <c r="AW520">
        <v>519</v>
      </c>
      <c r="AX520" t="s">
        <v>66</v>
      </c>
      <c r="AY520" t="s">
        <v>66</v>
      </c>
      <c r="AZ520" t="s">
        <v>2375</v>
      </c>
    </row>
    <row r="521" spans="1:52" x14ac:dyDescent="0.25">
      <c r="A521">
        <v>400.3302612</v>
      </c>
      <c r="B521">
        <v>12.42051667</v>
      </c>
      <c r="C521">
        <v>8017.9780270000001</v>
      </c>
      <c r="D521">
        <v>0</v>
      </c>
      <c r="E521">
        <v>0</v>
      </c>
      <c r="F521">
        <v>13922.0625</v>
      </c>
      <c r="G521">
        <v>20678.710940000001</v>
      </c>
      <c r="H521">
        <v>26542.400389999999</v>
      </c>
      <c r="I521">
        <v>0</v>
      </c>
      <c r="J521">
        <v>4447.9091799999997</v>
      </c>
      <c r="K521">
        <v>0</v>
      </c>
      <c r="L521">
        <v>22179.904299999998</v>
      </c>
      <c r="M521">
        <v>10992.00684</v>
      </c>
      <c r="N521">
        <v>0</v>
      </c>
      <c r="O521">
        <v>14462.032230000001</v>
      </c>
      <c r="P521">
        <v>107178.1875</v>
      </c>
      <c r="Q521">
        <v>0</v>
      </c>
      <c r="R521">
        <v>12602.110350000001</v>
      </c>
      <c r="S521">
        <v>32228.287110000001</v>
      </c>
      <c r="T521">
        <v>0</v>
      </c>
      <c r="U521">
        <v>0</v>
      </c>
      <c r="V521">
        <v>0</v>
      </c>
      <c r="W521">
        <v>10050.431640000001</v>
      </c>
      <c r="X521">
        <v>0</v>
      </c>
      <c r="Y521">
        <v>9439.2167969999991</v>
      </c>
      <c r="Z521">
        <v>0</v>
      </c>
      <c r="AA521">
        <v>14</v>
      </c>
      <c r="AB521" t="s">
        <v>4627</v>
      </c>
      <c r="AC521" t="s">
        <v>4628</v>
      </c>
      <c r="AD521" t="s">
        <v>1317</v>
      </c>
      <c r="AE521" t="s">
        <v>4629</v>
      </c>
      <c r="AF521" t="s">
        <v>4630</v>
      </c>
      <c r="AG521" t="s">
        <v>4631</v>
      </c>
      <c r="AH521" t="s">
        <v>1731</v>
      </c>
      <c r="AI521">
        <v>0</v>
      </c>
      <c r="AJ521" t="s">
        <v>4632</v>
      </c>
      <c r="AK521" t="s">
        <v>4633</v>
      </c>
      <c r="AL521" t="s">
        <v>4634</v>
      </c>
      <c r="AM521" t="s">
        <v>4635</v>
      </c>
      <c r="AN521" t="s">
        <v>4636</v>
      </c>
      <c r="AO521">
        <v>0.36032205699999997</v>
      </c>
      <c r="AP521" t="s">
        <v>4637</v>
      </c>
      <c r="AQ521" t="s">
        <v>4638</v>
      </c>
      <c r="AR521" s="1">
        <v>13900</v>
      </c>
      <c r="AS521" s="1">
        <v>22500</v>
      </c>
      <c r="AT521" t="s">
        <v>66</v>
      </c>
      <c r="AU521" t="s">
        <v>66</v>
      </c>
      <c r="AV521" t="b">
        <v>0</v>
      </c>
      <c r="AW521">
        <v>520</v>
      </c>
      <c r="AX521" t="s">
        <v>66</v>
      </c>
      <c r="AY521" t="s">
        <v>66</v>
      </c>
      <c r="AZ521" t="s">
        <v>66</v>
      </c>
    </row>
    <row r="522" spans="1:52" x14ac:dyDescent="0.25">
      <c r="A522">
        <v>227.07146710000001</v>
      </c>
      <c r="B522">
        <v>8.3298000000000005</v>
      </c>
      <c r="C522">
        <v>11031.33691</v>
      </c>
      <c r="D522">
        <v>12303.030269999999</v>
      </c>
      <c r="E522">
        <v>12316.825199999999</v>
      </c>
      <c r="F522">
        <v>11989.456050000001</v>
      </c>
      <c r="G522">
        <v>14100.75195</v>
      </c>
      <c r="H522">
        <v>19818.894530000001</v>
      </c>
      <c r="I522">
        <v>12299.58887</v>
      </c>
      <c r="J522">
        <v>10224.60547</v>
      </c>
      <c r="K522">
        <v>13724.77637</v>
      </c>
      <c r="L522">
        <v>24106.568360000001</v>
      </c>
      <c r="M522">
        <v>12313.619140000001</v>
      </c>
      <c r="N522">
        <v>8734.265625</v>
      </c>
      <c r="O522">
        <v>19681.95508</v>
      </c>
      <c r="P522">
        <v>14203.76172</v>
      </c>
      <c r="Q522">
        <v>18872.28125</v>
      </c>
      <c r="R522">
        <v>10592.41113</v>
      </c>
      <c r="S522">
        <v>16859.88867</v>
      </c>
      <c r="T522">
        <v>23950.523440000001</v>
      </c>
      <c r="U522">
        <v>548262.6875</v>
      </c>
      <c r="V522">
        <v>11026.5293</v>
      </c>
      <c r="W522">
        <v>26975.818360000001</v>
      </c>
      <c r="X522">
        <v>12973.09863</v>
      </c>
      <c r="Y522">
        <v>22375.29883</v>
      </c>
      <c r="Z522">
        <v>17185.425780000001</v>
      </c>
      <c r="AA522">
        <v>19</v>
      </c>
      <c r="AB522" t="s">
        <v>745</v>
      </c>
      <c r="AC522" t="s">
        <v>746</v>
      </c>
      <c r="AD522" t="s">
        <v>747</v>
      </c>
      <c r="AE522" t="s">
        <v>748</v>
      </c>
      <c r="AF522" t="s">
        <v>749</v>
      </c>
      <c r="AG522" t="s">
        <v>750</v>
      </c>
      <c r="AH522">
        <v>0</v>
      </c>
      <c r="AI522">
        <v>0</v>
      </c>
      <c r="AJ522" t="s">
        <v>751</v>
      </c>
      <c r="AK522" t="s">
        <v>752</v>
      </c>
      <c r="AL522">
        <v>0</v>
      </c>
      <c r="AM522" t="s">
        <v>753</v>
      </c>
      <c r="AN522" t="s">
        <v>754</v>
      </c>
      <c r="AO522">
        <v>0.92609875200000003</v>
      </c>
      <c r="AP522" t="s">
        <v>741</v>
      </c>
      <c r="AQ522" t="s">
        <v>742</v>
      </c>
      <c r="AR522" s="1">
        <v>13900</v>
      </c>
      <c r="AS522" s="1">
        <v>37700</v>
      </c>
      <c r="AT522" t="s">
        <v>66</v>
      </c>
      <c r="AU522" t="s">
        <v>66</v>
      </c>
      <c r="AV522" t="b">
        <v>0</v>
      </c>
      <c r="AW522">
        <v>521</v>
      </c>
      <c r="AX522" t="s">
        <v>66</v>
      </c>
      <c r="AY522" t="s">
        <v>66</v>
      </c>
      <c r="AZ522" t="s">
        <v>66</v>
      </c>
    </row>
    <row r="523" spans="1:52" x14ac:dyDescent="0.25">
      <c r="A523">
        <v>286.14485680000001</v>
      </c>
      <c r="B523">
        <v>8.6167999999999996</v>
      </c>
      <c r="C523">
        <v>31950.792969999999</v>
      </c>
      <c r="D523">
        <v>18506.671880000002</v>
      </c>
      <c r="E523">
        <v>12116.08496</v>
      </c>
      <c r="F523">
        <v>132748.45310000001</v>
      </c>
      <c r="G523">
        <v>39551.050779999998</v>
      </c>
      <c r="H523">
        <v>32202.427729999999</v>
      </c>
      <c r="I523">
        <v>52253.382810000003</v>
      </c>
      <c r="J523">
        <v>4812.0722660000001</v>
      </c>
      <c r="K523">
        <v>2542.7495119999999</v>
      </c>
      <c r="L523">
        <v>51398.980470000002</v>
      </c>
      <c r="M523">
        <v>3711.1347660000001</v>
      </c>
      <c r="N523">
        <v>2174.861328</v>
      </c>
      <c r="O523">
        <v>18954.269530000001</v>
      </c>
      <c r="P523">
        <v>3967.0598140000002</v>
      </c>
      <c r="Q523">
        <v>11576.12012</v>
      </c>
      <c r="R523">
        <v>5639.2163090000004</v>
      </c>
      <c r="S523">
        <v>56030.054689999997</v>
      </c>
      <c r="T523">
        <v>238223.42189999999</v>
      </c>
      <c r="U523">
        <v>1858.484009</v>
      </c>
      <c r="V523">
        <v>4250.8872069999998</v>
      </c>
      <c r="W523">
        <v>9497.5185550000006</v>
      </c>
      <c r="X523">
        <v>14980.974609999999</v>
      </c>
      <c r="Y523">
        <v>33396.4375</v>
      </c>
      <c r="Z523">
        <v>8806.5292969999991</v>
      </c>
      <c r="AA523">
        <v>18</v>
      </c>
      <c r="AB523" t="s">
        <v>2602</v>
      </c>
      <c r="AC523" t="s">
        <v>2603</v>
      </c>
      <c r="AD523" t="s">
        <v>1317</v>
      </c>
      <c r="AE523" t="s">
        <v>2604</v>
      </c>
      <c r="AF523" t="s">
        <v>2605</v>
      </c>
      <c r="AG523" t="s">
        <v>2606</v>
      </c>
      <c r="AH523" t="s">
        <v>1731</v>
      </c>
      <c r="AI523">
        <v>0</v>
      </c>
      <c r="AJ523" t="s">
        <v>1136</v>
      </c>
      <c r="AK523" t="s">
        <v>1136</v>
      </c>
      <c r="AL523" t="s">
        <v>2607</v>
      </c>
      <c r="AM523" t="s">
        <v>2608</v>
      </c>
      <c r="AN523" t="s">
        <v>2609</v>
      </c>
      <c r="AO523">
        <v>1.3431993499999999</v>
      </c>
      <c r="AP523" t="s">
        <v>2610</v>
      </c>
      <c r="AQ523" t="s">
        <v>2611</v>
      </c>
      <c r="AR523" s="1">
        <v>13500</v>
      </c>
      <c r="AS523" s="1">
        <v>33000</v>
      </c>
      <c r="AT523" t="s">
        <v>66</v>
      </c>
      <c r="AU523" t="s">
        <v>2612</v>
      </c>
      <c r="AV523" t="b">
        <v>0</v>
      </c>
      <c r="AW523">
        <v>522</v>
      </c>
      <c r="AX523" t="s">
        <v>66</v>
      </c>
      <c r="AY523" t="s">
        <v>66</v>
      </c>
      <c r="AZ523" t="s">
        <v>2613</v>
      </c>
    </row>
    <row r="524" spans="1:52" x14ac:dyDescent="0.25">
      <c r="A524">
        <v>306.11350499999998</v>
      </c>
      <c r="B524">
        <v>9.256366667</v>
      </c>
      <c r="C524">
        <v>76103.101559999996</v>
      </c>
      <c r="D524">
        <v>18267.771479999999</v>
      </c>
      <c r="E524">
        <v>4381.0659180000002</v>
      </c>
      <c r="F524">
        <v>108239.36719999999</v>
      </c>
      <c r="G524">
        <v>2537.9516600000002</v>
      </c>
      <c r="H524">
        <v>62360.632810000003</v>
      </c>
      <c r="I524">
        <v>5369.1757809999999</v>
      </c>
      <c r="J524">
        <v>0</v>
      </c>
      <c r="K524">
        <v>4583.9541019999997</v>
      </c>
      <c r="L524">
        <v>35099.242189999997</v>
      </c>
      <c r="M524">
        <v>5907.7880859999996</v>
      </c>
      <c r="N524">
        <v>1942.0595699999999</v>
      </c>
      <c r="O524">
        <v>19881.023440000001</v>
      </c>
      <c r="P524">
        <v>10169.222659999999</v>
      </c>
      <c r="Q524">
        <v>29501.199219999999</v>
      </c>
      <c r="R524">
        <v>9121.9833980000003</v>
      </c>
      <c r="S524">
        <v>13513.05371</v>
      </c>
      <c r="T524">
        <v>19540.109380000002</v>
      </c>
      <c r="U524">
        <v>0</v>
      </c>
      <c r="V524">
        <v>0</v>
      </c>
      <c r="W524">
        <v>4737.2402339999999</v>
      </c>
      <c r="X524">
        <v>8793.4355469999991</v>
      </c>
      <c r="Y524">
        <v>40609.703130000002</v>
      </c>
      <c r="Z524">
        <v>51984.746090000001</v>
      </c>
      <c r="AA524">
        <v>4</v>
      </c>
      <c r="AB524" t="s">
        <v>3058</v>
      </c>
      <c r="AC524" t="s">
        <v>3059</v>
      </c>
      <c r="AD524" t="s">
        <v>94</v>
      </c>
      <c r="AE524" t="s">
        <v>3060</v>
      </c>
      <c r="AF524" t="s">
        <v>3061</v>
      </c>
      <c r="AG524" t="s">
        <v>3062</v>
      </c>
      <c r="AH524">
        <v>0</v>
      </c>
      <c r="AI524">
        <v>0</v>
      </c>
      <c r="AJ524" t="s">
        <v>3063</v>
      </c>
      <c r="AK524">
        <v>0</v>
      </c>
      <c r="AL524" t="s">
        <v>3064</v>
      </c>
      <c r="AM524" t="s">
        <v>3065</v>
      </c>
      <c r="AN524" t="s">
        <v>3066</v>
      </c>
      <c r="AO524">
        <v>1.4571119379999999</v>
      </c>
      <c r="AP524" t="s">
        <v>3067</v>
      </c>
      <c r="AQ524" t="s">
        <v>3068</v>
      </c>
      <c r="AR524" s="1">
        <v>13500</v>
      </c>
      <c r="AS524" s="1">
        <v>25400</v>
      </c>
      <c r="AT524" t="s">
        <v>66</v>
      </c>
      <c r="AU524" t="s">
        <v>3069</v>
      </c>
      <c r="AV524" t="b">
        <v>0</v>
      </c>
      <c r="AW524">
        <v>523</v>
      </c>
      <c r="AX524" t="s">
        <v>66</v>
      </c>
      <c r="AY524" t="s">
        <v>66</v>
      </c>
      <c r="AZ524" t="s">
        <v>66</v>
      </c>
    </row>
    <row r="525" spans="1:52" x14ac:dyDescent="0.25">
      <c r="A525">
        <v>284.12930299999999</v>
      </c>
      <c r="B525">
        <v>8.5938999999999997</v>
      </c>
      <c r="C525">
        <v>32616.433590000001</v>
      </c>
      <c r="D525">
        <v>17314.644530000001</v>
      </c>
      <c r="E525">
        <v>9118.3837889999995</v>
      </c>
      <c r="F525">
        <v>144771.64060000001</v>
      </c>
      <c r="G525">
        <v>41091.640630000002</v>
      </c>
      <c r="H525">
        <v>25337.20508</v>
      </c>
      <c r="I525">
        <v>48427.753909999999</v>
      </c>
      <c r="J525">
        <v>6166.357422</v>
      </c>
      <c r="K525">
        <v>3762.0109859999998</v>
      </c>
      <c r="L525">
        <v>60695.347659999999</v>
      </c>
      <c r="M525">
        <v>3829.0895999999998</v>
      </c>
      <c r="N525">
        <v>5569.5874020000001</v>
      </c>
      <c r="O525">
        <v>15645.450199999999</v>
      </c>
      <c r="P525">
        <v>12762.94824</v>
      </c>
      <c r="Q525">
        <v>13165.02051</v>
      </c>
      <c r="R525">
        <v>8021.1040039999998</v>
      </c>
      <c r="S525">
        <v>55228.027340000001</v>
      </c>
      <c r="T525">
        <v>234489.54689999999</v>
      </c>
      <c r="U525">
        <v>2368.217529</v>
      </c>
      <c r="V525">
        <v>9591.3798829999996</v>
      </c>
      <c r="W525">
        <v>7057.2490230000003</v>
      </c>
      <c r="X525">
        <v>13736.132809999999</v>
      </c>
      <c r="Y525">
        <v>29835.257809999999</v>
      </c>
      <c r="Z525">
        <v>8839.1513670000004</v>
      </c>
      <c r="AA525">
        <v>18</v>
      </c>
      <c r="AB525" t="s">
        <v>2525</v>
      </c>
      <c r="AC525" t="s">
        <v>2526</v>
      </c>
      <c r="AD525" t="s">
        <v>1317</v>
      </c>
      <c r="AE525" t="s">
        <v>2527</v>
      </c>
      <c r="AF525" t="s">
        <v>2528</v>
      </c>
      <c r="AG525" t="s">
        <v>1320</v>
      </c>
      <c r="AH525" t="s">
        <v>2529</v>
      </c>
      <c r="AI525">
        <v>0</v>
      </c>
      <c r="AJ525" t="s">
        <v>1321</v>
      </c>
      <c r="AK525" t="s">
        <v>1322</v>
      </c>
      <c r="AL525" t="s">
        <v>2530</v>
      </c>
      <c r="AM525" t="s">
        <v>2531</v>
      </c>
      <c r="AN525" t="s">
        <v>2532</v>
      </c>
      <c r="AO525">
        <v>2.1046886749999998</v>
      </c>
      <c r="AP525" t="s">
        <v>2533</v>
      </c>
      <c r="AQ525" t="s">
        <v>2534</v>
      </c>
      <c r="AR525" s="1">
        <v>13500</v>
      </c>
      <c r="AS525" s="1">
        <v>33700</v>
      </c>
      <c r="AT525" t="s">
        <v>66</v>
      </c>
      <c r="AU525" t="s">
        <v>66</v>
      </c>
      <c r="AV525" t="b">
        <v>0</v>
      </c>
      <c r="AW525">
        <v>524</v>
      </c>
      <c r="AX525" t="s">
        <v>66</v>
      </c>
      <c r="AY525" t="s">
        <v>66</v>
      </c>
      <c r="AZ525" t="s">
        <v>2535</v>
      </c>
    </row>
    <row r="526" spans="1:52" x14ac:dyDescent="0.25">
      <c r="A526">
        <v>456.32017009999998</v>
      </c>
      <c r="B526">
        <v>13.1319</v>
      </c>
      <c r="C526">
        <v>9086.8271480000003</v>
      </c>
      <c r="D526">
        <v>12953.049800000001</v>
      </c>
      <c r="E526">
        <v>12785.61426</v>
      </c>
      <c r="F526">
        <v>15567.315430000001</v>
      </c>
      <c r="G526">
        <v>12208.24121</v>
      </c>
      <c r="H526">
        <v>22806.76758</v>
      </c>
      <c r="I526">
        <v>12493.2832</v>
      </c>
      <c r="J526">
        <v>0</v>
      </c>
      <c r="K526">
        <v>8379.1308590000008</v>
      </c>
      <c r="L526">
        <v>11923.280269999999</v>
      </c>
      <c r="M526">
        <v>7621.4482420000004</v>
      </c>
      <c r="N526">
        <v>0</v>
      </c>
      <c r="O526">
        <v>12885.64063</v>
      </c>
      <c r="P526">
        <v>15815.9668</v>
      </c>
      <c r="Q526">
        <v>18647.51758</v>
      </c>
      <c r="R526">
        <v>20093.01758</v>
      </c>
      <c r="S526">
        <v>155870.375</v>
      </c>
      <c r="T526">
        <v>0</v>
      </c>
      <c r="U526">
        <v>23880.185549999998</v>
      </c>
      <c r="V526">
        <v>24974.283200000002</v>
      </c>
      <c r="W526">
        <v>8571.2666019999997</v>
      </c>
      <c r="X526">
        <v>26977.869139999999</v>
      </c>
      <c r="Y526">
        <v>10471.22559</v>
      </c>
      <c r="Z526">
        <v>13958.596680000001</v>
      </c>
      <c r="AA526">
        <v>17</v>
      </c>
      <c r="AB526" t="s">
        <v>5261</v>
      </c>
      <c r="AC526" t="s">
        <v>5262</v>
      </c>
      <c r="AD526" t="s">
        <v>399</v>
      </c>
      <c r="AE526" t="s">
        <v>5263</v>
      </c>
      <c r="AF526" t="s">
        <v>5264</v>
      </c>
      <c r="AG526" t="s">
        <v>2713</v>
      </c>
      <c r="AH526" t="s">
        <v>464</v>
      </c>
      <c r="AI526">
        <v>0</v>
      </c>
      <c r="AJ526" t="s">
        <v>404</v>
      </c>
      <c r="AK526" t="s">
        <v>2714</v>
      </c>
      <c r="AL526" t="s">
        <v>5265</v>
      </c>
      <c r="AM526" t="s">
        <v>5266</v>
      </c>
      <c r="AN526" t="s">
        <v>5267</v>
      </c>
      <c r="AO526">
        <v>2.6932723250000001</v>
      </c>
      <c r="AP526" t="s">
        <v>5088</v>
      </c>
      <c r="AQ526" t="s">
        <v>5089</v>
      </c>
      <c r="AR526" s="1">
        <v>13000</v>
      </c>
      <c r="AS526" s="1">
        <v>21800</v>
      </c>
      <c r="AT526" t="s">
        <v>66</v>
      </c>
      <c r="AU526" t="s">
        <v>66</v>
      </c>
      <c r="AV526" t="b">
        <v>0</v>
      </c>
      <c r="AW526">
        <v>525</v>
      </c>
      <c r="AX526" t="s">
        <v>66</v>
      </c>
      <c r="AY526" t="s">
        <v>66</v>
      </c>
      <c r="AZ526" t="s">
        <v>66</v>
      </c>
    </row>
    <row r="527" spans="1:52" x14ac:dyDescent="0.25">
      <c r="A527">
        <v>491.3017476</v>
      </c>
      <c r="B527">
        <v>11.634016669999999</v>
      </c>
      <c r="C527">
        <v>10096.802729999999</v>
      </c>
      <c r="D527">
        <v>0</v>
      </c>
      <c r="E527">
        <v>12752.57813</v>
      </c>
      <c r="F527">
        <v>21524.333979999999</v>
      </c>
      <c r="G527">
        <v>11664.57617</v>
      </c>
      <c r="H527">
        <v>125814.2031</v>
      </c>
      <c r="I527">
        <v>0</v>
      </c>
      <c r="J527">
        <v>0</v>
      </c>
      <c r="K527">
        <v>0</v>
      </c>
      <c r="L527">
        <v>17404.505860000001</v>
      </c>
      <c r="M527">
        <v>7480.1762699999999</v>
      </c>
      <c r="N527">
        <v>29352.63867</v>
      </c>
      <c r="O527">
        <v>0</v>
      </c>
      <c r="P527">
        <v>13106.539059999999</v>
      </c>
      <c r="Q527">
        <v>19507.292969999999</v>
      </c>
      <c r="R527">
        <v>8803.8554690000001</v>
      </c>
      <c r="S527">
        <v>15829.174800000001</v>
      </c>
      <c r="T527">
        <v>31221.867190000001</v>
      </c>
      <c r="U527">
        <v>0</v>
      </c>
      <c r="V527">
        <v>11341.309569999999</v>
      </c>
      <c r="W527">
        <v>9803.2060550000006</v>
      </c>
      <c r="X527">
        <v>11109.80078</v>
      </c>
      <c r="Y527">
        <v>24865.578130000002</v>
      </c>
      <c r="Z527">
        <v>11659.89453</v>
      </c>
      <c r="AA527">
        <v>6</v>
      </c>
      <c r="AB527" t="s">
        <v>5455</v>
      </c>
      <c r="AC527" t="s">
        <v>5456</v>
      </c>
      <c r="AD527" t="s">
        <v>5457</v>
      </c>
      <c r="AE527" t="s">
        <v>5458</v>
      </c>
      <c r="AF527" t="s">
        <v>5459</v>
      </c>
      <c r="AG527" t="s">
        <v>5460</v>
      </c>
      <c r="AH527" t="s">
        <v>5461</v>
      </c>
      <c r="AI527">
        <v>0</v>
      </c>
      <c r="AJ527" t="s">
        <v>4002</v>
      </c>
      <c r="AK527" t="s">
        <v>5462</v>
      </c>
      <c r="AL527" t="s">
        <v>5463</v>
      </c>
      <c r="AM527" t="s">
        <v>5464</v>
      </c>
      <c r="AN527" t="s">
        <v>5465</v>
      </c>
      <c r="AO527">
        <v>2.2738570039999999</v>
      </c>
      <c r="AP527" t="s">
        <v>5466</v>
      </c>
      <c r="AQ527" t="s">
        <v>5467</v>
      </c>
      <c r="AR527" s="1">
        <v>12900</v>
      </c>
      <c r="AS527" s="1">
        <v>21900</v>
      </c>
      <c r="AT527" t="s">
        <v>66</v>
      </c>
      <c r="AU527" t="s">
        <v>66</v>
      </c>
      <c r="AV527" t="b">
        <v>0</v>
      </c>
      <c r="AW527">
        <v>526</v>
      </c>
      <c r="AX527" t="s">
        <v>66</v>
      </c>
      <c r="AY527" t="s">
        <v>66</v>
      </c>
      <c r="AZ527" t="s">
        <v>66</v>
      </c>
    </row>
    <row r="528" spans="1:52" x14ac:dyDescent="0.25">
      <c r="A528">
        <v>495.275533</v>
      </c>
      <c r="B528">
        <v>13.14615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12702.206050000001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21309.943360000001</v>
      </c>
      <c r="O528">
        <v>0</v>
      </c>
      <c r="P528">
        <v>0</v>
      </c>
      <c r="Q528">
        <v>0</v>
      </c>
      <c r="R528">
        <v>0</v>
      </c>
      <c r="S528">
        <v>11350.516600000001</v>
      </c>
      <c r="T528">
        <v>204243.2188</v>
      </c>
      <c r="U528">
        <v>0</v>
      </c>
      <c r="V528">
        <v>0</v>
      </c>
      <c r="W528">
        <v>0</v>
      </c>
      <c r="X528">
        <v>0</v>
      </c>
      <c r="Y528">
        <v>8010.3500979999999</v>
      </c>
      <c r="Z528">
        <v>0</v>
      </c>
      <c r="AA528">
        <v>18</v>
      </c>
      <c r="AB528" t="s">
        <v>5486</v>
      </c>
      <c r="AC528" t="s">
        <v>5487</v>
      </c>
      <c r="AD528" t="s">
        <v>5488</v>
      </c>
      <c r="AE528" t="s">
        <v>5489</v>
      </c>
      <c r="AF528" t="s">
        <v>5490</v>
      </c>
      <c r="AG528" t="s">
        <v>1472</v>
      </c>
      <c r="AH528">
        <v>0</v>
      </c>
      <c r="AI528">
        <v>0</v>
      </c>
      <c r="AJ528" t="s">
        <v>1459</v>
      </c>
      <c r="AK528" t="s">
        <v>1474</v>
      </c>
      <c r="AL528" t="s">
        <v>5491</v>
      </c>
      <c r="AM528" t="s">
        <v>5492</v>
      </c>
      <c r="AN528" t="s">
        <v>5493</v>
      </c>
      <c r="AO528">
        <v>0.87076584099999998</v>
      </c>
      <c r="AP528" t="s">
        <v>5494</v>
      </c>
      <c r="AQ528" t="s">
        <v>5495</v>
      </c>
      <c r="AR528" s="1">
        <v>12700</v>
      </c>
      <c r="AS528" s="1">
        <v>51500</v>
      </c>
      <c r="AT528" t="s">
        <v>66</v>
      </c>
      <c r="AU528" t="s">
        <v>66</v>
      </c>
      <c r="AV528" t="b">
        <v>0</v>
      </c>
      <c r="AW528">
        <v>527</v>
      </c>
      <c r="AX528" t="s">
        <v>66</v>
      </c>
      <c r="AY528" t="s">
        <v>66</v>
      </c>
      <c r="AZ528" t="s">
        <v>66</v>
      </c>
    </row>
    <row r="529" spans="1:52" x14ac:dyDescent="0.25">
      <c r="A529">
        <v>413.21834310000003</v>
      </c>
      <c r="B529">
        <v>8.8176833329999997</v>
      </c>
      <c r="C529">
        <v>12531.186519999999</v>
      </c>
      <c r="D529">
        <v>10433.061519999999</v>
      </c>
      <c r="E529">
        <v>12844.784180000001</v>
      </c>
      <c r="F529">
        <v>16735.908200000002</v>
      </c>
      <c r="G529">
        <v>14343.99512</v>
      </c>
      <c r="H529">
        <v>40023.921880000002</v>
      </c>
      <c r="I529">
        <v>9358.9267579999996</v>
      </c>
      <c r="J529">
        <v>11497.844730000001</v>
      </c>
      <c r="K529">
        <v>13290.121090000001</v>
      </c>
      <c r="L529">
        <v>24888.121090000001</v>
      </c>
      <c r="M529">
        <v>10168.464840000001</v>
      </c>
      <c r="N529">
        <v>3963.5517580000001</v>
      </c>
      <c r="O529">
        <v>15873.481449999999</v>
      </c>
      <c r="P529">
        <v>12184.55078</v>
      </c>
      <c r="Q529">
        <v>6171.8525390000004</v>
      </c>
      <c r="R529">
        <v>17784.36133</v>
      </c>
      <c r="S529">
        <v>17420.386719999999</v>
      </c>
      <c r="T529">
        <v>758134.125</v>
      </c>
      <c r="U529">
        <v>6838.8964839999999</v>
      </c>
      <c r="V529">
        <v>11380.059569999999</v>
      </c>
      <c r="W529">
        <v>12514.08691</v>
      </c>
      <c r="X529">
        <v>9248.3203130000002</v>
      </c>
      <c r="Y529">
        <v>15366.23828</v>
      </c>
      <c r="Z529">
        <v>12936.280269999999</v>
      </c>
      <c r="AA529">
        <v>18</v>
      </c>
      <c r="AB529" t="s">
        <v>4805</v>
      </c>
      <c r="AC529" t="s">
        <v>4806</v>
      </c>
      <c r="AD529" t="s">
        <v>1317</v>
      </c>
      <c r="AE529" t="s">
        <v>4807</v>
      </c>
      <c r="AF529" t="s">
        <v>4808</v>
      </c>
      <c r="AG529" t="s">
        <v>4809</v>
      </c>
      <c r="AH529" t="s">
        <v>2352</v>
      </c>
      <c r="AI529">
        <v>0</v>
      </c>
      <c r="AJ529" t="s">
        <v>1321</v>
      </c>
      <c r="AK529" t="s">
        <v>1333</v>
      </c>
      <c r="AL529" t="s">
        <v>1136</v>
      </c>
      <c r="AM529" t="s">
        <v>4810</v>
      </c>
      <c r="AN529" t="s">
        <v>4811</v>
      </c>
      <c r="AO529">
        <v>0.84881406500000001</v>
      </c>
      <c r="AP529" t="s">
        <v>4812</v>
      </c>
      <c r="AQ529" t="s">
        <v>4813</v>
      </c>
      <c r="AR529" s="1">
        <v>12700</v>
      </c>
      <c r="AS529" s="1">
        <v>44800</v>
      </c>
      <c r="AT529" t="s">
        <v>66</v>
      </c>
      <c r="AU529" t="s">
        <v>66</v>
      </c>
      <c r="AV529" t="b">
        <v>0</v>
      </c>
      <c r="AW529">
        <v>528</v>
      </c>
      <c r="AX529" t="s">
        <v>66</v>
      </c>
      <c r="AY529" t="s">
        <v>66</v>
      </c>
      <c r="AZ529" t="s">
        <v>66</v>
      </c>
    </row>
    <row r="530" spans="1:52" x14ac:dyDescent="0.25">
      <c r="A530">
        <v>349.11047359999998</v>
      </c>
      <c r="B530">
        <v>8.7512166669999996</v>
      </c>
      <c r="C530">
        <v>315456.0625</v>
      </c>
      <c r="D530">
        <v>32534.664059999999</v>
      </c>
      <c r="E530">
        <v>4191.3427730000003</v>
      </c>
      <c r="F530">
        <v>50255.324220000002</v>
      </c>
      <c r="G530">
        <v>18047.98242</v>
      </c>
      <c r="H530">
        <v>19285.79492</v>
      </c>
      <c r="I530">
        <v>8813.9306639999995</v>
      </c>
      <c r="J530">
        <v>2106.2458499999998</v>
      </c>
      <c r="K530">
        <v>2283.1879880000001</v>
      </c>
      <c r="L530">
        <v>23521.253909999999</v>
      </c>
      <c r="M530">
        <v>3795.4641109999998</v>
      </c>
      <c r="N530">
        <v>0</v>
      </c>
      <c r="O530">
        <v>14942.287109999999</v>
      </c>
      <c r="P530">
        <v>8634.3632809999999</v>
      </c>
      <c r="Q530">
        <v>6193.0092770000001</v>
      </c>
      <c r="R530">
        <v>4555.7880859999996</v>
      </c>
      <c r="S530">
        <v>19110.78125</v>
      </c>
      <c r="T530">
        <v>13245.00488</v>
      </c>
      <c r="U530">
        <v>0</v>
      </c>
      <c r="V530">
        <v>13624.35938</v>
      </c>
      <c r="W530">
        <v>5346.84375</v>
      </c>
      <c r="X530">
        <v>11952.907230000001</v>
      </c>
      <c r="Y530">
        <v>84986.984379999994</v>
      </c>
      <c r="Z530">
        <v>3298.2458499999998</v>
      </c>
      <c r="AA530">
        <v>1</v>
      </c>
      <c r="AB530" t="s">
        <v>3983</v>
      </c>
      <c r="AC530">
        <v>-1.2623158000000001E-2</v>
      </c>
      <c r="AD530">
        <v>9.9503309999999998E-3</v>
      </c>
      <c r="AE530">
        <v>0.74732717299999996</v>
      </c>
      <c r="AF530">
        <v>37108</v>
      </c>
      <c r="AG530" t="s">
        <v>1752</v>
      </c>
      <c r="AH530" t="s">
        <v>453</v>
      </c>
      <c r="AI530">
        <v>0</v>
      </c>
      <c r="AJ530">
        <v>0</v>
      </c>
      <c r="AK530">
        <v>0.5</v>
      </c>
      <c r="AL530">
        <v>0</v>
      </c>
      <c r="AM530">
        <v>-0.84086392099999996</v>
      </c>
      <c r="AN530">
        <v>0.406463252</v>
      </c>
      <c r="AO530">
        <v>0.406463252</v>
      </c>
      <c r="AP530" t="s">
        <v>3984</v>
      </c>
      <c r="AQ530" t="s">
        <v>3983</v>
      </c>
      <c r="AR530" s="1">
        <v>12600</v>
      </c>
      <c r="AS530" s="1">
        <v>30300</v>
      </c>
      <c r="AT530" t="s">
        <v>66</v>
      </c>
      <c r="AU530" t="s">
        <v>66</v>
      </c>
      <c r="AV530" t="b">
        <v>0</v>
      </c>
      <c r="AW530">
        <v>529</v>
      </c>
      <c r="AX530" t="s">
        <v>66</v>
      </c>
      <c r="AY530" t="s">
        <v>66</v>
      </c>
      <c r="AZ530" t="s">
        <v>66</v>
      </c>
    </row>
    <row r="531" spans="1:52" x14ac:dyDescent="0.25">
      <c r="A531">
        <v>373.07082109999999</v>
      </c>
      <c r="B531">
        <v>10.833233330000001</v>
      </c>
      <c r="C531">
        <v>103575.83590000001</v>
      </c>
      <c r="D531">
        <v>7855.8173829999996</v>
      </c>
      <c r="E531">
        <v>0</v>
      </c>
      <c r="F531">
        <v>12478.690430000001</v>
      </c>
      <c r="G531">
        <v>9224.3857420000004</v>
      </c>
      <c r="H531">
        <v>0</v>
      </c>
      <c r="I531">
        <v>0</v>
      </c>
      <c r="J531">
        <v>0</v>
      </c>
      <c r="K531">
        <v>4253.8583980000003</v>
      </c>
      <c r="L531">
        <v>18631.462889999999</v>
      </c>
      <c r="M531">
        <v>0</v>
      </c>
      <c r="N531">
        <v>8841.7080079999996</v>
      </c>
      <c r="O531">
        <v>25997.931639999999</v>
      </c>
      <c r="P531">
        <v>0</v>
      </c>
      <c r="Q531">
        <v>0</v>
      </c>
      <c r="R531">
        <v>0</v>
      </c>
      <c r="S531">
        <v>6735.4077150000003</v>
      </c>
      <c r="T531">
        <v>0</v>
      </c>
      <c r="U531">
        <v>0</v>
      </c>
      <c r="V531">
        <v>0</v>
      </c>
      <c r="W531">
        <v>0</v>
      </c>
      <c r="X531">
        <v>12803.54492</v>
      </c>
      <c r="Y531">
        <v>43418.996090000001</v>
      </c>
      <c r="Z531">
        <v>0</v>
      </c>
      <c r="AA531">
        <v>1</v>
      </c>
      <c r="AB531" t="s">
        <v>4331</v>
      </c>
      <c r="AC531" t="s">
        <v>4332</v>
      </c>
      <c r="AD531" t="s">
        <v>4333</v>
      </c>
      <c r="AE531" t="s">
        <v>4334</v>
      </c>
      <c r="AF531" t="s">
        <v>4335</v>
      </c>
      <c r="AG531" t="s">
        <v>3813</v>
      </c>
      <c r="AH531">
        <v>0</v>
      </c>
      <c r="AI531">
        <v>0</v>
      </c>
      <c r="AJ531" t="s">
        <v>1134</v>
      </c>
      <c r="AK531" t="s">
        <v>3814</v>
      </c>
      <c r="AL531" t="s">
        <v>1136</v>
      </c>
      <c r="AM531" t="s">
        <v>4336</v>
      </c>
      <c r="AN531" t="s">
        <v>4337</v>
      </c>
      <c r="AO531">
        <v>0.65622538799999997</v>
      </c>
      <c r="AP531" t="s">
        <v>4338</v>
      </c>
      <c r="AQ531" t="s">
        <v>4339</v>
      </c>
      <c r="AR531" s="1">
        <v>12500</v>
      </c>
      <c r="AS531" s="1">
        <v>23100</v>
      </c>
      <c r="AT531" t="s">
        <v>66</v>
      </c>
      <c r="AU531" t="s">
        <v>2275</v>
      </c>
      <c r="AV531" t="b">
        <v>1</v>
      </c>
      <c r="AW531">
        <v>530</v>
      </c>
      <c r="AX531" t="s">
        <v>66</v>
      </c>
      <c r="AY531" t="s">
        <v>66</v>
      </c>
      <c r="AZ531" t="s">
        <v>4340</v>
      </c>
    </row>
    <row r="532" spans="1:52" x14ac:dyDescent="0.25">
      <c r="A532">
        <v>343.133962</v>
      </c>
      <c r="B532">
        <v>10.20481667</v>
      </c>
      <c r="C532">
        <v>10837.77637</v>
      </c>
      <c r="D532">
        <v>11446.181640000001</v>
      </c>
      <c r="E532">
        <v>269822.09379999997</v>
      </c>
      <c r="F532">
        <v>19062.935549999998</v>
      </c>
      <c r="G532">
        <v>7434.998047</v>
      </c>
      <c r="H532">
        <v>37007.527340000001</v>
      </c>
      <c r="I532">
        <v>5325.6611329999996</v>
      </c>
      <c r="J532">
        <v>4393.4409180000002</v>
      </c>
      <c r="K532">
        <v>6067.3100590000004</v>
      </c>
      <c r="L532">
        <v>33168.820310000003</v>
      </c>
      <c r="M532">
        <v>9352.9375</v>
      </c>
      <c r="N532">
        <v>0</v>
      </c>
      <c r="O532">
        <v>33442.171880000002</v>
      </c>
      <c r="P532">
        <v>10191.940430000001</v>
      </c>
      <c r="Q532">
        <v>18352.728520000001</v>
      </c>
      <c r="R532">
        <v>12348.33691</v>
      </c>
      <c r="S532">
        <v>13277.278319999999</v>
      </c>
      <c r="T532">
        <v>8449.2802730000003</v>
      </c>
      <c r="U532">
        <v>6643.1684569999998</v>
      </c>
      <c r="V532">
        <v>7384.9057620000003</v>
      </c>
      <c r="W532">
        <v>18489.683590000001</v>
      </c>
      <c r="X532">
        <v>13009.509770000001</v>
      </c>
      <c r="Y532">
        <v>28630.744139999999</v>
      </c>
      <c r="Z532">
        <v>42676.59375</v>
      </c>
      <c r="AA532">
        <v>3</v>
      </c>
      <c r="AB532" t="s">
        <v>3829</v>
      </c>
      <c r="AC532" t="s">
        <v>3830</v>
      </c>
      <c r="AD532" t="s">
        <v>1455</v>
      </c>
      <c r="AE532" t="s">
        <v>3831</v>
      </c>
      <c r="AF532" t="s">
        <v>3832</v>
      </c>
      <c r="AG532" t="s">
        <v>3833</v>
      </c>
      <c r="AH532">
        <v>0</v>
      </c>
      <c r="AI532">
        <v>0</v>
      </c>
      <c r="AJ532" t="s">
        <v>2691</v>
      </c>
      <c r="AK532" t="s">
        <v>3834</v>
      </c>
      <c r="AL532" t="s">
        <v>3835</v>
      </c>
      <c r="AM532" t="s">
        <v>3836</v>
      </c>
      <c r="AN532" t="s">
        <v>3837</v>
      </c>
      <c r="AO532">
        <v>1.3527471120000001</v>
      </c>
      <c r="AP532" t="s">
        <v>3838</v>
      </c>
      <c r="AQ532" t="s">
        <v>3839</v>
      </c>
      <c r="AR532" s="1">
        <v>12300</v>
      </c>
      <c r="AS532" s="1">
        <v>27300</v>
      </c>
      <c r="AT532" t="s">
        <v>66</v>
      </c>
      <c r="AU532" t="s">
        <v>66</v>
      </c>
      <c r="AV532" t="b">
        <v>0</v>
      </c>
      <c r="AW532">
        <v>531</v>
      </c>
      <c r="AX532" t="s">
        <v>66</v>
      </c>
      <c r="AY532" t="s">
        <v>66</v>
      </c>
      <c r="AZ532" t="s">
        <v>66</v>
      </c>
    </row>
    <row r="533" spans="1:52" x14ac:dyDescent="0.25">
      <c r="A533">
        <v>257.10290529999997</v>
      </c>
      <c r="B533">
        <v>6.797916667</v>
      </c>
      <c r="C533">
        <v>20960.46875</v>
      </c>
      <c r="D533">
        <v>32663.158200000002</v>
      </c>
      <c r="E533">
        <v>6926.3212890000004</v>
      </c>
      <c r="F533">
        <v>89975.679690000004</v>
      </c>
      <c r="G533">
        <v>9880.6962889999995</v>
      </c>
      <c r="H533">
        <v>29957.11133</v>
      </c>
      <c r="I533">
        <v>9760.578125</v>
      </c>
      <c r="J533">
        <v>6984.4311520000001</v>
      </c>
      <c r="K533">
        <v>7234.1137699999999</v>
      </c>
      <c r="L533">
        <v>17281.646479999999</v>
      </c>
      <c r="M533">
        <v>8610.4267579999996</v>
      </c>
      <c r="N533">
        <v>5216.8276370000003</v>
      </c>
      <c r="O533">
        <v>14532.11816</v>
      </c>
      <c r="P533">
        <v>8430.5078130000002</v>
      </c>
      <c r="Q533">
        <v>110548.72659999999</v>
      </c>
      <c r="R533">
        <v>9055.09375</v>
      </c>
      <c r="S533">
        <v>23503.66992</v>
      </c>
      <c r="T533">
        <v>16804.318360000001</v>
      </c>
      <c r="U533">
        <v>6725.5268550000001</v>
      </c>
      <c r="V533">
        <v>7429.2695309999999</v>
      </c>
      <c r="W533">
        <v>7292.0810549999997</v>
      </c>
      <c r="X533">
        <v>14945.037109999999</v>
      </c>
      <c r="Y533">
        <v>92023.101559999996</v>
      </c>
      <c r="Z533">
        <v>19112.42383</v>
      </c>
      <c r="AA533">
        <v>15</v>
      </c>
      <c r="AB533" t="s">
        <v>1620</v>
      </c>
      <c r="AC533" t="s">
        <v>1621</v>
      </c>
      <c r="AD533" t="s">
        <v>69</v>
      </c>
      <c r="AE533" t="s">
        <v>1622</v>
      </c>
      <c r="AF533" t="s">
        <v>1623</v>
      </c>
      <c r="AG533" t="s">
        <v>1624</v>
      </c>
      <c r="AH533" t="s">
        <v>1625</v>
      </c>
      <c r="AI533">
        <v>0</v>
      </c>
      <c r="AJ533" t="s">
        <v>1626</v>
      </c>
      <c r="AK533" t="s">
        <v>1627</v>
      </c>
      <c r="AL533" t="s">
        <v>1628</v>
      </c>
      <c r="AM533" t="s">
        <v>1629</v>
      </c>
      <c r="AN533" t="s">
        <v>1630</v>
      </c>
      <c r="AO533">
        <v>2.1113464710000001</v>
      </c>
      <c r="AP533" t="s">
        <v>1631</v>
      </c>
      <c r="AQ533" t="s">
        <v>1632</v>
      </c>
      <c r="AR533" s="1">
        <v>12200</v>
      </c>
      <c r="AS533" s="1">
        <v>24000</v>
      </c>
      <c r="AT533" t="s">
        <v>66</v>
      </c>
      <c r="AU533" t="s">
        <v>66</v>
      </c>
      <c r="AV533" t="b">
        <v>0</v>
      </c>
      <c r="AW533">
        <v>532</v>
      </c>
      <c r="AX533" t="s">
        <v>66</v>
      </c>
      <c r="AY533" t="s">
        <v>66</v>
      </c>
      <c r="AZ533" t="s">
        <v>66</v>
      </c>
    </row>
    <row r="534" spans="1:52" x14ac:dyDescent="0.25">
      <c r="A534">
        <v>512.40421549999996</v>
      </c>
      <c r="B534">
        <v>13.429783329999999</v>
      </c>
      <c r="C534">
        <v>6950.2158200000003</v>
      </c>
      <c r="D534">
        <v>0</v>
      </c>
      <c r="E534">
        <v>0</v>
      </c>
      <c r="F534">
        <v>0</v>
      </c>
      <c r="G534">
        <v>0</v>
      </c>
      <c r="H534">
        <v>13894.041020000001</v>
      </c>
      <c r="I534">
        <v>0</v>
      </c>
      <c r="J534">
        <v>0</v>
      </c>
      <c r="K534">
        <v>7753.2597660000001</v>
      </c>
      <c r="L534">
        <v>0</v>
      </c>
      <c r="M534">
        <v>0</v>
      </c>
      <c r="N534">
        <v>0</v>
      </c>
      <c r="O534">
        <v>13078.030269999999</v>
      </c>
      <c r="P534">
        <v>0</v>
      </c>
      <c r="Q534">
        <v>0</v>
      </c>
      <c r="R534">
        <v>10469.242190000001</v>
      </c>
      <c r="S534">
        <v>0</v>
      </c>
      <c r="T534">
        <v>451788.53129999997</v>
      </c>
      <c r="U534">
        <v>0</v>
      </c>
      <c r="V534">
        <v>18848.628909999999</v>
      </c>
      <c r="W534">
        <v>0</v>
      </c>
      <c r="X534">
        <v>0</v>
      </c>
      <c r="Y534">
        <v>0</v>
      </c>
      <c r="Z534">
        <v>11085.877930000001</v>
      </c>
      <c r="AA534">
        <v>18</v>
      </c>
      <c r="AB534" t="s">
        <v>5579</v>
      </c>
      <c r="AC534" t="s">
        <v>5580</v>
      </c>
      <c r="AD534" t="s">
        <v>551</v>
      </c>
      <c r="AE534" t="s">
        <v>5581</v>
      </c>
      <c r="AF534" t="s">
        <v>5582</v>
      </c>
      <c r="AG534" t="s">
        <v>5583</v>
      </c>
      <c r="AH534">
        <v>0</v>
      </c>
      <c r="AI534">
        <v>0</v>
      </c>
      <c r="AJ534" t="s">
        <v>5584</v>
      </c>
      <c r="AK534" t="s">
        <v>1933</v>
      </c>
      <c r="AL534" t="s">
        <v>1055</v>
      </c>
      <c r="AM534" t="s">
        <v>5585</v>
      </c>
      <c r="AN534" t="s">
        <v>5586</v>
      </c>
      <c r="AO534">
        <v>0.99715023999999997</v>
      </c>
      <c r="AP534" t="s">
        <v>5336</v>
      </c>
      <c r="AQ534" t="s">
        <v>5337</v>
      </c>
      <c r="AR534" s="1">
        <v>12100</v>
      </c>
      <c r="AS534" s="1">
        <v>66700</v>
      </c>
      <c r="AT534" t="s">
        <v>66</v>
      </c>
      <c r="AU534" t="s">
        <v>66</v>
      </c>
      <c r="AV534" t="b">
        <v>0</v>
      </c>
      <c r="AW534">
        <v>533</v>
      </c>
      <c r="AX534" t="s">
        <v>66</v>
      </c>
      <c r="AY534" t="s">
        <v>66</v>
      </c>
      <c r="AZ534" t="s">
        <v>66</v>
      </c>
    </row>
    <row r="535" spans="1:52" x14ac:dyDescent="0.25">
      <c r="A535">
        <v>214.18119300000001</v>
      </c>
      <c r="B535">
        <v>8.9186999999999994</v>
      </c>
      <c r="C535">
        <v>11817.14746</v>
      </c>
      <c r="D535">
        <v>0</v>
      </c>
      <c r="E535">
        <v>1809.4710689999999</v>
      </c>
      <c r="F535">
        <v>18824.083979999999</v>
      </c>
      <c r="G535">
        <v>2249.224365</v>
      </c>
      <c r="H535">
        <v>1584144</v>
      </c>
      <c r="I535">
        <v>9660.6904300000006</v>
      </c>
      <c r="J535">
        <v>1845.485596</v>
      </c>
      <c r="K535">
        <v>0</v>
      </c>
      <c r="L535">
        <v>255954.89060000001</v>
      </c>
      <c r="M535">
        <v>0</v>
      </c>
      <c r="N535">
        <v>0</v>
      </c>
      <c r="O535">
        <v>7601.8208009999998</v>
      </c>
      <c r="P535">
        <v>1570.6411129999999</v>
      </c>
      <c r="Q535">
        <v>16774.658200000002</v>
      </c>
      <c r="R535">
        <v>0</v>
      </c>
      <c r="S535">
        <v>37893.453130000002</v>
      </c>
      <c r="T535">
        <v>87584.84375</v>
      </c>
      <c r="U535">
        <v>1111.7360839999999</v>
      </c>
      <c r="V535">
        <v>0</v>
      </c>
      <c r="W535">
        <v>0</v>
      </c>
      <c r="X535">
        <v>43046.847659999999</v>
      </c>
      <c r="Y535">
        <v>2302.9016109999998</v>
      </c>
      <c r="Z535">
        <v>30850.023440000001</v>
      </c>
      <c r="AA535">
        <v>6</v>
      </c>
      <c r="AB535" t="s">
        <v>397</v>
      </c>
      <c r="AC535" t="s">
        <v>398</v>
      </c>
      <c r="AD535" t="s">
        <v>399</v>
      </c>
      <c r="AE535" t="s">
        <v>400</v>
      </c>
      <c r="AF535" t="s">
        <v>401</v>
      </c>
      <c r="AG535" t="s">
        <v>402</v>
      </c>
      <c r="AH535" t="s">
        <v>403</v>
      </c>
      <c r="AI535">
        <v>0</v>
      </c>
      <c r="AJ535" t="s">
        <v>404</v>
      </c>
      <c r="AK535" t="s">
        <v>405</v>
      </c>
      <c r="AL535" t="s">
        <v>406</v>
      </c>
      <c r="AM535" t="s">
        <v>407</v>
      </c>
      <c r="AN535" t="s">
        <v>408</v>
      </c>
      <c r="AO535">
        <v>2.9453515690000001</v>
      </c>
      <c r="AP535" t="s">
        <v>409</v>
      </c>
      <c r="AQ535" t="s">
        <v>410</v>
      </c>
      <c r="AR535" s="1">
        <v>11800</v>
      </c>
      <c r="AS535" s="1">
        <v>124000</v>
      </c>
      <c r="AT535" t="s">
        <v>66</v>
      </c>
      <c r="AU535" t="s">
        <v>66</v>
      </c>
      <c r="AV535" t="b">
        <v>0</v>
      </c>
      <c r="AW535">
        <v>534</v>
      </c>
      <c r="AX535" t="s">
        <v>66</v>
      </c>
      <c r="AY535" t="s">
        <v>66</v>
      </c>
      <c r="AZ535" t="s">
        <v>66</v>
      </c>
    </row>
    <row r="536" spans="1:52" x14ac:dyDescent="0.25">
      <c r="A536">
        <v>346.08659870000002</v>
      </c>
      <c r="B536">
        <v>8.7285333329999997</v>
      </c>
      <c r="C536">
        <v>130773.44530000001</v>
      </c>
      <c r="D536">
        <v>15462.259770000001</v>
      </c>
      <c r="E536">
        <v>3875.3078609999998</v>
      </c>
      <c r="F536">
        <v>24822.427729999999</v>
      </c>
      <c r="G536">
        <v>29520.630860000001</v>
      </c>
      <c r="H536">
        <v>4838.3188479999999</v>
      </c>
      <c r="I536">
        <v>16728.615229999999</v>
      </c>
      <c r="J536">
        <v>1860.5593260000001</v>
      </c>
      <c r="K536">
        <v>23787.8125</v>
      </c>
      <c r="L536">
        <v>4461.9047849999997</v>
      </c>
      <c r="M536">
        <v>11030.20801</v>
      </c>
      <c r="N536">
        <v>0</v>
      </c>
      <c r="O536">
        <v>9140.5400389999995</v>
      </c>
      <c r="P536">
        <v>36081.972659999999</v>
      </c>
      <c r="Q536">
        <v>16493.871090000001</v>
      </c>
      <c r="R536">
        <v>6344.0346680000002</v>
      </c>
      <c r="S536">
        <v>12877.67871</v>
      </c>
      <c r="T536">
        <v>10425.68066</v>
      </c>
      <c r="U536">
        <v>17160.369139999999</v>
      </c>
      <c r="V536">
        <v>11644.624019999999</v>
      </c>
      <c r="W536">
        <v>2069.5974120000001</v>
      </c>
      <c r="X536">
        <v>5408.2177730000003</v>
      </c>
      <c r="Y536">
        <v>37855.582029999998</v>
      </c>
      <c r="Z536">
        <v>8147.9633789999998</v>
      </c>
      <c r="AA536">
        <v>1</v>
      </c>
      <c r="AB536" t="s">
        <v>3894</v>
      </c>
      <c r="AC536" t="s">
        <v>3895</v>
      </c>
      <c r="AD536" t="s">
        <v>3896</v>
      </c>
      <c r="AE536" t="s">
        <v>3897</v>
      </c>
      <c r="AF536" t="s">
        <v>3898</v>
      </c>
      <c r="AG536" t="s">
        <v>3899</v>
      </c>
      <c r="AH536">
        <v>0</v>
      </c>
      <c r="AI536">
        <v>0</v>
      </c>
      <c r="AJ536" t="s">
        <v>3900</v>
      </c>
      <c r="AK536" t="s">
        <v>3901</v>
      </c>
      <c r="AL536" t="s">
        <v>3902</v>
      </c>
      <c r="AM536" t="s">
        <v>3903</v>
      </c>
      <c r="AN536" t="s">
        <v>3904</v>
      </c>
      <c r="AO536">
        <v>1.5214175080000001</v>
      </c>
      <c r="AP536" t="s">
        <v>3905</v>
      </c>
      <c r="AQ536" t="s">
        <v>3906</v>
      </c>
      <c r="AR536" s="1">
        <v>11600</v>
      </c>
      <c r="AS536" s="1">
        <v>19200</v>
      </c>
      <c r="AT536" t="s">
        <v>66</v>
      </c>
      <c r="AU536" t="s">
        <v>1088</v>
      </c>
      <c r="AV536" t="b">
        <v>0</v>
      </c>
      <c r="AW536">
        <v>535</v>
      </c>
      <c r="AX536" t="s">
        <v>66</v>
      </c>
      <c r="AY536" t="s">
        <v>66</v>
      </c>
      <c r="AZ536" t="s">
        <v>3907</v>
      </c>
    </row>
    <row r="537" spans="1:52" x14ac:dyDescent="0.25">
      <c r="A537">
        <v>277.10928339999998</v>
      </c>
      <c r="B537">
        <v>10.340033330000001</v>
      </c>
      <c r="C537">
        <v>57457.070310000003</v>
      </c>
      <c r="D537">
        <v>10420.842769999999</v>
      </c>
      <c r="E537">
        <v>7356.9848629999997</v>
      </c>
      <c r="F537">
        <v>338427.4375</v>
      </c>
      <c r="G537">
        <v>11204.19629</v>
      </c>
      <c r="H537">
        <v>45804.820310000003</v>
      </c>
      <c r="I537">
        <v>6593.6503910000001</v>
      </c>
      <c r="J537">
        <v>20973.740229999999</v>
      </c>
      <c r="K537">
        <v>6881.2822269999997</v>
      </c>
      <c r="L537">
        <v>31328.302729999999</v>
      </c>
      <c r="M537">
        <v>5422.4096680000002</v>
      </c>
      <c r="N537">
        <v>40735.160159999999</v>
      </c>
      <c r="O537">
        <v>14214.650390000001</v>
      </c>
      <c r="P537">
        <v>9647.9775389999995</v>
      </c>
      <c r="Q537">
        <v>9098.8945309999999</v>
      </c>
      <c r="R537">
        <v>9984.7646480000003</v>
      </c>
      <c r="S537">
        <v>15957.5293</v>
      </c>
      <c r="T537">
        <v>43428.789060000003</v>
      </c>
      <c r="U537">
        <v>4094.5686040000001</v>
      </c>
      <c r="V537">
        <v>12441.268550000001</v>
      </c>
      <c r="W537">
        <v>6733.0048829999996</v>
      </c>
      <c r="X537">
        <v>9880.2695309999999</v>
      </c>
      <c r="Y537">
        <v>15979.25</v>
      </c>
      <c r="Z537">
        <v>12033.51074</v>
      </c>
      <c r="AA537">
        <v>4</v>
      </c>
      <c r="AB537" t="s">
        <v>2211</v>
      </c>
      <c r="AC537" t="s">
        <v>2212</v>
      </c>
      <c r="AD537" t="s">
        <v>551</v>
      </c>
      <c r="AE537" t="s">
        <v>2213</v>
      </c>
      <c r="AF537" t="s">
        <v>2214</v>
      </c>
      <c r="AG537" t="s">
        <v>2215</v>
      </c>
      <c r="AH537">
        <v>0</v>
      </c>
      <c r="AI537">
        <v>0</v>
      </c>
      <c r="AJ537" t="s">
        <v>2216</v>
      </c>
      <c r="AK537" t="s">
        <v>2217</v>
      </c>
      <c r="AL537" t="s">
        <v>2218</v>
      </c>
      <c r="AM537" t="s">
        <v>2219</v>
      </c>
      <c r="AN537" t="s">
        <v>2220</v>
      </c>
      <c r="AO537">
        <v>0.83213459099999998</v>
      </c>
      <c r="AP537" t="s">
        <v>2221</v>
      </c>
      <c r="AQ537" t="s">
        <v>2222</v>
      </c>
      <c r="AR537" s="1">
        <v>11600</v>
      </c>
      <c r="AS537" s="1">
        <v>31100</v>
      </c>
      <c r="AT537" t="s">
        <v>66</v>
      </c>
      <c r="AU537" t="s">
        <v>2223</v>
      </c>
      <c r="AV537" t="b">
        <v>0</v>
      </c>
      <c r="AW537">
        <v>536</v>
      </c>
      <c r="AX537" t="s">
        <v>66</v>
      </c>
      <c r="AY537" t="s">
        <v>66</v>
      </c>
      <c r="AZ537" t="s">
        <v>2224</v>
      </c>
    </row>
    <row r="538" spans="1:52" x14ac:dyDescent="0.25">
      <c r="A538">
        <v>320.17671710000002</v>
      </c>
      <c r="B538">
        <v>9.8151833330000002</v>
      </c>
      <c r="C538">
        <v>0</v>
      </c>
      <c r="D538">
        <v>46694.84375</v>
      </c>
      <c r="E538">
        <v>8947.5527340000008</v>
      </c>
      <c r="F538">
        <v>245851.76560000001</v>
      </c>
      <c r="G538">
        <v>6139.2958980000003</v>
      </c>
      <c r="H538">
        <v>33296.574220000002</v>
      </c>
      <c r="I538">
        <v>9437.3837889999995</v>
      </c>
      <c r="J538">
        <v>23154.166020000001</v>
      </c>
      <c r="K538">
        <v>0</v>
      </c>
      <c r="L538">
        <v>0</v>
      </c>
      <c r="M538">
        <v>11151.68555</v>
      </c>
      <c r="N538">
        <v>0</v>
      </c>
      <c r="O538">
        <v>11608.69922</v>
      </c>
      <c r="P538">
        <v>6552.6899409999996</v>
      </c>
      <c r="Q538">
        <v>4461.0576170000004</v>
      </c>
      <c r="R538">
        <v>4298.6601559999999</v>
      </c>
      <c r="S538">
        <v>27921.791020000001</v>
      </c>
      <c r="T538">
        <v>41273.53125</v>
      </c>
      <c r="U538">
        <v>0</v>
      </c>
      <c r="V538">
        <v>0</v>
      </c>
      <c r="W538">
        <v>3256.1694339999999</v>
      </c>
      <c r="X538">
        <v>24031.691409999999</v>
      </c>
      <c r="Y538">
        <v>5325.4521480000003</v>
      </c>
      <c r="Z538">
        <v>22966.75</v>
      </c>
      <c r="AA538">
        <v>4</v>
      </c>
      <c r="AB538" t="s">
        <v>3352</v>
      </c>
      <c r="AC538" t="s">
        <v>3353</v>
      </c>
      <c r="AD538" t="s">
        <v>1317</v>
      </c>
      <c r="AE538" t="s">
        <v>3354</v>
      </c>
      <c r="AF538" t="s">
        <v>3355</v>
      </c>
      <c r="AG538" t="s">
        <v>3074</v>
      </c>
      <c r="AH538">
        <v>0</v>
      </c>
      <c r="AI538">
        <v>0</v>
      </c>
      <c r="AJ538" t="s">
        <v>1321</v>
      </c>
      <c r="AK538" t="s">
        <v>1524</v>
      </c>
      <c r="AL538" t="s">
        <v>3356</v>
      </c>
      <c r="AM538" t="s">
        <v>3357</v>
      </c>
      <c r="AN538" t="s">
        <v>3358</v>
      </c>
      <c r="AO538">
        <v>0.53613401400000005</v>
      </c>
      <c r="AP538" t="s">
        <v>3359</v>
      </c>
      <c r="AQ538" t="s">
        <v>3360</v>
      </c>
      <c r="AR538" s="1">
        <v>11400</v>
      </c>
      <c r="AS538" s="1">
        <v>29800</v>
      </c>
      <c r="AT538" t="s">
        <v>66</v>
      </c>
      <c r="AU538" t="s">
        <v>66</v>
      </c>
      <c r="AV538" t="b">
        <v>0</v>
      </c>
      <c r="AW538">
        <v>537</v>
      </c>
      <c r="AX538" t="s">
        <v>66</v>
      </c>
      <c r="AY538" t="s">
        <v>66</v>
      </c>
      <c r="AZ538" t="s">
        <v>66</v>
      </c>
    </row>
    <row r="539" spans="1:52" x14ac:dyDescent="0.25">
      <c r="A539">
        <v>436.23666379999997</v>
      </c>
      <c r="B539">
        <v>10.86003333</v>
      </c>
      <c r="C539">
        <v>0</v>
      </c>
      <c r="D539">
        <v>0</v>
      </c>
      <c r="E539">
        <v>147717.5625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10892.76563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11187.99805</v>
      </c>
      <c r="AA539">
        <v>3</v>
      </c>
      <c r="AB539" t="s">
        <v>5078</v>
      </c>
      <c r="AC539">
        <v>7.5868109999999997E-3</v>
      </c>
      <c r="AD539">
        <v>9.9503309999999998E-3</v>
      </c>
      <c r="AE539">
        <v>0.59818230299999997</v>
      </c>
      <c r="AF539">
        <v>38370</v>
      </c>
      <c r="AG539" t="s">
        <v>185</v>
      </c>
      <c r="AH539" t="s">
        <v>453</v>
      </c>
      <c r="AI539">
        <v>0</v>
      </c>
      <c r="AJ539">
        <v>0</v>
      </c>
      <c r="AK539">
        <v>1</v>
      </c>
      <c r="AL539">
        <v>1</v>
      </c>
      <c r="AM539">
        <v>-1.448694559</v>
      </c>
      <c r="AN539">
        <v>2.149487744</v>
      </c>
      <c r="AO539">
        <v>2.149487744</v>
      </c>
      <c r="AP539" t="s">
        <v>5079</v>
      </c>
      <c r="AQ539" t="s">
        <v>5078</v>
      </c>
      <c r="AR539" s="1">
        <v>11200</v>
      </c>
      <c r="AS539" s="1">
        <v>56600</v>
      </c>
      <c r="AT539" t="s">
        <v>66</v>
      </c>
      <c r="AU539" t="s">
        <v>66</v>
      </c>
      <c r="AV539" t="b">
        <v>0</v>
      </c>
      <c r="AW539">
        <v>538</v>
      </c>
      <c r="AX539" t="s">
        <v>66</v>
      </c>
      <c r="AY539" t="s">
        <v>66</v>
      </c>
      <c r="AZ539" t="s">
        <v>66</v>
      </c>
    </row>
    <row r="540" spans="1:52" x14ac:dyDescent="0.25">
      <c r="A540">
        <v>427.39420569999999</v>
      </c>
      <c r="B540">
        <v>13.501583330000001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9920.9208980000003</v>
      </c>
      <c r="J540">
        <v>0</v>
      </c>
      <c r="K540">
        <v>0</v>
      </c>
      <c r="L540">
        <v>0</v>
      </c>
      <c r="M540">
        <v>0</v>
      </c>
      <c r="N540">
        <v>162098.42189999999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11009.05566</v>
      </c>
      <c r="X540">
        <v>0</v>
      </c>
      <c r="Y540">
        <v>0</v>
      </c>
      <c r="Z540">
        <v>0</v>
      </c>
      <c r="AA540">
        <v>12</v>
      </c>
      <c r="AB540" t="s">
        <v>4993</v>
      </c>
      <c r="AC540" t="s">
        <v>4994</v>
      </c>
      <c r="AD540" t="s">
        <v>1317</v>
      </c>
      <c r="AE540" t="s">
        <v>4995</v>
      </c>
      <c r="AF540" t="s">
        <v>4996</v>
      </c>
      <c r="AG540" t="s">
        <v>3074</v>
      </c>
      <c r="AH540">
        <v>0</v>
      </c>
      <c r="AI540">
        <v>0</v>
      </c>
      <c r="AJ540" t="s">
        <v>1136</v>
      </c>
      <c r="AK540" t="s">
        <v>1524</v>
      </c>
      <c r="AL540">
        <v>0</v>
      </c>
      <c r="AM540" t="s">
        <v>4997</v>
      </c>
      <c r="AN540" t="s">
        <v>4998</v>
      </c>
      <c r="AO540">
        <v>0.91850712199999995</v>
      </c>
      <c r="AP540" t="s">
        <v>4999</v>
      </c>
      <c r="AQ540" t="s">
        <v>5000</v>
      </c>
      <c r="AR540" s="1">
        <v>11000</v>
      </c>
      <c r="AS540" s="1">
        <v>61000</v>
      </c>
      <c r="AT540" t="s">
        <v>66</v>
      </c>
      <c r="AU540" t="s">
        <v>66</v>
      </c>
      <c r="AV540" t="b">
        <v>0</v>
      </c>
      <c r="AW540">
        <v>539</v>
      </c>
      <c r="AX540" t="s">
        <v>66</v>
      </c>
      <c r="AY540" t="s">
        <v>66</v>
      </c>
      <c r="AZ540" t="s">
        <v>66</v>
      </c>
    </row>
    <row r="541" spans="1:52" x14ac:dyDescent="0.25">
      <c r="A541">
        <v>417.26536049999999</v>
      </c>
      <c r="B541">
        <v>9.7272666670000003</v>
      </c>
      <c r="C541">
        <v>8776.3867190000001</v>
      </c>
      <c r="D541">
        <v>7320.7045900000003</v>
      </c>
      <c r="E541">
        <v>10943.195309999999</v>
      </c>
      <c r="F541">
        <v>13546.393550000001</v>
      </c>
      <c r="G541">
        <v>15265.134770000001</v>
      </c>
      <c r="H541">
        <v>64443.222659999999</v>
      </c>
      <c r="I541">
        <v>11123.592769999999</v>
      </c>
      <c r="J541">
        <v>2011.5541989999999</v>
      </c>
      <c r="K541">
        <v>2733.748779</v>
      </c>
      <c r="L541">
        <v>98155.632809999996</v>
      </c>
      <c r="M541">
        <v>7055.6132809999999</v>
      </c>
      <c r="N541">
        <v>3203.5415039999998</v>
      </c>
      <c r="O541">
        <v>8368.5849610000005</v>
      </c>
      <c r="P541">
        <v>30478.878909999999</v>
      </c>
      <c r="Q541">
        <v>12592.009770000001</v>
      </c>
      <c r="R541">
        <v>14886.934569999999</v>
      </c>
      <c r="S541">
        <v>133268.10939999999</v>
      </c>
      <c r="T541">
        <v>45823</v>
      </c>
      <c r="U541">
        <v>0</v>
      </c>
      <c r="V541">
        <v>4302.3862300000001</v>
      </c>
      <c r="W541">
        <v>3903.0998540000001</v>
      </c>
      <c r="X541">
        <v>10858.601559999999</v>
      </c>
      <c r="Y541">
        <v>5402.8066410000001</v>
      </c>
      <c r="Z541">
        <v>35310.089840000001</v>
      </c>
      <c r="AA541">
        <v>17</v>
      </c>
      <c r="AB541" t="s">
        <v>4878</v>
      </c>
      <c r="AC541" t="s">
        <v>4879</v>
      </c>
      <c r="AD541" t="s">
        <v>4880</v>
      </c>
      <c r="AE541" t="s">
        <v>4881</v>
      </c>
      <c r="AF541" t="s">
        <v>4882</v>
      </c>
      <c r="AG541" t="s">
        <v>3857</v>
      </c>
      <c r="AH541" t="s">
        <v>4883</v>
      </c>
      <c r="AI541">
        <v>0</v>
      </c>
      <c r="AJ541" t="s">
        <v>643</v>
      </c>
      <c r="AK541" t="s">
        <v>644</v>
      </c>
      <c r="AL541" t="s">
        <v>4884</v>
      </c>
      <c r="AM541" t="s">
        <v>4885</v>
      </c>
      <c r="AN541" t="s">
        <v>4886</v>
      </c>
      <c r="AO541">
        <v>1.7727187520000001</v>
      </c>
      <c r="AP541" t="s">
        <v>4887</v>
      </c>
      <c r="AQ541" t="s">
        <v>4888</v>
      </c>
      <c r="AR541" s="1">
        <v>10900</v>
      </c>
      <c r="AS541" s="1">
        <v>23900</v>
      </c>
      <c r="AT541" t="s">
        <v>66</v>
      </c>
      <c r="AU541" t="s">
        <v>66</v>
      </c>
      <c r="AV541" t="b">
        <v>0</v>
      </c>
      <c r="AW541">
        <v>540</v>
      </c>
      <c r="AX541" t="s">
        <v>66</v>
      </c>
      <c r="AY541" t="s">
        <v>66</v>
      </c>
      <c r="AZ541" t="s">
        <v>4889</v>
      </c>
    </row>
    <row r="542" spans="1:52" x14ac:dyDescent="0.25">
      <c r="A542">
        <v>285.11302690000002</v>
      </c>
      <c r="B542">
        <v>7.7950999999999997</v>
      </c>
      <c r="C542">
        <v>8626.7910159999992</v>
      </c>
      <c r="D542">
        <v>14411.85449</v>
      </c>
      <c r="E542">
        <v>6645.9848629999997</v>
      </c>
      <c r="F542">
        <v>12813.148440000001</v>
      </c>
      <c r="G542">
        <v>8088.8579099999997</v>
      </c>
      <c r="H542">
        <v>23567.558590000001</v>
      </c>
      <c r="I542">
        <v>7215.0922849999997</v>
      </c>
      <c r="J542">
        <v>3892.005615</v>
      </c>
      <c r="K542">
        <v>4110.1513670000004</v>
      </c>
      <c r="L542">
        <v>26870.277340000001</v>
      </c>
      <c r="M542">
        <v>5584.4008789999998</v>
      </c>
      <c r="N542">
        <v>4505.0161129999997</v>
      </c>
      <c r="O542">
        <v>16609.492190000001</v>
      </c>
      <c r="P542">
        <v>14148.18945</v>
      </c>
      <c r="Q542">
        <v>22104.16992</v>
      </c>
      <c r="R542">
        <v>10485.075199999999</v>
      </c>
      <c r="S542">
        <v>14916.89551</v>
      </c>
      <c r="T542">
        <v>522886.0625</v>
      </c>
      <c r="U542">
        <v>4892.0078130000002</v>
      </c>
      <c r="V542">
        <v>7474.373047</v>
      </c>
      <c r="W542">
        <v>6218.5664059999999</v>
      </c>
      <c r="X542">
        <v>10920.409180000001</v>
      </c>
      <c r="Y542">
        <v>20817.63867</v>
      </c>
      <c r="Z542">
        <v>12611.021479999999</v>
      </c>
      <c r="AA542">
        <v>18</v>
      </c>
      <c r="AB542" t="s">
        <v>2553</v>
      </c>
      <c r="AC542" t="s">
        <v>2554</v>
      </c>
      <c r="AD542" t="s">
        <v>69</v>
      </c>
      <c r="AE542" t="s">
        <v>2555</v>
      </c>
      <c r="AF542" t="s">
        <v>2556</v>
      </c>
      <c r="AG542" t="s">
        <v>2557</v>
      </c>
      <c r="AH542" t="s">
        <v>2008</v>
      </c>
      <c r="AI542">
        <v>0</v>
      </c>
      <c r="AJ542" t="s">
        <v>2558</v>
      </c>
      <c r="AK542" t="s">
        <v>2559</v>
      </c>
      <c r="AL542" t="s">
        <v>2560</v>
      </c>
      <c r="AM542" t="s">
        <v>2561</v>
      </c>
      <c r="AN542" t="s">
        <v>2562</v>
      </c>
      <c r="AO542">
        <v>1.222451621</v>
      </c>
      <c r="AP542" t="s">
        <v>2563</v>
      </c>
      <c r="AQ542" t="s">
        <v>2564</v>
      </c>
      <c r="AR542" s="1">
        <v>10700</v>
      </c>
      <c r="AS542" s="1">
        <v>32900</v>
      </c>
      <c r="AT542" t="s">
        <v>66</v>
      </c>
      <c r="AU542" t="s">
        <v>66</v>
      </c>
      <c r="AV542" t="b">
        <v>0</v>
      </c>
      <c r="AW542">
        <v>541</v>
      </c>
      <c r="AX542" t="s">
        <v>66</v>
      </c>
      <c r="AY542" t="s">
        <v>66</v>
      </c>
      <c r="AZ542" t="s">
        <v>66</v>
      </c>
    </row>
    <row r="543" spans="1:52" x14ac:dyDescent="0.25">
      <c r="A543">
        <v>211.04009500000001</v>
      </c>
      <c r="B543">
        <v>8.9186999999999994</v>
      </c>
      <c r="C543">
        <v>15617.964840000001</v>
      </c>
      <c r="D543">
        <v>10524.467769999999</v>
      </c>
      <c r="E543">
        <v>6950.6850590000004</v>
      </c>
      <c r="F543">
        <v>6676.4731449999999</v>
      </c>
      <c r="G543">
        <v>13872.212890000001</v>
      </c>
      <c r="H543">
        <v>350317.8125</v>
      </c>
      <c r="I543">
        <v>7658.6640630000002</v>
      </c>
      <c r="J543">
        <v>2291.7871089999999</v>
      </c>
      <c r="K543">
        <v>4296.5688479999999</v>
      </c>
      <c r="L543">
        <v>40893.476560000003</v>
      </c>
      <c r="M543">
        <v>6938.0205079999996</v>
      </c>
      <c r="N543">
        <v>5181.3964839999999</v>
      </c>
      <c r="O543">
        <v>62047.628909999999</v>
      </c>
      <c r="P543">
        <v>155991.625</v>
      </c>
      <c r="Q543">
        <v>21827.511719999999</v>
      </c>
      <c r="R543">
        <v>8625.5458980000003</v>
      </c>
      <c r="S543">
        <v>74868.953129999994</v>
      </c>
      <c r="T543">
        <v>69314.125</v>
      </c>
      <c r="U543">
        <v>8097.1826170000004</v>
      </c>
      <c r="V543">
        <v>8345.0878909999992</v>
      </c>
      <c r="W543">
        <v>3610.2863769999999</v>
      </c>
      <c r="X543">
        <v>27033.433590000001</v>
      </c>
      <c r="Y543">
        <v>10844.9082</v>
      </c>
      <c r="Z543">
        <v>9915.0419920000004</v>
      </c>
      <c r="AA543">
        <v>6</v>
      </c>
      <c r="AB543" t="s">
        <v>315</v>
      </c>
      <c r="AC543" t="s">
        <v>316</v>
      </c>
      <c r="AD543" t="s">
        <v>201</v>
      </c>
      <c r="AE543" t="s">
        <v>317</v>
      </c>
      <c r="AF543" t="s">
        <v>318</v>
      </c>
      <c r="AG543" t="s">
        <v>319</v>
      </c>
      <c r="AH543">
        <v>0</v>
      </c>
      <c r="AI543">
        <v>0</v>
      </c>
      <c r="AJ543" t="s">
        <v>320</v>
      </c>
      <c r="AK543" t="s">
        <v>321</v>
      </c>
      <c r="AL543" t="s">
        <v>322</v>
      </c>
      <c r="AM543" t="s">
        <v>323</v>
      </c>
      <c r="AN543" t="s">
        <v>324</v>
      </c>
      <c r="AO543">
        <v>1.8300126999999999E-2</v>
      </c>
      <c r="AP543" t="s">
        <v>325</v>
      </c>
      <c r="AQ543" t="s">
        <v>326</v>
      </c>
      <c r="AR543" s="1">
        <v>10200</v>
      </c>
      <c r="AS543" s="1">
        <v>38800</v>
      </c>
      <c r="AT543" t="s">
        <v>66</v>
      </c>
      <c r="AU543" t="s">
        <v>66</v>
      </c>
      <c r="AV543" t="b">
        <v>0</v>
      </c>
      <c r="AW543">
        <v>542</v>
      </c>
      <c r="AX543" t="s">
        <v>66</v>
      </c>
      <c r="AY543" t="s">
        <v>66</v>
      </c>
      <c r="AZ543" t="s">
        <v>66</v>
      </c>
    </row>
    <row r="544" spans="1:52" x14ac:dyDescent="0.25">
      <c r="A544">
        <v>261.0311279</v>
      </c>
      <c r="B544">
        <v>9.5537500000000009</v>
      </c>
      <c r="C544">
        <v>6038.1303710000002</v>
      </c>
      <c r="D544">
        <v>0</v>
      </c>
      <c r="E544">
        <v>3844.883057</v>
      </c>
      <c r="F544">
        <v>12861.045899999999</v>
      </c>
      <c r="G544">
        <v>0</v>
      </c>
      <c r="H544">
        <v>85948.5625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135250.8438</v>
      </c>
      <c r="O544">
        <v>7166.5815430000002</v>
      </c>
      <c r="P544">
        <v>0</v>
      </c>
      <c r="Q544">
        <v>6900.1342770000001</v>
      </c>
      <c r="R544">
        <v>0</v>
      </c>
      <c r="S544">
        <v>27952.634770000001</v>
      </c>
      <c r="T544">
        <v>15382.23242</v>
      </c>
      <c r="U544">
        <v>0</v>
      </c>
      <c r="V544">
        <v>3494.4685060000002</v>
      </c>
      <c r="W544">
        <v>0</v>
      </c>
      <c r="X544">
        <v>19798.585940000001</v>
      </c>
      <c r="Y544">
        <v>6310.1010740000002</v>
      </c>
      <c r="Z544">
        <v>0</v>
      </c>
      <c r="AA544">
        <v>12</v>
      </c>
      <c r="AB544" t="s">
        <v>1751</v>
      </c>
      <c r="AC544">
        <v>4.1934609999999999E-3</v>
      </c>
      <c r="AD544">
        <v>9.9503309999999998E-3</v>
      </c>
      <c r="AE544">
        <v>1.014143792</v>
      </c>
      <c r="AF544">
        <v>22671</v>
      </c>
      <c r="AG544" t="s">
        <v>1752</v>
      </c>
      <c r="AH544">
        <v>0</v>
      </c>
      <c r="AI544">
        <v>0</v>
      </c>
      <c r="AJ544">
        <v>0</v>
      </c>
      <c r="AK544">
        <v>0.5</v>
      </c>
      <c r="AL544">
        <v>0</v>
      </c>
      <c r="AM544">
        <v>-0.83070580299999996</v>
      </c>
      <c r="AN544">
        <v>0.68343798899999997</v>
      </c>
      <c r="AO544">
        <v>0.68343798899999997</v>
      </c>
      <c r="AP544" t="s">
        <v>1753</v>
      </c>
      <c r="AQ544" t="s">
        <v>1751</v>
      </c>
      <c r="AR544" s="1">
        <v>10000</v>
      </c>
      <c r="AS544" s="1">
        <v>27600</v>
      </c>
      <c r="AT544" t="s">
        <v>66</v>
      </c>
      <c r="AU544" t="s">
        <v>66</v>
      </c>
      <c r="AV544" t="b">
        <v>0</v>
      </c>
      <c r="AW544">
        <v>543</v>
      </c>
      <c r="AX544" t="s">
        <v>66</v>
      </c>
      <c r="AY544" t="s">
        <v>66</v>
      </c>
      <c r="AZ544" t="s">
        <v>66</v>
      </c>
    </row>
    <row r="545" spans="1:52" x14ac:dyDescent="0.25">
      <c r="A545">
        <v>392.2706604</v>
      </c>
      <c r="B545">
        <v>14.046533330000001</v>
      </c>
      <c r="C545">
        <v>251527.79689999999</v>
      </c>
      <c r="D545">
        <v>11965.280269999999</v>
      </c>
      <c r="E545">
        <v>9630.3007809999999</v>
      </c>
      <c r="F545">
        <v>18472.269530000001</v>
      </c>
      <c r="G545">
        <v>9915.5458980000003</v>
      </c>
      <c r="H545">
        <v>0</v>
      </c>
      <c r="I545">
        <v>0</v>
      </c>
      <c r="J545">
        <v>0</v>
      </c>
      <c r="K545">
        <v>4903.5170900000003</v>
      </c>
      <c r="L545">
        <v>0</v>
      </c>
      <c r="M545">
        <v>7994.5161129999997</v>
      </c>
      <c r="N545">
        <v>0</v>
      </c>
      <c r="O545">
        <v>0</v>
      </c>
      <c r="P545">
        <v>10861.70801</v>
      </c>
      <c r="Q545">
        <v>0</v>
      </c>
      <c r="R545">
        <v>9778.9433590000008</v>
      </c>
      <c r="S545">
        <v>12903.410159999999</v>
      </c>
      <c r="T545">
        <v>30846.029299999998</v>
      </c>
      <c r="U545">
        <v>7475.0185549999997</v>
      </c>
      <c r="V545">
        <v>6978.2714839999999</v>
      </c>
      <c r="W545">
        <v>8917.8427730000003</v>
      </c>
      <c r="X545">
        <v>27987.681639999999</v>
      </c>
      <c r="Y545">
        <v>7711.0249020000001</v>
      </c>
      <c r="Z545">
        <v>9807.9443360000005</v>
      </c>
      <c r="AA545">
        <v>1</v>
      </c>
      <c r="AB545" t="s">
        <v>4517</v>
      </c>
      <c r="AC545">
        <v>6.2014770000000004E-3</v>
      </c>
      <c r="AD545">
        <v>9.9503309999999998E-3</v>
      </c>
      <c r="AE545">
        <v>1.6151808E-2</v>
      </c>
      <c r="AF545">
        <v>47048</v>
      </c>
      <c r="AG545" t="s">
        <v>185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-0.76016015100000001</v>
      </c>
      <c r="AN545">
        <v>0.25599165699999998</v>
      </c>
      <c r="AO545">
        <v>0.25599165699999998</v>
      </c>
      <c r="AP545" t="s">
        <v>4518</v>
      </c>
      <c r="AQ545" t="s">
        <v>4517</v>
      </c>
      <c r="AR545" s="1">
        <v>9810</v>
      </c>
      <c r="AS545" s="1">
        <v>26300</v>
      </c>
      <c r="AT545" t="s">
        <v>66</v>
      </c>
      <c r="AU545" t="s">
        <v>66</v>
      </c>
      <c r="AV545" t="b">
        <v>0</v>
      </c>
      <c r="AW545">
        <v>544</v>
      </c>
      <c r="AX545" t="s">
        <v>66</v>
      </c>
      <c r="AY545" t="s">
        <v>66</v>
      </c>
      <c r="AZ545" t="s">
        <v>66</v>
      </c>
    </row>
    <row r="546" spans="1:52" x14ac:dyDescent="0.25">
      <c r="A546">
        <v>292.09817500000003</v>
      </c>
      <c r="B546">
        <v>8.806666667</v>
      </c>
      <c r="C546">
        <v>9763.3183590000008</v>
      </c>
      <c r="D546">
        <v>11846.82813</v>
      </c>
      <c r="E546">
        <v>3809.8515630000002</v>
      </c>
      <c r="F546">
        <v>12693.61621</v>
      </c>
      <c r="G546">
        <v>3836.4677729999999</v>
      </c>
      <c r="H546">
        <v>133348.25</v>
      </c>
      <c r="I546">
        <v>3077.0983890000002</v>
      </c>
      <c r="J546">
        <v>54276.046880000002</v>
      </c>
      <c r="K546">
        <v>2432.4494629999999</v>
      </c>
      <c r="L546">
        <v>19407.617190000001</v>
      </c>
      <c r="M546">
        <v>3214.1184079999998</v>
      </c>
      <c r="N546">
        <v>3839.007568</v>
      </c>
      <c r="O546">
        <v>12199.01367</v>
      </c>
      <c r="P546">
        <v>10609.750980000001</v>
      </c>
      <c r="Q546">
        <v>6538.1723629999997</v>
      </c>
      <c r="R546">
        <v>3819.531982</v>
      </c>
      <c r="S546">
        <v>9841.7480469999991</v>
      </c>
      <c r="T546">
        <v>12974.43555</v>
      </c>
      <c r="U546">
        <v>8332.8574219999991</v>
      </c>
      <c r="V546">
        <v>29477.164059999999</v>
      </c>
      <c r="W546">
        <v>8863.1279300000006</v>
      </c>
      <c r="X546">
        <v>15822.374019999999</v>
      </c>
      <c r="Y546">
        <v>14965.252930000001</v>
      </c>
      <c r="Z546">
        <v>9577.0068360000005</v>
      </c>
      <c r="AA546">
        <v>6</v>
      </c>
      <c r="AB546" t="s">
        <v>2734</v>
      </c>
      <c r="AC546" t="s">
        <v>2735</v>
      </c>
      <c r="AD546" t="s">
        <v>551</v>
      </c>
      <c r="AE546" t="s">
        <v>2736</v>
      </c>
      <c r="AF546" t="s">
        <v>2737</v>
      </c>
      <c r="AG546" t="s">
        <v>2738</v>
      </c>
      <c r="AH546">
        <v>0</v>
      </c>
      <c r="AI546">
        <v>0</v>
      </c>
      <c r="AJ546" t="s">
        <v>2216</v>
      </c>
      <c r="AK546" t="s">
        <v>2739</v>
      </c>
      <c r="AL546" t="s">
        <v>2740</v>
      </c>
      <c r="AM546" t="s">
        <v>2741</v>
      </c>
      <c r="AN546" t="s">
        <v>2742</v>
      </c>
      <c r="AO546">
        <v>2.0564437340000001</v>
      </c>
      <c r="AP546" t="s">
        <v>2743</v>
      </c>
      <c r="AQ546" t="s">
        <v>2744</v>
      </c>
      <c r="AR546" s="1">
        <v>9800</v>
      </c>
      <c r="AS546" s="1">
        <v>16900</v>
      </c>
      <c r="AT546" t="s">
        <v>66</v>
      </c>
      <c r="AU546" t="s">
        <v>66</v>
      </c>
      <c r="AV546" t="b">
        <v>0</v>
      </c>
      <c r="AW546">
        <v>545</v>
      </c>
      <c r="AX546" t="s">
        <v>66</v>
      </c>
      <c r="AY546" t="s">
        <v>66</v>
      </c>
      <c r="AZ546" t="s">
        <v>66</v>
      </c>
    </row>
    <row r="547" spans="1:52" x14ac:dyDescent="0.25">
      <c r="A547">
        <v>371.17146810000003</v>
      </c>
      <c r="B547">
        <v>7.9013666669999996</v>
      </c>
      <c r="C547">
        <v>5219.5971680000002</v>
      </c>
      <c r="D547">
        <v>5881.3305659999996</v>
      </c>
      <c r="E547">
        <v>3251.3937989999999</v>
      </c>
      <c r="F547">
        <v>52242.550779999998</v>
      </c>
      <c r="G547">
        <v>9268.2861329999996</v>
      </c>
      <c r="H547">
        <v>43836.683590000001</v>
      </c>
      <c r="I547">
        <v>89517.015629999994</v>
      </c>
      <c r="J547">
        <v>2445.5695799999999</v>
      </c>
      <c r="K547">
        <v>2542.4765630000002</v>
      </c>
      <c r="L547">
        <v>18497.849610000001</v>
      </c>
      <c r="M547">
        <v>4320.404297</v>
      </c>
      <c r="N547">
        <v>1925.510254</v>
      </c>
      <c r="O547">
        <v>35847.183590000001</v>
      </c>
      <c r="P547">
        <v>64148.601560000003</v>
      </c>
      <c r="Q547">
        <v>7587.3071289999998</v>
      </c>
      <c r="R547">
        <v>23475.78125</v>
      </c>
      <c r="S547">
        <v>10268.443359999999</v>
      </c>
      <c r="T547">
        <v>59963.972659999999</v>
      </c>
      <c r="U547">
        <v>2191.8283689999998</v>
      </c>
      <c r="V547">
        <v>33162.835939999997</v>
      </c>
      <c r="W547">
        <v>1908.9376219999999</v>
      </c>
      <c r="X547">
        <v>9297.6533199999994</v>
      </c>
      <c r="Y547">
        <v>26443.175780000001</v>
      </c>
      <c r="Z547">
        <v>116502.6719</v>
      </c>
      <c r="AA547">
        <v>24</v>
      </c>
      <c r="AB547" t="s">
        <v>4269</v>
      </c>
      <c r="AC547" t="s">
        <v>4270</v>
      </c>
      <c r="AD547" t="s">
        <v>4271</v>
      </c>
      <c r="AE547" t="s">
        <v>4272</v>
      </c>
      <c r="AF547" t="s">
        <v>4273</v>
      </c>
      <c r="AG547" t="s">
        <v>4274</v>
      </c>
      <c r="AH547">
        <v>0</v>
      </c>
      <c r="AI547">
        <v>0</v>
      </c>
      <c r="AJ547" t="s">
        <v>4275</v>
      </c>
      <c r="AK547" t="s">
        <v>4276</v>
      </c>
      <c r="AL547">
        <v>0</v>
      </c>
      <c r="AM547" t="s">
        <v>4277</v>
      </c>
      <c r="AN547" t="s">
        <v>4278</v>
      </c>
      <c r="AO547">
        <v>1.018292945</v>
      </c>
      <c r="AP547" t="s">
        <v>4279</v>
      </c>
      <c r="AQ547" t="s">
        <v>4280</v>
      </c>
      <c r="AR547" s="1">
        <v>9780</v>
      </c>
      <c r="AS547" s="1">
        <v>26200</v>
      </c>
      <c r="AT547" t="s">
        <v>66</v>
      </c>
      <c r="AU547" t="s">
        <v>66</v>
      </c>
      <c r="AV547" t="b">
        <v>0</v>
      </c>
      <c r="AW547">
        <v>546</v>
      </c>
      <c r="AX547" t="s">
        <v>66</v>
      </c>
      <c r="AY547" t="s">
        <v>66</v>
      </c>
      <c r="AZ547" t="s">
        <v>66</v>
      </c>
    </row>
    <row r="548" spans="1:52" x14ac:dyDescent="0.25">
      <c r="A548">
        <v>315.17551680000003</v>
      </c>
      <c r="B548">
        <v>10.46698333</v>
      </c>
      <c r="C548">
        <v>8373.3125</v>
      </c>
      <c r="D548">
        <v>8689.0869139999995</v>
      </c>
      <c r="E548">
        <v>180034.7813</v>
      </c>
      <c r="F548">
        <v>17180.587889999999</v>
      </c>
      <c r="G548">
        <v>5628.4736329999996</v>
      </c>
      <c r="H548">
        <v>30367.666020000001</v>
      </c>
      <c r="I548">
        <v>4347.580078</v>
      </c>
      <c r="J548">
        <v>7056.9404299999997</v>
      </c>
      <c r="K548">
        <v>3683.1108399999998</v>
      </c>
      <c r="L548">
        <v>14712.630859999999</v>
      </c>
      <c r="M548">
        <v>8474.7900389999995</v>
      </c>
      <c r="N548">
        <v>18831.75</v>
      </c>
      <c r="O548">
        <v>8733.8388670000004</v>
      </c>
      <c r="P548">
        <v>11693.7832</v>
      </c>
      <c r="Q548">
        <v>10756.065430000001</v>
      </c>
      <c r="R548">
        <v>8517.3837889999995</v>
      </c>
      <c r="S548">
        <v>7655.6464839999999</v>
      </c>
      <c r="T548">
        <v>6452.2094729999999</v>
      </c>
      <c r="U548">
        <v>5570.5048829999996</v>
      </c>
      <c r="V548">
        <v>11922.284180000001</v>
      </c>
      <c r="W548">
        <v>10196.85059</v>
      </c>
      <c r="X548">
        <v>9836.1240230000003</v>
      </c>
      <c r="Y548">
        <v>9746.1289059999999</v>
      </c>
      <c r="Z548">
        <v>13934.76563</v>
      </c>
      <c r="AA548">
        <v>3</v>
      </c>
      <c r="AB548" t="s">
        <v>3314</v>
      </c>
      <c r="AC548" t="s">
        <v>3315</v>
      </c>
      <c r="AD548" t="s">
        <v>1455</v>
      </c>
      <c r="AE548" t="s">
        <v>3316</v>
      </c>
      <c r="AF548" t="s">
        <v>3317</v>
      </c>
      <c r="AG548" t="s">
        <v>2785</v>
      </c>
      <c r="AH548">
        <v>0</v>
      </c>
      <c r="AI548">
        <v>0</v>
      </c>
      <c r="AJ548" t="s">
        <v>2691</v>
      </c>
      <c r="AK548" t="s">
        <v>2692</v>
      </c>
      <c r="AL548">
        <v>0</v>
      </c>
      <c r="AM548" t="s">
        <v>3318</v>
      </c>
      <c r="AN548" t="s">
        <v>3319</v>
      </c>
      <c r="AO548">
        <v>0.80704954699999998</v>
      </c>
      <c r="AP548" t="s">
        <v>3320</v>
      </c>
      <c r="AQ548" t="s">
        <v>3321</v>
      </c>
      <c r="AR548" s="1">
        <v>9240</v>
      </c>
      <c r="AS548" s="1">
        <v>17600</v>
      </c>
      <c r="AT548" t="s">
        <v>66</v>
      </c>
      <c r="AU548" t="s">
        <v>66</v>
      </c>
      <c r="AV548" t="b">
        <v>0</v>
      </c>
      <c r="AW548">
        <v>547</v>
      </c>
      <c r="AX548" t="s">
        <v>66</v>
      </c>
      <c r="AY548" t="s">
        <v>66</v>
      </c>
      <c r="AZ548" t="s">
        <v>66</v>
      </c>
    </row>
    <row r="549" spans="1:52" x14ac:dyDescent="0.25">
      <c r="A549">
        <v>315.11414589999998</v>
      </c>
      <c r="B549">
        <v>8.9601333329999999</v>
      </c>
      <c r="C549">
        <v>7508.9960940000001</v>
      </c>
      <c r="D549">
        <v>0</v>
      </c>
      <c r="E549">
        <v>0</v>
      </c>
      <c r="F549">
        <v>4185.0708009999998</v>
      </c>
      <c r="G549">
        <v>0</v>
      </c>
      <c r="H549">
        <v>11911.16992</v>
      </c>
      <c r="I549">
        <v>0</v>
      </c>
      <c r="J549">
        <v>0</v>
      </c>
      <c r="K549">
        <v>0</v>
      </c>
      <c r="L549">
        <v>11730.181640000001</v>
      </c>
      <c r="M549">
        <v>0</v>
      </c>
      <c r="N549">
        <v>0</v>
      </c>
      <c r="O549">
        <v>0</v>
      </c>
      <c r="P549">
        <v>0</v>
      </c>
      <c r="Q549">
        <v>2543.3432619999999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2175.3884280000002</v>
      </c>
      <c r="Y549">
        <v>10015.94824</v>
      </c>
      <c r="Z549">
        <v>154022.75</v>
      </c>
      <c r="AA549">
        <v>24</v>
      </c>
      <c r="AB549" t="s">
        <v>3303</v>
      </c>
      <c r="AC549" t="s">
        <v>3304</v>
      </c>
      <c r="AD549" t="s">
        <v>1317</v>
      </c>
      <c r="AE549" t="s">
        <v>3305</v>
      </c>
      <c r="AF549" t="s">
        <v>3306</v>
      </c>
      <c r="AG549" t="s">
        <v>3307</v>
      </c>
      <c r="AH549" t="s">
        <v>3160</v>
      </c>
      <c r="AI549">
        <v>0</v>
      </c>
      <c r="AJ549" t="s">
        <v>3174</v>
      </c>
      <c r="AK549" t="s">
        <v>3308</v>
      </c>
      <c r="AL549" t="s">
        <v>3309</v>
      </c>
      <c r="AM549" t="s">
        <v>3310</v>
      </c>
      <c r="AN549" t="s">
        <v>3311</v>
      </c>
      <c r="AO549">
        <v>0.56746467700000003</v>
      </c>
      <c r="AP549" t="s">
        <v>3312</v>
      </c>
      <c r="AQ549" t="s">
        <v>3313</v>
      </c>
      <c r="AR549" s="1">
        <v>8760</v>
      </c>
      <c r="AS549" s="1">
        <v>25500</v>
      </c>
      <c r="AT549" t="s">
        <v>66</v>
      </c>
      <c r="AU549" t="s">
        <v>66</v>
      </c>
      <c r="AV549" t="b">
        <v>0</v>
      </c>
      <c r="AW549">
        <v>548</v>
      </c>
      <c r="AX549" t="s">
        <v>66</v>
      </c>
      <c r="AY549" t="s">
        <v>66</v>
      </c>
      <c r="AZ549" t="s">
        <v>66</v>
      </c>
    </row>
    <row r="550" spans="1:52" x14ac:dyDescent="0.25">
      <c r="A550">
        <v>329.11823529999998</v>
      </c>
      <c r="B550">
        <v>9.2951833330000007</v>
      </c>
      <c r="C550">
        <v>7356.8627930000002</v>
      </c>
      <c r="D550">
        <v>13942.69922</v>
      </c>
      <c r="E550">
        <v>154381.01560000001</v>
      </c>
      <c r="F550">
        <v>16141.65625</v>
      </c>
      <c r="G550">
        <v>4834.5898440000001</v>
      </c>
      <c r="H550">
        <v>27724.470700000002</v>
      </c>
      <c r="I550">
        <v>4098.2377930000002</v>
      </c>
      <c r="J550">
        <v>6971.4848629999997</v>
      </c>
      <c r="K550">
        <v>2799.4172359999998</v>
      </c>
      <c r="L550">
        <v>42410.339840000001</v>
      </c>
      <c r="M550">
        <v>0</v>
      </c>
      <c r="N550">
        <v>3304.732422</v>
      </c>
      <c r="O550">
        <v>6902.3076170000004</v>
      </c>
      <c r="P550">
        <v>21679.128909999999</v>
      </c>
      <c r="Q550">
        <v>13581.134770000001</v>
      </c>
      <c r="R550">
        <v>5884.845703</v>
      </c>
      <c r="S550">
        <v>9591.0322269999997</v>
      </c>
      <c r="T550">
        <v>27514.056639999999</v>
      </c>
      <c r="U550">
        <v>4130.203125</v>
      </c>
      <c r="V550">
        <v>4802.6508789999998</v>
      </c>
      <c r="W550">
        <v>8490.4375</v>
      </c>
      <c r="X550">
        <v>6260.6123049999997</v>
      </c>
      <c r="Y550">
        <v>35895.128909999999</v>
      </c>
      <c r="Z550">
        <v>15349.688480000001</v>
      </c>
      <c r="AA550">
        <v>3</v>
      </c>
      <c r="AB550" t="s">
        <v>3609</v>
      </c>
      <c r="AC550" t="s">
        <v>3610</v>
      </c>
      <c r="AD550" t="s">
        <v>1455</v>
      </c>
      <c r="AE550" t="s">
        <v>3611</v>
      </c>
      <c r="AF550" t="s">
        <v>3612</v>
      </c>
      <c r="AG550" t="s">
        <v>3613</v>
      </c>
      <c r="AH550" t="s">
        <v>2690</v>
      </c>
      <c r="AI550">
        <v>0</v>
      </c>
      <c r="AJ550" t="s">
        <v>1459</v>
      </c>
      <c r="AK550" t="s">
        <v>1459</v>
      </c>
      <c r="AL550" t="s">
        <v>3614</v>
      </c>
      <c r="AM550" t="s">
        <v>3615</v>
      </c>
      <c r="AN550" t="s">
        <v>3616</v>
      </c>
      <c r="AO550">
        <v>4.9916298999999997E-2</v>
      </c>
      <c r="AP550" t="s">
        <v>3617</v>
      </c>
      <c r="AQ550" t="s">
        <v>3618</v>
      </c>
      <c r="AR550" s="1">
        <v>8490</v>
      </c>
      <c r="AS550" s="1">
        <v>19300</v>
      </c>
      <c r="AT550" t="s">
        <v>66</v>
      </c>
      <c r="AU550" t="s">
        <v>66</v>
      </c>
      <c r="AV550" t="b">
        <v>0</v>
      </c>
      <c r="AW550">
        <v>549</v>
      </c>
      <c r="AX550" t="s">
        <v>66</v>
      </c>
      <c r="AY550" t="s">
        <v>66</v>
      </c>
      <c r="AZ550" t="s">
        <v>66</v>
      </c>
    </row>
    <row r="551" spans="1:52" x14ac:dyDescent="0.25">
      <c r="A551">
        <v>327.14511110000001</v>
      </c>
      <c r="B551">
        <v>10.223316670000001</v>
      </c>
      <c r="C551">
        <v>5533.720703</v>
      </c>
      <c r="D551">
        <v>4804.3007809999999</v>
      </c>
      <c r="E551">
        <v>0</v>
      </c>
      <c r="F551">
        <v>14569.014649999999</v>
      </c>
      <c r="G551">
        <v>5266.3549800000001</v>
      </c>
      <c r="H551">
        <v>5724.7333980000003</v>
      </c>
      <c r="I551">
        <v>9231.0361329999996</v>
      </c>
      <c r="J551">
        <v>1884.7855219999999</v>
      </c>
      <c r="K551">
        <v>6110.4648440000001</v>
      </c>
      <c r="L551">
        <v>10286.898440000001</v>
      </c>
      <c r="M551">
        <v>2778.1298830000001</v>
      </c>
      <c r="N551">
        <v>0</v>
      </c>
      <c r="O551">
        <v>9171.7607420000004</v>
      </c>
      <c r="P551">
        <v>0</v>
      </c>
      <c r="Q551">
        <v>2824.9116210000002</v>
      </c>
      <c r="R551">
        <v>0</v>
      </c>
      <c r="S551">
        <v>10022.715819999999</v>
      </c>
      <c r="T551">
        <v>113027.46090000001</v>
      </c>
      <c r="U551">
        <v>6603.8774409999996</v>
      </c>
      <c r="V551">
        <v>9520.8759769999997</v>
      </c>
      <c r="W551">
        <v>0</v>
      </c>
      <c r="X551">
        <v>9570.8261719999991</v>
      </c>
      <c r="Y551">
        <v>12445.3125</v>
      </c>
      <c r="Z551">
        <v>0</v>
      </c>
      <c r="AA551">
        <v>18</v>
      </c>
      <c r="AB551" t="s">
        <v>3543</v>
      </c>
      <c r="AC551" t="s">
        <v>3544</v>
      </c>
      <c r="AD551" t="s">
        <v>551</v>
      </c>
      <c r="AE551" t="s">
        <v>3545</v>
      </c>
      <c r="AF551" t="s">
        <v>3546</v>
      </c>
      <c r="AG551" t="s">
        <v>3547</v>
      </c>
      <c r="AH551" t="s">
        <v>3548</v>
      </c>
      <c r="AI551">
        <v>0</v>
      </c>
      <c r="AJ551" t="s">
        <v>1055</v>
      </c>
      <c r="AK551" t="s">
        <v>1055</v>
      </c>
      <c r="AL551" t="s">
        <v>3549</v>
      </c>
      <c r="AM551" t="s">
        <v>3550</v>
      </c>
      <c r="AN551" t="s">
        <v>3551</v>
      </c>
      <c r="AO551">
        <v>1.369098234</v>
      </c>
      <c r="AP551" t="s">
        <v>3552</v>
      </c>
      <c r="AQ551" t="s">
        <v>3553</v>
      </c>
      <c r="AR551" s="1">
        <v>7890</v>
      </c>
      <c r="AS551" s="1">
        <v>13300</v>
      </c>
      <c r="AT551" t="s">
        <v>66</v>
      </c>
      <c r="AU551" t="s">
        <v>66</v>
      </c>
      <c r="AV551" t="b">
        <v>0</v>
      </c>
      <c r="AW551">
        <v>550</v>
      </c>
      <c r="AX551" t="s">
        <v>66</v>
      </c>
      <c r="AY551" t="s">
        <v>66</v>
      </c>
      <c r="AZ551" t="s">
        <v>66</v>
      </c>
    </row>
    <row r="552" spans="1:52" x14ac:dyDescent="0.25">
      <c r="A552">
        <v>327.20789589999998</v>
      </c>
      <c r="B552">
        <v>8.7322333329999999</v>
      </c>
      <c r="C552">
        <v>7048.5327150000003</v>
      </c>
      <c r="D552">
        <v>13065.641600000001</v>
      </c>
      <c r="E552">
        <v>0</v>
      </c>
      <c r="F552">
        <v>12330.525390000001</v>
      </c>
      <c r="G552">
        <v>5855.4750979999999</v>
      </c>
      <c r="H552">
        <v>56854.1875</v>
      </c>
      <c r="I552">
        <v>7248.158203</v>
      </c>
      <c r="J552">
        <v>2113.4445799999999</v>
      </c>
      <c r="K552">
        <v>6267.2465819999998</v>
      </c>
      <c r="L552">
        <v>79397.726559999996</v>
      </c>
      <c r="M552">
        <v>3143.9895019999999</v>
      </c>
      <c r="N552">
        <v>4089.205078</v>
      </c>
      <c r="O552">
        <v>18424.197270000001</v>
      </c>
      <c r="P552">
        <v>8292.0585940000001</v>
      </c>
      <c r="Q552">
        <v>24199.060549999998</v>
      </c>
      <c r="R552">
        <v>4539.0170900000003</v>
      </c>
      <c r="S552">
        <v>8264.7666019999997</v>
      </c>
      <c r="T552">
        <v>7765.6884769999997</v>
      </c>
      <c r="U552">
        <v>2612.1879880000001</v>
      </c>
      <c r="V552">
        <v>3659.7727049999999</v>
      </c>
      <c r="W552">
        <v>3770.1572270000001</v>
      </c>
      <c r="X552">
        <v>11547.302729999999</v>
      </c>
      <c r="Y552">
        <v>19207.277340000001</v>
      </c>
      <c r="Z552">
        <v>166800.5313</v>
      </c>
      <c r="AA552">
        <v>24</v>
      </c>
      <c r="AB552" t="s">
        <v>3554</v>
      </c>
      <c r="AC552" t="s">
        <v>3555</v>
      </c>
      <c r="AD552" t="s">
        <v>3556</v>
      </c>
      <c r="AE552" t="s">
        <v>3557</v>
      </c>
      <c r="AF552" t="s">
        <v>3558</v>
      </c>
      <c r="AG552" t="s">
        <v>3559</v>
      </c>
      <c r="AH552">
        <v>0</v>
      </c>
      <c r="AI552">
        <v>0</v>
      </c>
      <c r="AJ552" t="s">
        <v>2216</v>
      </c>
      <c r="AK552" t="s">
        <v>3560</v>
      </c>
      <c r="AL552">
        <v>0</v>
      </c>
      <c r="AM552" t="s">
        <v>3561</v>
      </c>
      <c r="AN552" t="s">
        <v>3562</v>
      </c>
      <c r="AO552">
        <v>0.85300310199999996</v>
      </c>
      <c r="AP552" t="s">
        <v>3563</v>
      </c>
      <c r="AQ552" t="s">
        <v>3564</v>
      </c>
      <c r="AR552" s="1">
        <v>7770</v>
      </c>
      <c r="AS552" s="1">
        <v>20700</v>
      </c>
      <c r="AT552" t="s">
        <v>66</v>
      </c>
      <c r="AU552" t="s">
        <v>66</v>
      </c>
      <c r="AV552" t="b">
        <v>0</v>
      </c>
      <c r="AW552">
        <v>551</v>
      </c>
      <c r="AX552" t="s">
        <v>66</v>
      </c>
      <c r="AY552" t="s">
        <v>66</v>
      </c>
      <c r="AZ552" t="s">
        <v>66</v>
      </c>
    </row>
    <row r="553" spans="1:52" x14ac:dyDescent="0.25">
      <c r="A553">
        <v>244.13768010000001</v>
      </c>
      <c r="B553">
        <v>8.9369166670000002</v>
      </c>
      <c r="C553">
        <v>10250.33203</v>
      </c>
      <c r="D553">
        <v>7723.4389650000003</v>
      </c>
      <c r="E553">
        <v>4975.1313479999999</v>
      </c>
      <c r="F553">
        <v>11136.115229999999</v>
      </c>
      <c r="G553">
        <v>2564.7817380000001</v>
      </c>
      <c r="H553">
        <v>34571.183590000001</v>
      </c>
      <c r="I553">
        <v>7407.6557620000003</v>
      </c>
      <c r="J553">
        <v>0</v>
      </c>
      <c r="K553">
        <v>0</v>
      </c>
      <c r="L553">
        <v>0</v>
      </c>
      <c r="M553">
        <v>22293.394530000001</v>
      </c>
      <c r="N553">
        <v>0</v>
      </c>
      <c r="O553">
        <v>9755.46875</v>
      </c>
      <c r="P553">
        <v>433335.375</v>
      </c>
      <c r="Q553">
        <v>4810.1015630000002</v>
      </c>
      <c r="R553">
        <v>4960.5336909999996</v>
      </c>
      <c r="S553">
        <v>3447.7143550000001</v>
      </c>
      <c r="T553">
        <v>0</v>
      </c>
      <c r="U553">
        <v>0</v>
      </c>
      <c r="V553">
        <v>0</v>
      </c>
      <c r="W553">
        <v>14148.112300000001</v>
      </c>
      <c r="X553">
        <v>3910.2448730000001</v>
      </c>
      <c r="Y553">
        <v>2579.3703609999998</v>
      </c>
      <c r="Z553">
        <v>664019.0625</v>
      </c>
      <c r="AA553">
        <v>24</v>
      </c>
      <c r="AB553" t="s">
        <v>1202</v>
      </c>
      <c r="AC553">
        <v>9.8595790000000003E-3</v>
      </c>
      <c r="AD553">
        <v>9.9503309999999998E-3</v>
      </c>
      <c r="AE553">
        <v>0.29253718299999998</v>
      </c>
      <c r="AF553">
        <v>8535</v>
      </c>
      <c r="AG553" t="s">
        <v>1203</v>
      </c>
      <c r="AH553" t="s">
        <v>453</v>
      </c>
      <c r="AI553">
        <v>0</v>
      </c>
      <c r="AJ553">
        <v>0</v>
      </c>
      <c r="AK553">
        <v>0</v>
      </c>
      <c r="AL553">
        <v>1</v>
      </c>
      <c r="AM553">
        <v>-0.43554721200000002</v>
      </c>
      <c r="AN553">
        <v>0.85698997099999996</v>
      </c>
      <c r="AO553">
        <v>0.85698997099999996</v>
      </c>
      <c r="AP553" t="s">
        <v>1204</v>
      </c>
      <c r="AQ553" t="s">
        <v>1202</v>
      </c>
      <c r="AR553" s="1">
        <v>7720</v>
      </c>
      <c r="AS553" s="1">
        <v>73100</v>
      </c>
      <c r="AT553" t="s">
        <v>66</v>
      </c>
      <c r="AU553" t="s">
        <v>66</v>
      </c>
      <c r="AV553" t="b">
        <v>0</v>
      </c>
      <c r="AW553">
        <v>552</v>
      </c>
      <c r="AX553" t="s">
        <v>66</v>
      </c>
      <c r="AY553" t="s">
        <v>66</v>
      </c>
      <c r="AZ553" t="s">
        <v>66</v>
      </c>
    </row>
    <row r="554" spans="1:52" x14ac:dyDescent="0.25">
      <c r="A554">
        <v>381.18210859999999</v>
      </c>
      <c r="B554">
        <v>8.9186999999999994</v>
      </c>
      <c r="C554">
        <v>0</v>
      </c>
      <c r="D554">
        <v>2969.5627439999998</v>
      </c>
      <c r="E554">
        <v>0</v>
      </c>
      <c r="F554">
        <v>0</v>
      </c>
      <c r="G554">
        <v>0</v>
      </c>
      <c r="H554">
        <v>248902</v>
      </c>
      <c r="I554">
        <v>0</v>
      </c>
      <c r="J554">
        <v>0</v>
      </c>
      <c r="K554">
        <v>0</v>
      </c>
      <c r="L554">
        <v>17901.11133</v>
      </c>
      <c r="M554">
        <v>0</v>
      </c>
      <c r="N554">
        <v>0</v>
      </c>
      <c r="O554">
        <v>4082.5622560000002</v>
      </c>
      <c r="P554">
        <v>4554.6591799999997</v>
      </c>
      <c r="Q554">
        <v>10608.88867</v>
      </c>
      <c r="R554">
        <v>0</v>
      </c>
      <c r="S554">
        <v>13397.795899999999</v>
      </c>
      <c r="T554">
        <v>28465.480469999999</v>
      </c>
      <c r="U554">
        <v>0</v>
      </c>
      <c r="V554">
        <v>0</v>
      </c>
      <c r="W554">
        <v>0</v>
      </c>
      <c r="X554">
        <v>3754.298828</v>
      </c>
      <c r="Y554">
        <v>0</v>
      </c>
      <c r="Z554">
        <v>3936.0270999999998</v>
      </c>
      <c r="AA554">
        <v>6</v>
      </c>
      <c r="AB554" t="s">
        <v>4402</v>
      </c>
      <c r="AC554">
        <v>9.2613980000000005E-3</v>
      </c>
      <c r="AD554">
        <v>9.9503309999999998E-3</v>
      </c>
      <c r="AE554">
        <v>-9.1899382000000002E-2</v>
      </c>
      <c r="AF554">
        <v>53904</v>
      </c>
      <c r="AG554" t="s">
        <v>185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-0.57784469299999996</v>
      </c>
      <c r="AN554">
        <v>0.33025592500000001</v>
      </c>
      <c r="AO554">
        <v>0.33025592500000001</v>
      </c>
      <c r="AP554" t="s">
        <v>4403</v>
      </c>
      <c r="AQ554" t="s">
        <v>4402</v>
      </c>
      <c r="AR554" s="1">
        <v>7580</v>
      </c>
      <c r="AS554" s="1">
        <v>33900</v>
      </c>
      <c r="AT554" t="s">
        <v>66</v>
      </c>
      <c r="AU554" t="s">
        <v>66</v>
      </c>
      <c r="AV554" t="b">
        <v>0</v>
      </c>
      <c r="AW554">
        <v>553</v>
      </c>
      <c r="AX554" t="s">
        <v>66</v>
      </c>
      <c r="AY554" t="s">
        <v>66</v>
      </c>
      <c r="AZ554" t="s">
        <v>66</v>
      </c>
    </row>
    <row r="555" spans="1:52" x14ac:dyDescent="0.25">
      <c r="A555">
        <v>217.01754249999999</v>
      </c>
      <c r="B555">
        <v>9.5311666670000008</v>
      </c>
      <c r="C555">
        <v>4092.4013669999999</v>
      </c>
      <c r="D555">
        <v>7143.3823240000002</v>
      </c>
      <c r="E555">
        <v>4770.8588870000003</v>
      </c>
      <c r="F555">
        <v>5935.2651370000003</v>
      </c>
      <c r="G555">
        <v>7155.6030270000001</v>
      </c>
      <c r="H555">
        <v>9146.3613280000009</v>
      </c>
      <c r="I555">
        <v>9866.8320309999999</v>
      </c>
      <c r="J555">
        <v>5574.7114259999998</v>
      </c>
      <c r="K555">
        <v>11195.25195</v>
      </c>
      <c r="L555">
        <v>10497.65625</v>
      </c>
      <c r="M555">
        <v>8116.3310549999997</v>
      </c>
      <c r="N555">
        <v>148843.82810000001</v>
      </c>
      <c r="O555">
        <v>7718.1147460000002</v>
      </c>
      <c r="P555">
        <v>6526.515625</v>
      </c>
      <c r="Q555">
        <v>4717.1147460000002</v>
      </c>
      <c r="R555">
        <v>9848.9345699999994</v>
      </c>
      <c r="S555">
        <v>8700.7939449999994</v>
      </c>
      <c r="T555">
        <v>17216.925780000001</v>
      </c>
      <c r="U555">
        <v>3343.3864749999998</v>
      </c>
      <c r="V555">
        <v>11653.193359999999</v>
      </c>
      <c r="W555">
        <v>4604.9101559999999</v>
      </c>
      <c r="X555">
        <v>4975.8452150000003</v>
      </c>
      <c r="Y555">
        <v>6550.5576170000004</v>
      </c>
      <c r="Z555">
        <v>8663.1396480000003</v>
      </c>
      <c r="AA555">
        <v>12</v>
      </c>
      <c r="AB555" t="s">
        <v>458</v>
      </c>
      <c r="AC555" t="s">
        <v>459</v>
      </c>
      <c r="AD555" t="s">
        <v>460</v>
      </c>
      <c r="AE555" t="s">
        <v>461</v>
      </c>
      <c r="AF555" t="s">
        <v>462</v>
      </c>
      <c r="AG555" t="s">
        <v>463</v>
      </c>
      <c r="AH555" t="s">
        <v>464</v>
      </c>
      <c r="AI555">
        <v>0</v>
      </c>
      <c r="AJ555" t="s">
        <v>465</v>
      </c>
      <c r="AK555" t="s">
        <v>466</v>
      </c>
      <c r="AL555" t="s">
        <v>467</v>
      </c>
      <c r="AM555" t="s">
        <v>468</v>
      </c>
      <c r="AN555" t="s">
        <v>469</v>
      </c>
      <c r="AO555">
        <v>0.88198764600000001</v>
      </c>
      <c r="AP555" t="s">
        <v>470</v>
      </c>
      <c r="AQ555" t="s">
        <v>471</v>
      </c>
      <c r="AR555" s="1">
        <v>7440</v>
      </c>
      <c r="AS555" s="1">
        <v>13600</v>
      </c>
      <c r="AT555" t="s">
        <v>66</v>
      </c>
      <c r="AU555" t="s">
        <v>66</v>
      </c>
      <c r="AV555" t="b">
        <v>0</v>
      </c>
      <c r="AW555">
        <v>554</v>
      </c>
      <c r="AX555" t="s">
        <v>66</v>
      </c>
      <c r="AY555" t="s">
        <v>66</v>
      </c>
      <c r="AZ555" t="s">
        <v>66</v>
      </c>
    </row>
    <row r="556" spans="1:52" x14ac:dyDescent="0.25">
      <c r="A556">
        <v>223.06124370000001</v>
      </c>
      <c r="B556">
        <v>9.9405166670000007</v>
      </c>
      <c r="C556">
        <v>6994.283203</v>
      </c>
      <c r="D556">
        <v>5622.6210940000001</v>
      </c>
      <c r="E556">
        <v>6472.5654299999997</v>
      </c>
      <c r="F556">
        <v>586840.8125</v>
      </c>
      <c r="G556">
        <v>10059.746090000001</v>
      </c>
      <c r="H556">
        <v>160329.79689999999</v>
      </c>
      <c r="I556">
        <v>4495.7768550000001</v>
      </c>
      <c r="J556">
        <v>5095.0698240000002</v>
      </c>
      <c r="K556">
        <v>3324.3637699999999</v>
      </c>
      <c r="L556">
        <v>8458.2099610000005</v>
      </c>
      <c r="M556">
        <v>4326.6748049999997</v>
      </c>
      <c r="N556">
        <v>3268.7221679999998</v>
      </c>
      <c r="O556">
        <v>7465.3588870000003</v>
      </c>
      <c r="P556">
        <v>15377.79883</v>
      </c>
      <c r="Q556">
        <v>56409.453130000002</v>
      </c>
      <c r="R556">
        <v>7909.1953130000002</v>
      </c>
      <c r="S556">
        <v>41928.601560000003</v>
      </c>
      <c r="T556">
        <v>12516</v>
      </c>
      <c r="U556">
        <v>4188</v>
      </c>
      <c r="V556">
        <v>7227.4443359999996</v>
      </c>
      <c r="W556">
        <v>4789.2841799999997</v>
      </c>
      <c r="X556">
        <v>6565.2114259999998</v>
      </c>
      <c r="Y556">
        <v>184547.5625</v>
      </c>
      <c r="Z556">
        <v>85110.445309999996</v>
      </c>
      <c r="AA556">
        <v>4</v>
      </c>
      <c r="AB556" t="s">
        <v>589</v>
      </c>
      <c r="AC556" t="s">
        <v>590</v>
      </c>
      <c r="AD556" t="s">
        <v>591</v>
      </c>
      <c r="AE556" t="s">
        <v>592</v>
      </c>
      <c r="AF556" t="s">
        <v>593</v>
      </c>
      <c r="AG556" t="s">
        <v>594</v>
      </c>
      <c r="AH556" t="s">
        <v>595</v>
      </c>
      <c r="AI556">
        <v>0</v>
      </c>
      <c r="AJ556" t="s">
        <v>596</v>
      </c>
      <c r="AK556" t="s">
        <v>597</v>
      </c>
      <c r="AL556" t="s">
        <v>598</v>
      </c>
      <c r="AM556" t="s">
        <v>599</v>
      </c>
      <c r="AN556" t="s">
        <v>600</v>
      </c>
      <c r="AO556">
        <v>2.1076714600000002</v>
      </c>
      <c r="AP556" t="s">
        <v>601</v>
      </c>
      <c r="AQ556" t="s">
        <v>602</v>
      </c>
      <c r="AR556" s="1">
        <v>7350</v>
      </c>
      <c r="AS556" s="1">
        <v>51600</v>
      </c>
      <c r="AT556" t="s">
        <v>66</v>
      </c>
      <c r="AU556" t="s">
        <v>66</v>
      </c>
      <c r="AV556" t="b">
        <v>0</v>
      </c>
      <c r="AW556">
        <v>555</v>
      </c>
      <c r="AX556" t="s">
        <v>66</v>
      </c>
      <c r="AY556" t="s">
        <v>66</v>
      </c>
      <c r="AZ556" t="s">
        <v>66</v>
      </c>
    </row>
    <row r="557" spans="1:52" x14ac:dyDescent="0.25">
      <c r="A557">
        <v>248.1689504</v>
      </c>
      <c r="B557">
        <v>9.4374666670000007</v>
      </c>
      <c r="C557">
        <v>7715.1757809999999</v>
      </c>
      <c r="D557">
        <v>5361.4399409999996</v>
      </c>
      <c r="E557">
        <v>6066.794922</v>
      </c>
      <c r="F557">
        <v>6365.0400390000004</v>
      </c>
      <c r="G557">
        <v>7154.1733400000003</v>
      </c>
      <c r="H557">
        <v>16083.61328</v>
      </c>
      <c r="I557">
        <v>3235.7250979999999</v>
      </c>
      <c r="J557">
        <v>4140.5576170000004</v>
      </c>
      <c r="K557">
        <v>6320.7119140000004</v>
      </c>
      <c r="L557">
        <v>12575.7832</v>
      </c>
      <c r="M557">
        <v>6577.8837890000004</v>
      </c>
      <c r="N557">
        <v>4270.4384769999997</v>
      </c>
      <c r="O557">
        <v>8283.5146480000003</v>
      </c>
      <c r="P557">
        <v>11071.14746</v>
      </c>
      <c r="Q557">
        <v>106712.46090000001</v>
      </c>
      <c r="R557">
        <v>6492.529297</v>
      </c>
      <c r="S557">
        <v>11287.0293</v>
      </c>
      <c r="T557">
        <v>7860.3466799999997</v>
      </c>
      <c r="U557">
        <v>0</v>
      </c>
      <c r="V557">
        <v>8353.8867190000001</v>
      </c>
      <c r="W557">
        <v>2307.6516109999998</v>
      </c>
      <c r="X557">
        <v>4528.1508789999998</v>
      </c>
      <c r="Y557">
        <v>8924.4462889999995</v>
      </c>
      <c r="Z557">
        <v>11810.08203</v>
      </c>
      <c r="AA557">
        <v>15</v>
      </c>
      <c r="AB557" t="s">
        <v>1315</v>
      </c>
      <c r="AC557" t="s">
        <v>1316</v>
      </c>
      <c r="AD557" t="s">
        <v>1317</v>
      </c>
      <c r="AE557" t="s">
        <v>1318</v>
      </c>
      <c r="AF557" t="s">
        <v>1319</v>
      </c>
      <c r="AG557" t="s">
        <v>1320</v>
      </c>
      <c r="AH557">
        <v>0</v>
      </c>
      <c r="AI557">
        <v>0</v>
      </c>
      <c r="AJ557" t="s">
        <v>1321</v>
      </c>
      <c r="AK557" t="s">
        <v>1322</v>
      </c>
      <c r="AL557">
        <v>0</v>
      </c>
      <c r="AM557" t="s">
        <v>1323</v>
      </c>
      <c r="AN557" t="s">
        <v>1324</v>
      </c>
      <c r="AO557">
        <v>1.0163766830000001</v>
      </c>
      <c r="AP557" t="s">
        <v>1325</v>
      </c>
      <c r="AQ557" t="s">
        <v>1326</v>
      </c>
      <c r="AR557" s="1">
        <v>7150</v>
      </c>
      <c r="AS557" s="1">
        <v>11900</v>
      </c>
      <c r="AT557" t="s">
        <v>66</v>
      </c>
      <c r="AU557" t="s">
        <v>66</v>
      </c>
      <c r="AV557" t="b">
        <v>0</v>
      </c>
      <c r="AW557">
        <v>556</v>
      </c>
      <c r="AX557" t="s">
        <v>66</v>
      </c>
      <c r="AY557" t="s">
        <v>66</v>
      </c>
      <c r="AZ557" t="s">
        <v>66</v>
      </c>
    </row>
    <row r="558" spans="1:52" x14ac:dyDescent="0.25">
      <c r="A558">
        <v>275.103658</v>
      </c>
      <c r="B558">
        <v>7.9534333330000004</v>
      </c>
      <c r="C558">
        <v>0</v>
      </c>
      <c r="D558">
        <v>5449.4960940000001</v>
      </c>
      <c r="E558">
        <v>4620.6533200000003</v>
      </c>
      <c r="F558">
        <v>8592.8896480000003</v>
      </c>
      <c r="G558">
        <v>7847.5288090000004</v>
      </c>
      <c r="H558">
        <v>15731.27441</v>
      </c>
      <c r="I558">
        <v>0</v>
      </c>
      <c r="J558">
        <v>0</v>
      </c>
      <c r="K558">
        <v>0</v>
      </c>
      <c r="L558">
        <v>26853.416020000001</v>
      </c>
      <c r="M558">
        <v>0</v>
      </c>
      <c r="N558">
        <v>0</v>
      </c>
      <c r="O558">
        <v>6920.0283200000003</v>
      </c>
      <c r="P558">
        <v>0</v>
      </c>
      <c r="Q558">
        <v>0</v>
      </c>
      <c r="R558">
        <v>1708.4672849999999</v>
      </c>
      <c r="S558">
        <v>168762.35939999999</v>
      </c>
      <c r="T558">
        <v>6511.0390630000002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1911.2757570000001</v>
      </c>
      <c r="AA558">
        <v>17</v>
      </c>
      <c r="AB558" t="s">
        <v>2161</v>
      </c>
      <c r="AC558" t="s">
        <v>2162</v>
      </c>
      <c r="AD558" t="s">
        <v>501</v>
      </c>
      <c r="AE558" t="s">
        <v>2163</v>
      </c>
      <c r="AF558" t="s">
        <v>2164</v>
      </c>
      <c r="AG558" t="s">
        <v>2165</v>
      </c>
      <c r="AH558">
        <v>0</v>
      </c>
      <c r="AI558">
        <v>0</v>
      </c>
      <c r="AJ558" t="s">
        <v>2166</v>
      </c>
      <c r="AK558" t="s">
        <v>818</v>
      </c>
      <c r="AL558">
        <v>0</v>
      </c>
      <c r="AM558" t="s">
        <v>2167</v>
      </c>
      <c r="AN558" t="s">
        <v>2168</v>
      </c>
      <c r="AO558">
        <v>1.8496622000000001E-2</v>
      </c>
      <c r="AP558" t="s">
        <v>2169</v>
      </c>
      <c r="AQ558" t="s">
        <v>2170</v>
      </c>
      <c r="AR558" s="1">
        <v>6920</v>
      </c>
      <c r="AS558" s="1">
        <v>23200</v>
      </c>
      <c r="AT558" t="s">
        <v>66</v>
      </c>
      <c r="AU558" t="s">
        <v>66</v>
      </c>
      <c r="AV558" t="b">
        <v>0</v>
      </c>
      <c r="AW558">
        <v>557</v>
      </c>
      <c r="AX558" t="s">
        <v>66</v>
      </c>
      <c r="AY558" t="s">
        <v>66</v>
      </c>
      <c r="AZ558" t="s">
        <v>66</v>
      </c>
    </row>
    <row r="559" spans="1:52" x14ac:dyDescent="0.25">
      <c r="A559">
        <v>306.16122439999998</v>
      </c>
      <c r="B559">
        <v>9.3198666669999994</v>
      </c>
      <c r="C559">
        <v>6363.3979490000002</v>
      </c>
      <c r="D559">
        <v>6259.2109380000002</v>
      </c>
      <c r="E559">
        <v>4241.8632809999999</v>
      </c>
      <c r="F559">
        <v>102158.11719999999</v>
      </c>
      <c r="G559">
        <v>3333.641846</v>
      </c>
      <c r="H559">
        <v>16351.721680000001</v>
      </c>
      <c r="I559">
        <v>0</v>
      </c>
      <c r="J559">
        <v>9391.3095699999994</v>
      </c>
      <c r="K559">
        <v>0</v>
      </c>
      <c r="L559">
        <v>11488.69824</v>
      </c>
      <c r="M559">
        <v>0</v>
      </c>
      <c r="N559">
        <v>0</v>
      </c>
      <c r="O559">
        <v>7905.6464839999999</v>
      </c>
      <c r="P559">
        <v>5493.1909180000002</v>
      </c>
      <c r="Q559">
        <v>3229.016846</v>
      </c>
      <c r="R559">
        <v>0</v>
      </c>
      <c r="S559">
        <v>8228.0917969999991</v>
      </c>
      <c r="T559">
        <v>6983.5053710000002</v>
      </c>
      <c r="U559">
        <v>0</v>
      </c>
      <c r="V559">
        <v>0</v>
      </c>
      <c r="W559">
        <v>3355.705078</v>
      </c>
      <c r="X559">
        <v>6772.1708980000003</v>
      </c>
      <c r="Y559">
        <v>22043.04883</v>
      </c>
      <c r="Z559">
        <v>5023.5971680000002</v>
      </c>
      <c r="AA559">
        <v>4</v>
      </c>
      <c r="AB559" t="s">
        <v>3070</v>
      </c>
      <c r="AC559" t="s">
        <v>3071</v>
      </c>
      <c r="AD559" t="s">
        <v>1317</v>
      </c>
      <c r="AE559" t="s">
        <v>3072</v>
      </c>
      <c r="AF559" t="s">
        <v>3073</v>
      </c>
      <c r="AG559" t="s">
        <v>3074</v>
      </c>
      <c r="AH559">
        <v>0</v>
      </c>
      <c r="AI559">
        <v>0</v>
      </c>
      <c r="AJ559" t="s">
        <v>1321</v>
      </c>
      <c r="AK559" t="s">
        <v>1524</v>
      </c>
      <c r="AL559" t="s">
        <v>3075</v>
      </c>
      <c r="AM559" t="s">
        <v>3076</v>
      </c>
      <c r="AN559" t="s">
        <v>3077</v>
      </c>
      <c r="AO559">
        <v>0.31856405199999999</v>
      </c>
      <c r="AP559" t="s">
        <v>3078</v>
      </c>
      <c r="AQ559" t="s">
        <v>3079</v>
      </c>
      <c r="AR559" s="1">
        <v>6770</v>
      </c>
      <c r="AS559" s="1">
        <v>13400</v>
      </c>
      <c r="AT559" t="s">
        <v>66</v>
      </c>
      <c r="AU559" t="s">
        <v>66</v>
      </c>
      <c r="AV559" t="b">
        <v>0</v>
      </c>
      <c r="AW559">
        <v>558</v>
      </c>
      <c r="AX559" t="s">
        <v>66</v>
      </c>
      <c r="AY559" t="s">
        <v>66</v>
      </c>
      <c r="AZ559" t="s">
        <v>66</v>
      </c>
    </row>
    <row r="560" spans="1:52" x14ac:dyDescent="0.25">
      <c r="A560">
        <v>503.15625</v>
      </c>
      <c r="B560">
        <v>9.3397666669999992</v>
      </c>
      <c r="C560">
        <v>0</v>
      </c>
      <c r="D560">
        <v>0</v>
      </c>
      <c r="E560">
        <v>0</v>
      </c>
      <c r="F560">
        <v>272484.03129999997</v>
      </c>
      <c r="G560">
        <v>0</v>
      </c>
      <c r="H560">
        <v>30016.804690000001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6293.1899409999996</v>
      </c>
      <c r="P560">
        <v>4125.4179690000001</v>
      </c>
      <c r="Q560">
        <v>0</v>
      </c>
      <c r="R560">
        <v>3440.421875</v>
      </c>
      <c r="S560">
        <v>0</v>
      </c>
      <c r="T560">
        <v>6559.7827150000003</v>
      </c>
      <c r="U560">
        <v>0</v>
      </c>
      <c r="V560">
        <v>0</v>
      </c>
      <c r="W560">
        <v>0</v>
      </c>
      <c r="X560">
        <v>0</v>
      </c>
      <c r="Y560">
        <v>14913.349609999999</v>
      </c>
      <c r="Z560">
        <v>0</v>
      </c>
      <c r="AA560">
        <v>4</v>
      </c>
      <c r="AB560" t="s">
        <v>5535</v>
      </c>
      <c r="AC560" t="s">
        <v>5536</v>
      </c>
      <c r="AD560" t="s">
        <v>1455</v>
      </c>
      <c r="AE560" t="s">
        <v>5537</v>
      </c>
      <c r="AF560" t="s">
        <v>5538</v>
      </c>
      <c r="AG560" t="s">
        <v>2749</v>
      </c>
      <c r="AH560" t="s">
        <v>4369</v>
      </c>
      <c r="AI560">
        <v>0</v>
      </c>
      <c r="AJ560" t="s">
        <v>1459</v>
      </c>
      <c r="AK560" t="s">
        <v>1474</v>
      </c>
      <c r="AL560" t="s">
        <v>5539</v>
      </c>
      <c r="AM560" t="s">
        <v>5540</v>
      </c>
      <c r="AN560" t="s">
        <v>5541</v>
      </c>
      <c r="AO560">
        <v>1.824235029</v>
      </c>
      <c r="AP560" t="s">
        <v>5542</v>
      </c>
      <c r="AQ560" t="s">
        <v>5543</v>
      </c>
      <c r="AR560" s="1">
        <v>6560</v>
      </c>
      <c r="AS560" s="1">
        <v>48300</v>
      </c>
      <c r="AT560" t="s">
        <v>66</v>
      </c>
      <c r="AU560" t="s">
        <v>66</v>
      </c>
      <c r="AV560" t="b">
        <v>0</v>
      </c>
      <c r="AW560">
        <v>559</v>
      </c>
      <c r="AX560" t="s">
        <v>66</v>
      </c>
      <c r="AY560" t="s">
        <v>66</v>
      </c>
      <c r="AZ560" t="s">
        <v>66</v>
      </c>
    </row>
    <row r="561" spans="1:52" x14ac:dyDescent="0.25">
      <c r="A561">
        <v>319.11082970000001</v>
      </c>
      <c r="B561">
        <v>9.7854500000000009</v>
      </c>
      <c r="C561">
        <v>14550.378909999999</v>
      </c>
      <c r="D561">
        <v>3410.2385250000002</v>
      </c>
      <c r="E561">
        <v>0</v>
      </c>
      <c r="F561">
        <v>4808.0903319999998</v>
      </c>
      <c r="G561">
        <v>7287.1079099999997</v>
      </c>
      <c r="H561">
        <v>10163.643550000001</v>
      </c>
      <c r="I561">
        <v>0</v>
      </c>
      <c r="J561">
        <v>1885.38147</v>
      </c>
      <c r="K561">
        <v>0</v>
      </c>
      <c r="L561">
        <v>6556.466797</v>
      </c>
      <c r="M561">
        <v>0</v>
      </c>
      <c r="N561">
        <v>0</v>
      </c>
      <c r="O561">
        <v>5745.3559569999998</v>
      </c>
      <c r="P561">
        <v>129199.02340000001</v>
      </c>
      <c r="Q561">
        <v>3511.0615229999999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11740.523440000001</v>
      </c>
      <c r="Z561">
        <v>0</v>
      </c>
      <c r="AA561">
        <v>14</v>
      </c>
      <c r="AB561" t="s">
        <v>3338</v>
      </c>
      <c r="AC561" t="s">
        <v>3339</v>
      </c>
      <c r="AD561" t="s">
        <v>3340</v>
      </c>
      <c r="AE561" t="s">
        <v>3341</v>
      </c>
      <c r="AF561" t="s">
        <v>3342</v>
      </c>
      <c r="AG561" t="s">
        <v>3343</v>
      </c>
      <c r="AH561">
        <v>0</v>
      </c>
      <c r="AI561">
        <v>0</v>
      </c>
      <c r="AJ561" t="s">
        <v>3344</v>
      </c>
      <c r="AK561" t="s">
        <v>3345</v>
      </c>
      <c r="AL561" t="s">
        <v>3346</v>
      </c>
      <c r="AM561" t="s">
        <v>3347</v>
      </c>
      <c r="AN561" t="s">
        <v>3348</v>
      </c>
      <c r="AO561">
        <v>0.50431192800000002</v>
      </c>
      <c r="AP561" t="s">
        <v>3349</v>
      </c>
      <c r="AQ561" t="s">
        <v>3350</v>
      </c>
      <c r="AR561" s="1">
        <v>6560</v>
      </c>
      <c r="AS561" s="1">
        <v>18100</v>
      </c>
      <c r="AT561" t="s">
        <v>66</v>
      </c>
      <c r="AU561" t="s">
        <v>1088</v>
      </c>
      <c r="AV561" t="b">
        <v>0</v>
      </c>
      <c r="AW561">
        <v>560</v>
      </c>
      <c r="AX561" t="s">
        <v>66</v>
      </c>
      <c r="AY561" t="s">
        <v>66</v>
      </c>
      <c r="AZ561" t="s">
        <v>3351</v>
      </c>
    </row>
    <row r="562" spans="1:52" x14ac:dyDescent="0.25">
      <c r="A562">
        <v>280.19187419999997</v>
      </c>
      <c r="B562">
        <v>8.1807999999999996</v>
      </c>
      <c r="C562">
        <v>6388.7456050000001</v>
      </c>
      <c r="D562">
        <v>10415.83496</v>
      </c>
      <c r="E562">
        <v>1590.2967530000001</v>
      </c>
      <c r="F562">
        <v>6336.4970700000003</v>
      </c>
      <c r="G562">
        <v>5051.5327150000003</v>
      </c>
      <c r="H562">
        <v>18059.228520000001</v>
      </c>
      <c r="I562">
        <v>12237.999019999999</v>
      </c>
      <c r="J562">
        <v>0</v>
      </c>
      <c r="K562">
        <v>0</v>
      </c>
      <c r="L562">
        <v>62140.84375</v>
      </c>
      <c r="M562">
        <v>0</v>
      </c>
      <c r="N562">
        <v>1352.7438959999999</v>
      </c>
      <c r="O562">
        <v>2872.467529</v>
      </c>
      <c r="P562">
        <v>14308.83008</v>
      </c>
      <c r="Q562">
        <v>3201.1884770000001</v>
      </c>
      <c r="R562">
        <v>1651.6051030000001</v>
      </c>
      <c r="S562">
        <v>203688.1875</v>
      </c>
      <c r="T562">
        <v>8051.7861329999996</v>
      </c>
      <c r="U562">
        <v>2189.0720209999999</v>
      </c>
      <c r="V562">
        <v>1940.692871</v>
      </c>
      <c r="W562">
        <v>0</v>
      </c>
      <c r="X562">
        <v>5789.9829099999997</v>
      </c>
      <c r="Y562">
        <v>18369.708979999999</v>
      </c>
      <c r="Z562">
        <v>16193.410159999999</v>
      </c>
      <c r="AA562">
        <v>17</v>
      </c>
      <c r="AB562" t="s">
        <v>2335</v>
      </c>
      <c r="AC562" t="s">
        <v>2336</v>
      </c>
      <c r="AD562" t="s">
        <v>201</v>
      </c>
      <c r="AE562" t="s">
        <v>2337</v>
      </c>
      <c r="AF562" t="s">
        <v>2338</v>
      </c>
      <c r="AG562" t="s">
        <v>2339</v>
      </c>
      <c r="AH562" t="s">
        <v>2340</v>
      </c>
      <c r="AI562">
        <v>0</v>
      </c>
      <c r="AJ562" t="s">
        <v>2341</v>
      </c>
      <c r="AK562" t="s">
        <v>608</v>
      </c>
      <c r="AL562" t="s">
        <v>2342</v>
      </c>
      <c r="AM562" t="s">
        <v>2343</v>
      </c>
      <c r="AN562" t="s">
        <v>2344</v>
      </c>
      <c r="AO562">
        <v>1.163128232</v>
      </c>
      <c r="AP562" t="s">
        <v>2345</v>
      </c>
      <c r="AQ562" t="s">
        <v>2346</v>
      </c>
      <c r="AR562" s="1">
        <v>6360</v>
      </c>
      <c r="AS562" s="1">
        <v>20100</v>
      </c>
      <c r="AT562" t="s">
        <v>66</v>
      </c>
      <c r="AU562" t="s">
        <v>66</v>
      </c>
      <c r="AV562" t="b">
        <v>0</v>
      </c>
      <c r="AW562">
        <v>561</v>
      </c>
      <c r="AX562" t="s">
        <v>66</v>
      </c>
      <c r="AY562" t="s">
        <v>66</v>
      </c>
      <c r="AZ562" t="s">
        <v>66</v>
      </c>
    </row>
    <row r="563" spans="1:52" x14ac:dyDescent="0.25">
      <c r="A563">
        <v>285.07662959999999</v>
      </c>
      <c r="B563">
        <v>7.8631833330000003</v>
      </c>
      <c r="C563">
        <v>9290.4355469999991</v>
      </c>
      <c r="D563">
        <v>5873.59375</v>
      </c>
      <c r="E563">
        <v>4086.0415039999998</v>
      </c>
      <c r="F563">
        <v>57490.535159999999</v>
      </c>
      <c r="G563">
        <v>5016.0356449999999</v>
      </c>
      <c r="H563">
        <v>69605.898440000004</v>
      </c>
      <c r="I563">
        <v>4508.8666990000002</v>
      </c>
      <c r="J563">
        <v>1411.8510739999999</v>
      </c>
      <c r="K563">
        <v>1966.3709719999999</v>
      </c>
      <c r="L563">
        <v>14683.577149999999</v>
      </c>
      <c r="M563">
        <v>2973.7612300000001</v>
      </c>
      <c r="N563">
        <v>1566.7250979999999</v>
      </c>
      <c r="O563">
        <v>28898.605469999999</v>
      </c>
      <c r="P563">
        <v>4412.0883789999998</v>
      </c>
      <c r="Q563">
        <v>7771.8652339999999</v>
      </c>
      <c r="R563">
        <v>8628.84375</v>
      </c>
      <c r="S563">
        <v>8637.4072269999997</v>
      </c>
      <c r="T563">
        <v>645092.5</v>
      </c>
      <c r="U563">
        <v>6816.6835940000001</v>
      </c>
      <c r="V563">
        <v>2466.255615</v>
      </c>
      <c r="W563">
        <v>2247.4228520000001</v>
      </c>
      <c r="X563">
        <v>7338.7846680000002</v>
      </c>
      <c r="Y563">
        <v>18408.322270000001</v>
      </c>
      <c r="Z563">
        <v>5172.9379879999997</v>
      </c>
      <c r="AA563">
        <v>18</v>
      </c>
      <c r="AB563" t="s">
        <v>2541</v>
      </c>
      <c r="AC563" t="s">
        <v>2542</v>
      </c>
      <c r="AD563" t="s">
        <v>2543</v>
      </c>
      <c r="AE563" t="s">
        <v>2544</v>
      </c>
      <c r="AF563" t="s">
        <v>2545</v>
      </c>
      <c r="AG563" t="s">
        <v>2546</v>
      </c>
      <c r="AH563" t="s">
        <v>2547</v>
      </c>
      <c r="AI563">
        <v>0</v>
      </c>
      <c r="AJ563" t="s">
        <v>2548</v>
      </c>
      <c r="AK563" t="s">
        <v>919</v>
      </c>
      <c r="AL563" t="s">
        <v>920</v>
      </c>
      <c r="AM563" t="s">
        <v>2549</v>
      </c>
      <c r="AN563" t="s">
        <v>2550</v>
      </c>
      <c r="AO563">
        <v>2.5866368089999998</v>
      </c>
      <c r="AP563" t="s">
        <v>2551</v>
      </c>
      <c r="AQ563" t="s">
        <v>2552</v>
      </c>
      <c r="AR563" s="1">
        <v>6350</v>
      </c>
      <c r="AS563" s="1">
        <v>38500</v>
      </c>
      <c r="AT563" t="s">
        <v>66</v>
      </c>
      <c r="AU563" t="s">
        <v>66</v>
      </c>
      <c r="AV563" t="b">
        <v>0</v>
      </c>
      <c r="AW563">
        <v>562</v>
      </c>
      <c r="AX563" t="s">
        <v>66</v>
      </c>
      <c r="AY563" t="s">
        <v>66</v>
      </c>
      <c r="AZ563" t="s">
        <v>66</v>
      </c>
    </row>
    <row r="564" spans="1:52" x14ac:dyDescent="0.25">
      <c r="A564">
        <v>299.09229529999999</v>
      </c>
      <c r="B564">
        <v>7.3525666669999996</v>
      </c>
      <c r="C564">
        <v>3632.8991700000001</v>
      </c>
      <c r="D564">
        <v>6076.9306640000004</v>
      </c>
      <c r="E564">
        <v>2145.126953</v>
      </c>
      <c r="F564">
        <v>11400.37695</v>
      </c>
      <c r="G564">
        <v>6317.8950199999999</v>
      </c>
      <c r="H564">
        <v>46535.230470000002</v>
      </c>
      <c r="I564">
        <v>3791.173828</v>
      </c>
      <c r="J564">
        <v>0</v>
      </c>
      <c r="K564">
        <v>0</v>
      </c>
      <c r="L564">
        <v>63510.371090000001</v>
      </c>
      <c r="M564">
        <v>1954.867432</v>
      </c>
      <c r="N564">
        <v>0</v>
      </c>
      <c r="O564">
        <v>6081.8745120000003</v>
      </c>
      <c r="P564">
        <v>12757.01953</v>
      </c>
      <c r="Q564">
        <v>10324.585940000001</v>
      </c>
      <c r="R564">
        <v>1365.614014</v>
      </c>
      <c r="S564">
        <v>19584.308590000001</v>
      </c>
      <c r="T564">
        <v>335147.9375</v>
      </c>
      <c r="U564">
        <v>2108.6933589999999</v>
      </c>
      <c r="V564">
        <v>1896.6660159999999</v>
      </c>
      <c r="W564">
        <v>1169.5423579999999</v>
      </c>
      <c r="X564">
        <v>1741.7899170000001</v>
      </c>
      <c r="Y564">
        <v>23423.896479999999</v>
      </c>
      <c r="Z564">
        <v>16754.98242</v>
      </c>
      <c r="AA564">
        <v>18</v>
      </c>
      <c r="AB564" t="s">
        <v>2860</v>
      </c>
      <c r="AC564" t="s">
        <v>2861</v>
      </c>
      <c r="AD564" t="s">
        <v>2862</v>
      </c>
      <c r="AE564" t="s">
        <v>2863</v>
      </c>
      <c r="AF564" t="s">
        <v>2864</v>
      </c>
      <c r="AG564" t="s">
        <v>2865</v>
      </c>
      <c r="AH564" t="s">
        <v>851</v>
      </c>
      <c r="AI564">
        <v>0</v>
      </c>
      <c r="AJ564" t="s">
        <v>1055</v>
      </c>
      <c r="AK564" t="s">
        <v>1055</v>
      </c>
      <c r="AL564" t="s">
        <v>2866</v>
      </c>
      <c r="AM564" t="s">
        <v>2867</v>
      </c>
      <c r="AN564" t="s">
        <v>2868</v>
      </c>
      <c r="AO564">
        <v>0.62083665700000001</v>
      </c>
      <c r="AP564" t="s">
        <v>2869</v>
      </c>
      <c r="AQ564" t="s">
        <v>978</v>
      </c>
      <c r="AR564" s="1">
        <v>6080</v>
      </c>
      <c r="AS564" s="1">
        <v>27500</v>
      </c>
      <c r="AT564" t="s">
        <v>66</v>
      </c>
      <c r="AU564" t="s">
        <v>66</v>
      </c>
      <c r="AV564" t="b">
        <v>0</v>
      </c>
      <c r="AW564">
        <v>563</v>
      </c>
      <c r="AX564" t="s">
        <v>66</v>
      </c>
      <c r="AY564" t="s">
        <v>66</v>
      </c>
      <c r="AZ564" t="s">
        <v>66</v>
      </c>
    </row>
    <row r="565" spans="1:52" x14ac:dyDescent="0.25">
      <c r="A565">
        <v>329.19090779999999</v>
      </c>
      <c r="B565">
        <v>12.074083330000001</v>
      </c>
      <c r="C565">
        <v>0</v>
      </c>
      <c r="D565">
        <v>0</v>
      </c>
      <c r="E565">
        <v>0</v>
      </c>
      <c r="F565">
        <v>0</v>
      </c>
      <c r="G565">
        <v>4570.2197269999997</v>
      </c>
      <c r="H565">
        <v>0</v>
      </c>
      <c r="I565">
        <v>0</v>
      </c>
      <c r="J565">
        <v>0</v>
      </c>
      <c r="K565">
        <v>0</v>
      </c>
      <c r="L565">
        <v>6374.9570309999999</v>
      </c>
      <c r="M565">
        <v>0</v>
      </c>
      <c r="N565">
        <v>5372.4902339999999</v>
      </c>
      <c r="O565">
        <v>0</v>
      </c>
      <c r="P565">
        <v>0</v>
      </c>
      <c r="Q565">
        <v>296529.03129999997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15</v>
      </c>
      <c r="AB565" t="s">
        <v>3630</v>
      </c>
      <c r="AC565">
        <v>9.1723840000000004E-3</v>
      </c>
      <c r="AD565">
        <v>9.9503309999999998E-3</v>
      </c>
      <c r="AE565">
        <v>1.9122714999999998E-2</v>
      </c>
      <c r="AF565">
        <v>9409</v>
      </c>
      <c r="AG565" t="s">
        <v>185</v>
      </c>
      <c r="AH565">
        <v>0</v>
      </c>
      <c r="AI565">
        <v>0</v>
      </c>
      <c r="AJ565">
        <v>0</v>
      </c>
      <c r="AK565">
        <v>1</v>
      </c>
      <c r="AL565">
        <v>1</v>
      </c>
      <c r="AM565">
        <v>-5.3095290000000003E-2</v>
      </c>
      <c r="AN565">
        <v>1.9660274250000001</v>
      </c>
      <c r="AO565">
        <v>1.9660274250000001</v>
      </c>
      <c r="AP565" t="s">
        <v>3631</v>
      </c>
      <c r="AQ565" t="s">
        <v>3630</v>
      </c>
      <c r="AR565" s="1">
        <v>5870</v>
      </c>
      <c r="AS565" s="1">
        <v>78200</v>
      </c>
      <c r="AT565" t="s">
        <v>66</v>
      </c>
      <c r="AU565" t="s">
        <v>66</v>
      </c>
      <c r="AV565" t="b">
        <v>0</v>
      </c>
      <c r="AW565">
        <v>564</v>
      </c>
      <c r="AX565" t="s">
        <v>66</v>
      </c>
      <c r="AY565" t="s">
        <v>66</v>
      </c>
      <c r="AZ565" t="s">
        <v>66</v>
      </c>
    </row>
    <row r="566" spans="1:52" x14ac:dyDescent="0.25">
      <c r="A566">
        <v>283.06110640000003</v>
      </c>
      <c r="B566">
        <v>7.9310999999999998</v>
      </c>
      <c r="C566">
        <v>11849.558590000001</v>
      </c>
      <c r="D566">
        <v>5271.4589839999999</v>
      </c>
      <c r="E566">
        <v>1642.7873540000001</v>
      </c>
      <c r="F566">
        <v>15238.39453</v>
      </c>
      <c r="G566">
        <v>7974.3383789999998</v>
      </c>
      <c r="H566">
        <v>18874.36133</v>
      </c>
      <c r="I566">
        <v>4708.4404299999997</v>
      </c>
      <c r="J566">
        <v>1237.3554690000001</v>
      </c>
      <c r="K566">
        <v>2768.586914</v>
      </c>
      <c r="L566">
        <v>8271.8027340000008</v>
      </c>
      <c r="M566">
        <v>13540.73828</v>
      </c>
      <c r="N566">
        <v>0</v>
      </c>
      <c r="O566">
        <v>10219.416020000001</v>
      </c>
      <c r="P566">
        <v>10689.856449999999</v>
      </c>
      <c r="Q566">
        <v>2811.3952640000002</v>
      </c>
      <c r="R566">
        <v>2480.460693</v>
      </c>
      <c r="S566">
        <v>5798.3803710000002</v>
      </c>
      <c r="T566">
        <v>4103606.25</v>
      </c>
      <c r="U566">
        <v>1891.673828</v>
      </c>
      <c r="V566">
        <v>2755.092529</v>
      </c>
      <c r="W566">
        <v>1768.503052</v>
      </c>
      <c r="X566">
        <v>9891.9414059999999</v>
      </c>
      <c r="Y566">
        <v>9764.2851559999999</v>
      </c>
      <c r="Z566">
        <v>1925.2983400000001</v>
      </c>
      <c r="AA566">
        <v>18</v>
      </c>
      <c r="AB566" t="s">
        <v>2427</v>
      </c>
      <c r="AC566" t="s">
        <v>2428</v>
      </c>
      <c r="AD566" t="s">
        <v>2429</v>
      </c>
      <c r="AE566" t="s">
        <v>2430</v>
      </c>
      <c r="AF566" t="s">
        <v>2431</v>
      </c>
      <c r="AG566" t="s">
        <v>2432</v>
      </c>
      <c r="AH566" t="s">
        <v>1268</v>
      </c>
      <c r="AI566">
        <v>0</v>
      </c>
      <c r="AJ566" t="s">
        <v>2433</v>
      </c>
      <c r="AK566" t="s">
        <v>2434</v>
      </c>
      <c r="AL566" t="s">
        <v>2435</v>
      </c>
      <c r="AM566" t="s">
        <v>2436</v>
      </c>
      <c r="AN566" t="s">
        <v>2437</v>
      </c>
      <c r="AO566">
        <v>2.2991358489999998</v>
      </c>
      <c r="AP566" t="s">
        <v>2438</v>
      </c>
      <c r="AQ566" t="s">
        <v>2439</v>
      </c>
      <c r="AR566" s="1">
        <v>5800</v>
      </c>
      <c r="AS566" s="1">
        <v>185000</v>
      </c>
      <c r="AT566" t="s">
        <v>66</v>
      </c>
      <c r="AU566" t="s">
        <v>66</v>
      </c>
      <c r="AV566" t="b">
        <v>0</v>
      </c>
      <c r="AW566">
        <v>565</v>
      </c>
      <c r="AX566" t="s">
        <v>66</v>
      </c>
      <c r="AY566" t="s">
        <v>66</v>
      </c>
      <c r="AZ566" t="s">
        <v>66</v>
      </c>
    </row>
    <row r="567" spans="1:52" x14ac:dyDescent="0.25">
      <c r="A567">
        <v>262.09852089999998</v>
      </c>
      <c r="B567">
        <v>7.9752833330000001</v>
      </c>
      <c r="C567">
        <v>4285.3984380000002</v>
      </c>
      <c r="D567">
        <v>4679.7661129999997</v>
      </c>
      <c r="E567">
        <v>2060.313721</v>
      </c>
      <c r="F567">
        <v>345681.8125</v>
      </c>
      <c r="G567">
        <v>3730.2631839999999</v>
      </c>
      <c r="H567">
        <v>22250.457030000001</v>
      </c>
      <c r="I567">
        <v>2233.0666500000002</v>
      </c>
      <c r="J567">
        <v>6646.0380859999996</v>
      </c>
      <c r="K567">
        <v>1833.3587649999999</v>
      </c>
      <c r="L567">
        <v>13749.691409999999</v>
      </c>
      <c r="M567">
        <v>1935.9262699999999</v>
      </c>
      <c r="N567">
        <v>1094.654297</v>
      </c>
      <c r="O567">
        <v>3533.1901859999998</v>
      </c>
      <c r="P567">
        <v>5812.0639650000003</v>
      </c>
      <c r="Q567">
        <v>18248.382809999999</v>
      </c>
      <c r="R567">
        <v>5686.3183589999999</v>
      </c>
      <c r="S567">
        <v>5524.3022460000002</v>
      </c>
      <c r="T567">
        <v>23094.164059999999</v>
      </c>
      <c r="U567">
        <v>0</v>
      </c>
      <c r="V567">
        <v>3835.3588869999999</v>
      </c>
      <c r="W567">
        <v>4801.5185549999997</v>
      </c>
      <c r="X567">
        <v>6302.3662109999996</v>
      </c>
      <c r="Y567">
        <v>9767.8251949999994</v>
      </c>
      <c r="Z567">
        <v>8954.0273440000001</v>
      </c>
      <c r="AA567">
        <v>4</v>
      </c>
      <c r="AB567" t="s">
        <v>1814</v>
      </c>
      <c r="AC567" t="s">
        <v>1815</v>
      </c>
      <c r="AD567" t="s">
        <v>399</v>
      </c>
      <c r="AE567" t="s">
        <v>1816</v>
      </c>
      <c r="AF567" t="s">
        <v>1817</v>
      </c>
      <c r="AG567" t="s">
        <v>1818</v>
      </c>
      <c r="AH567">
        <v>0</v>
      </c>
      <c r="AI567">
        <v>0</v>
      </c>
      <c r="AJ567" t="s">
        <v>1819</v>
      </c>
      <c r="AK567" t="s">
        <v>1820</v>
      </c>
      <c r="AL567" t="s">
        <v>1821</v>
      </c>
      <c r="AM567" t="s">
        <v>1822</v>
      </c>
      <c r="AN567" t="s">
        <v>1823</v>
      </c>
      <c r="AO567">
        <v>2.015407814</v>
      </c>
      <c r="AP567" t="s">
        <v>1824</v>
      </c>
      <c r="AQ567" t="s">
        <v>1825</v>
      </c>
      <c r="AR567" s="1">
        <v>5520</v>
      </c>
      <c r="AS567" s="1">
        <v>22000</v>
      </c>
      <c r="AT567" t="s">
        <v>66</v>
      </c>
      <c r="AU567" t="s">
        <v>1088</v>
      </c>
      <c r="AV567" t="b">
        <v>0</v>
      </c>
      <c r="AW567">
        <v>566</v>
      </c>
      <c r="AX567" t="s">
        <v>66</v>
      </c>
      <c r="AY567" t="s">
        <v>66</v>
      </c>
      <c r="AZ567" t="s">
        <v>1826</v>
      </c>
    </row>
    <row r="568" spans="1:52" x14ac:dyDescent="0.25">
      <c r="A568">
        <v>271.06127930000002</v>
      </c>
      <c r="B568">
        <v>8.5282666670000005</v>
      </c>
      <c r="C568">
        <v>8199.4130860000005</v>
      </c>
      <c r="D568">
        <v>5692.9409180000002</v>
      </c>
      <c r="E568">
        <v>1975.7689210000001</v>
      </c>
      <c r="F568">
        <v>9850.8681639999995</v>
      </c>
      <c r="G568">
        <v>0</v>
      </c>
      <c r="H568">
        <v>13324.2832</v>
      </c>
      <c r="I568">
        <v>0</v>
      </c>
      <c r="J568">
        <v>0</v>
      </c>
      <c r="K568">
        <v>0</v>
      </c>
      <c r="L568">
        <v>9658.3369139999995</v>
      </c>
      <c r="M568">
        <v>3143.8374020000001</v>
      </c>
      <c r="N568">
        <v>0</v>
      </c>
      <c r="O568">
        <v>24740.568360000001</v>
      </c>
      <c r="P568">
        <v>3521.642578</v>
      </c>
      <c r="Q568">
        <v>2917.0710450000001</v>
      </c>
      <c r="R568">
        <v>4642.138672</v>
      </c>
      <c r="S568">
        <v>8564.5595699999994</v>
      </c>
      <c r="T568">
        <v>134962.70310000001</v>
      </c>
      <c r="U568">
        <v>6768.8725590000004</v>
      </c>
      <c r="V568">
        <v>3302.91626</v>
      </c>
      <c r="W568">
        <v>2452.1020509999998</v>
      </c>
      <c r="X568">
        <v>4803.9853519999997</v>
      </c>
      <c r="Y568">
        <v>5399.466797</v>
      </c>
      <c r="Z568">
        <v>4698.6586909999996</v>
      </c>
      <c r="AA568">
        <v>18</v>
      </c>
      <c r="AB568" t="s">
        <v>2087</v>
      </c>
      <c r="AC568" t="s">
        <v>2088</v>
      </c>
      <c r="AD568" t="s">
        <v>2089</v>
      </c>
      <c r="AE568" t="s">
        <v>2090</v>
      </c>
      <c r="AF568" t="s">
        <v>2091</v>
      </c>
      <c r="AG568" t="s">
        <v>2092</v>
      </c>
      <c r="AH568" t="s">
        <v>2093</v>
      </c>
      <c r="AI568">
        <v>0</v>
      </c>
      <c r="AJ568" t="s">
        <v>2094</v>
      </c>
      <c r="AK568" t="s">
        <v>2095</v>
      </c>
      <c r="AL568" t="s">
        <v>2096</v>
      </c>
      <c r="AM568" t="s">
        <v>2097</v>
      </c>
      <c r="AN568" t="s">
        <v>2098</v>
      </c>
      <c r="AO568">
        <v>2.82371419</v>
      </c>
      <c r="AP568" t="s">
        <v>2099</v>
      </c>
      <c r="AQ568" t="s">
        <v>2100</v>
      </c>
      <c r="AR568" s="1">
        <v>5400</v>
      </c>
      <c r="AS568" s="1">
        <v>13600</v>
      </c>
      <c r="AT568" t="s">
        <v>66</v>
      </c>
      <c r="AU568" t="s">
        <v>66</v>
      </c>
      <c r="AV568" t="b">
        <v>0</v>
      </c>
      <c r="AW568">
        <v>567</v>
      </c>
      <c r="AX568" t="s">
        <v>66</v>
      </c>
      <c r="AY568" t="s">
        <v>66</v>
      </c>
      <c r="AZ568" t="s">
        <v>66</v>
      </c>
    </row>
    <row r="569" spans="1:52" x14ac:dyDescent="0.25">
      <c r="A569">
        <v>231.02185059999999</v>
      </c>
      <c r="B569">
        <v>9.7348999999999997</v>
      </c>
      <c r="C569">
        <v>0</v>
      </c>
      <c r="D569">
        <v>0</v>
      </c>
      <c r="E569">
        <v>2470.5190429999998</v>
      </c>
      <c r="F569">
        <v>0</v>
      </c>
      <c r="G569">
        <v>0</v>
      </c>
      <c r="H569">
        <v>0</v>
      </c>
      <c r="I569">
        <v>0</v>
      </c>
      <c r="J569">
        <v>1533.2402340000001</v>
      </c>
      <c r="K569">
        <v>0</v>
      </c>
      <c r="L569">
        <v>217926.8438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18883.675780000001</v>
      </c>
      <c r="T569">
        <v>0</v>
      </c>
      <c r="U569">
        <v>0</v>
      </c>
      <c r="V569">
        <v>0</v>
      </c>
      <c r="W569">
        <v>0</v>
      </c>
      <c r="X569">
        <v>7245.3940430000002</v>
      </c>
      <c r="Y569">
        <v>0</v>
      </c>
      <c r="Z569">
        <v>3512.6784670000002</v>
      </c>
      <c r="AA569">
        <v>10</v>
      </c>
      <c r="AB569" t="s">
        <v>860</v>
      </c>
      <c r="AC569" t="s">
        <v>861</v>
      </c>
      <c r="AD569" t="s">
        <v>862</v>
      </c>
      <c r="AE569" t="s">
        <v>863</v>
      </c>
      <c r="AF569" t="s">
        <v>864</v>
      </c>
      <c r="AG569" t="s">
        <v>865</v>
      </c>
      <c r="AH569" t="s">
        <v>851</v>
      </c>
      <c r="AI569">
        <v>0</v>
      </c>
      <c r="AJ569" t="s">
        <v>866</v>
      </c>
      <c r="AK569" t="s">
        <v>867</v>
      </c>
      <c r="AL569" t="s">
        <v>868</v>
      </c>
      <c r="AM569" t="s">
        <v>869</v>
      </c>
      <c r="AN569" t="s">
        <v>870</v>
      </c>
      <c r="AO569">
        <v>0.40868470600000001</v>
      </c>
      <c r="AP569" t="s">
        <v>871</v>
      </c>
      <c r="AQ569" t="s">
        <v>872</v>
      </c>
      <c r="AR569" s="1">
        <v>5380</v>
      </c>
      <c r="AS569" s="1">
        <v>41900</v>
      </c>
      <c r="AT569" t="s">
        <v>873</v>
      </c>
      <c r="AU569" t="s">
        <v>874</v>
      </c>
      <c r="AV569" t="b">
        <v>0</v>
      </c>
      <c r="AW569">
        <v>568</v>
      </c>
      <c r="AX569" t="s">
        <v>66</v>
      </c>
      <c r="AY569" t="s">
        <v>66</v>
      </c>
      <c r="AZ569" t="s">
        <v>66</v>
      </c>
    </row>
    <row r="570" spans="1:52" x14ac:dyDescent="0.25">
      <c r="A570">
        <v>322.0720723</v>
      </c>
      <c r="B570">
        <v>10.0661</v>
      </c>
      <c r="C570">
        <v>13754.96875</v>
      </c>
      <c r="D570">
        <v>9466.3535159999992</v>
      </c>
      <c r="E570">
        <v>2710.8127439999998</v>
      </c>
      <c r="F570">
        <v>4686.5102539999998</v>
      </c>
      <c r="G570">
        <v>13958.518550000001</v>
      </c>
      <c r="H570">
        <v>0</v>
      </c>
      <c r="I570">
        <v>3333.0603030000002</v>
      </c>
      <c r="J570">
        <v>1623.440063</v>
      </c>
      <c r="K570">
        <v>6783.8188479999999</v>
      </c>
      <c r="L570">
        <v>3507.5673830000001</v>
      </c>
      <c r="M570">
        <v>5606.1645509999998</v>
      </c>
      <c r="N570">
        <v>0</v>
      </c>
      <c r="O570">
        <v>4340.4072269999997</v>
      </c>
      <c r="P570">
        <v>365915.59379999997</v>
      </c>
      <c r="Q570">
        <v>2154.3010250000002</v>
      </c>
      <c r="R570">
        <v>8613.328125</v>
      </c>
      <c r="S570">
        <v>10239.535159999999</v>
      </c>
      <c r="T570">
        <v>4843.9179690000001</v>
      </c>
      <c r="U570">
        <v>5769.9003910000001</v>
      </c>
      <c r="V570">
        <v>5741.9379879999997</v>
      </c>
      <c r="W570">
        <v>2865.2033689999998</v>
      </c>
      <c r="X570">
        <v>7557.2221680000002</v>
      </c>
      <c r="Y570">
        <v>2652.6860350000002</v>
      </c>
      <c r="Z570">
        <v>3583.2502439999998</v>
      </c>
      <c r="AA570">
        <v>14</v>
      </c>
      <c r="AB570" t="s">
        <v>3361</v>
      </c>
      <c r="AC570" t="s">
        <v>3362</v>
      </c>
      <c r="AD570" t="s">
        <v>639</v>
      </c>
      <c r="AE570" t="s">
        <v>3363</v>
      </c>
      <c r="AF570" t="s">
        <v>3364</v>
      </c>
      <c r="AG570" t="s">
        <v>3365</v>
      </c>
      <c r="AH570" t="s">
        <v>1681</v>
      </c>
      <c r="AI570">
        <v>0</v>
      </c>
      <c r="AJ570" t="s">
        <v>3366</v>
      </c>
      <c r="AK570" t="s">
        <v>643</v>
      </c>
      <c r="AL570" t="s">
        <v>643</v>
      </c>
      <c r="AM570" t="s">
        <v>3367</v>
      </c>
      <c r="AN570" t="s">
        <v>3368</v>
      </c>
      <c r="AO570">
        <v>0.64702049900000003</v>
      </c>
      <c r="AP570" t="s">
        <v>3369</v>
      </c>
      <c r="AQ570" t="s">
        <v>3370</v>
      </c>
      <c r="AR570" s="1">
        <v>5230</v>
      </c>
      <c r="AS570" s="1">
        <v>22300</v>
      </c>
      <c r="AT570" t="s">
        <v>66</v>
      </c>
      <c r="AU570" t="s">
        <v>66</v>
      </c>
      <c r="AV570" t="b">
        <v>0</v>
      </c>
      <c r="AW570">
        <v>569</v>
      </c>
      <c r="AX570" t="s">
        <v>66</v>
      </c>
      <c r="AY570" t="s">
        <v>66</v>
      </c>
      <c r="AZ570" t="s">
        <v>66</v>
      </c>
    </row>
    <row r="571" spans="1:52" x14ac:dyDescent="0.25">
      <c r="A571">
        <v>315.08743290000001</v>
      </c>
      <c r="B571">
        <v>7.9310999999999998</v>
      </c>
      <c r="C571">
        <v>1317.3652340000001</v>
      </c>
      <c r="D571">
        <v>1882.814087</v>
      </c>
      <c r="E571">
        <v>1148.369751</v>
      </c>
      <c r="F571">
        <v>5174.5537109999996</v>
      </c>
      <c r="G571">
        <v>0</v>
      </c>
      <c r="H571">
        <v>18328.855469999999</v>
      </c>
      <c r="I571">
        <v>1369.0131839999999</v>
      </c>
      <c r="J571">
        <v>0</v>
      </c>
      <c r="K571">
        <v>0</v>
      </c>
      <c r="L571">
        <v>20767.183590000001</v>
      </c>
      <c r="M571">
        <v>0</v>
      </c>
      <c r="N571">
        <v>0</v>
      </c>
      <c r="O571">
        <v>2102.320068</v>
      </c>
      <c r="P571">
        <v>4531.3842770000001</v>
      </c>
      <c r="Q571">
        <v>4999.6289059999999</v>
      </c>
      <c r="R571">
        <v>0</v>
      </c>
      <c r="S571">
        <v>7769.9252930000002</v>
      </c>
      <c r="T571">
        <v>919921.1875</v>
      </c>
      <c r="U571">
        <v>9055.7041019999997</v>
      </c>
      <c r="V571">
        <v>0</v>
      </c>
      <c r="W571">
        <v>0</v>
      </c>
      <c r="X571">
        <v>1736.1499020000001</v>
      </c>
      <c r="Y571">
        <v>6395.5351559999999</v>
      </c>
      <c r="Z571">
        <v>2477.1271969999998</v>
      </c>
      <c r="AA571">
        <v>18</v>
      </c>
      <c r="AB571" t="s">
        <v>3292</v>
      </c>
      <c r="AC571" t="s">
        <v>3293</v>
      </c>
      <c r="AD571" t="s">
        <v>174</v>
      </c>
      <c r="AE571" t="s">
        <v>3294</v>
      </c>
      <c r="AF571" t="s">
        <v>3295</v>
      </c>
      <c r="AG571" t="s">
        <v>3296</v>
      </c>
      <c r="AH571" t="s">
        <v>3297</v>
      </c>
      <c r="AI571">
        <v>0</v>
      </c>
      <c r="AJ571" t="s">
        <v>3298</v>
      </c>
      <c r="AK571" t="s">
        <v>3298</v>
      </c>
      <c r="AL571" t="s">
        <v>3299</v>
      </c>
      <c r="AM571" t="s">
        <v>3300</v>
      </c>
      <c r="AN571" t="s">
        <v>3301</v>
      </c>
      <c r="AO571">
        <v>0.56075008999999998</v>
      </c>
      <c r="AP571" t="s">
        <v>3302</v>
      </c>
      <c r="AQ571" t="s">
        <v>1976</v>
      </c>
      <c r="AR571" s="1">
        <v>4770</v>
      </c>
      <c r="AS571" s="1">
        <v>63100</v>
      </c>
      <c r="AT571" t="s">
        <v>66</v>
      </c>
      <c r="AU571" t="s">
        <v>66</v>
      </c>
      <c r="AV571" t="b">
        <v>0</v>
      </c>
      <c r="AW571">
        <v>570</v>
      </c>
      <c r="AX571" t="s">
        <v>66</v>
      </c>
      <c r="AY571" t="s">
        <v>66</v>
      </c>
      <c r="AZ571" t="s">
        <v>66</v>
      </c>
    </row>
    <row r="572" spans="1:52" x14ac:dyDescent="0.25">
      <c r="A572">
        <v>329.08945720000003</v>
      </c>
      <c r="B572">
        <v>9.2839500000000008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2732.0998540000001</v>
      </c>
      <c r="J572">
        <v>0</v>
      </c>
      <c r="K572">
        <v>0</v>
      </c>
      <c r="L572">
        <v>0</v>
      </c>
      <c r="M572">
        <v>0</v>
      </c>
      <c r="N572">
        <v>198840.01560000001</v>
      </c>
      <c r="O572">
        <v>0</v>
      </c>
      <c r="P572">
        <v>4397.826172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12</v>
      </c>
      <c r="AB572" t="s">
        <v>3599</v>
      </c>
      <c r="AC572" t="s">
        <v>3600</v>
      </c>
      <c r="AD572" t="s">
        <v>551</v>
      </c>
      <c r="AE572" t="s">
        <v>3601</v>
      </c>
      <c r="AF572" t="s">
        <v>3602</v>
      </c>
      <c r="AG572" t="s">
        <v>3603</v>
      </c>
      <c r="AH572">
        <v>0</v>
      </c>
      <c r="AI572">
        <v>0</v>
      </c>
      <c r="AJ572" t="s">
        <v>852</v>
      </c>
      <c r="AK572" t="s">
        <v>3604</v>
      </c>
      <c r="AL572" t="s">
        <v>1055</v>
      </c>
      <c r="AM572" t="s">
        <v>3605</v>
      </c>
      <c r="AN572" t="s">
        <v>3606</v>
      </c>
      <c r="AO572">
        <v>1.6624739509999999</v>
      </c>
      <c r="AP572" t="s">
        <v>3607</v>
      </c>
      <c r="AQ572" t="s">
        <v>3608</v>
      </c>
      <c r="AR572" s="1">
        <v>4400</v>
      </c>
      <c r="AS572" s="1">
        <v>68700</v>
      </c>
      <c r="AT572" t="s">
        <v>66</v>
      </c>
      <c r="AU572" t="s">
        <v>66</v>
      </c>
      <c r="AV572" t="b">
        <v>0</v>
      </c>
      <c r="AW572">
        <v>571</v>
      </c>
      <c r="AX572" t="s">
        <v>66</v>
      </c>
      <c r="AY572" t="s">
        <v>66</v>
      </c>
      <c r="AZ572" t="s">
        <v>66</v>
      </c>
    </row>
    <row r="573" spans="1:52" x14ac:dyDescent="0.25">
      <c r="A573">
        <v>493.24533079999998</v>
      </c>
      <c r="B573">
        <v>9.8004333330000009</v>
      </c>
      <c r="C573">
        <v>40170.777340000001</v>
      </c>
      <c r="D573">
        <v>0</v>
      </c>
      <c r="E573">
        <v>2446.5180660000001</v>
      </c>
      <c r="F573">
        <v>0</v>
      </c>
      <c r="G573">
        <v>3361.080078</v>
      </c>
      <c r="H573">
        <v>180722.7188</v>
      </c>
      <c r="I573">
        <v>0</v>
      </c>
      <c r="J573">
        <v>0</v>
      </c>
      <c r="K573">
        <v>0</v>
      </c>
      <c r="L573">
        <v>239820.625</v>
      </c>
      <c r="M573">
        <v>0</v>
      </c>
      <c r="N573">
        <v>0</v>
      </c>
      <c r="O573">
        <v>0</v>
      </c>
      <c r="P573">
        <v>3594.7075199999999</v>
      </c>
      <c r="Q573">
        <v>0</v>
      </c>
      <c r="R573">
        <v>4681.9291990000002</v>
      </c>
      <c r="S573">
        <v>87933.90625</v>
      </c>
      <c r="T573">
        <v>84745.75</v>
      </c>
      <c r="U573">
        <v>0</v>
      </c>
      <c r="V573">
        <v>0</v>
      </c>
      <c r="W573">
        <v>2159.2446289999998</v>
      </c>
      <c r="X573">
        <v>0</v>
      </c>
      <c r="Y573">
        <v>3957.1467290000001</v>
      </c>
      <c r="Z573">
        <v>2934.0625</v>
      </c>
      <c r="AA573">
        <v>10</v>
      </c>
      <c r="AB573" t="s">
        <v>5477</v>
      </c>
      <c r="AC573" t="s">
        <v>5478</v>
      </c>
      <c r="AD573" t="s">
        <v>1455</v>
      </c>
      <c r="AE573" t="s">
        <v>5479</v>
      </c>
      <c r="AF573" t="s">
        <v>5480</v>
      </c>
      <c r="AG573" t="s">
        <v>2689</v>
      </c>
      <c r="AH573">
        <v>0</v>
      </c>
      <c r="AI573">
        <v>0</v>
      </c>
      <c r="AJ573" t="s">
        <v>2691</v>
      </c>
      <c r="AK573" t="s">
        <v>1459</v>
      </c>
      <c r="AL573" t="s">
        <v>1459</v>
      </c>
      <c r="AM573" t="s">
        <v>5481</v>
      </c>
      <c r="AN573" t="s">
        <v>5482</v>
      </c>
      <c r="AO573">
        <v>0.93621772800000003</v>
      </c>
      <c r="AP573" t="s">
        <v>5483</v>
      </c>
      <c r="AQ573" t="s">
        <v>5484</v>
      </c>
      <c r="AR573" s="1">
        <v>4320</v>
      </c>
      <c r="AS573" s="1">
        <v>54700</v>
      </c>
      <c r="AT573" t="s">
        <v>66</v>
      </c>
      <c r="AU573" t="s">
        <v>1765</v>
      </c>
      <c r="AV573" t="b">
        <v>0</v>
      </c>
      <c r="AW573">
        <v>572</v>
      </c>
      <c r="AX573" t="s">
        <v>66</v>
      </c>
      <c r="AY573" t="s">
        <v>66</v>
      </c>
      <c r="AZ573" t="s">
        <v>5485</v>
      </c>
    </row>
    <row r="574" spans="1:52" x14ac:dyDescent="0.25">
      <c r="A574">
        <v>324.13531490000003</v>
      </c>
      <c r="B574">
        <v>7.8545999999999996</v>
      </c>
      <c r="C574">
        <v>14977.97363</v>
      </c>
      <c r="D574">
        <v>1825.7882079999999</v>
      </c>
      <c r="E574">
        <v>0</v>
      </c>
      <c r="F574">
        <v>49582.339840000001</v>
      </c>
      <c r="G574">
        <v>2197.7871089999999</v>
      </c>
      <c r="H574">
        <v>176364.04689999999</v>
      </c>
      <c r="I574">
        <v>0</v>
      </c>
      <c r="J574">
        <v>0</v>
      </c>
      <c r="K574">
        <v>0</v>
      </c>
      <c r="L574">
        <v>8626.0771480000003</v>
      </c>
      <c r="M574">
        <v>0</v>
      </c>
      <c r="N574">
        <v>0</v>
      </c>
      <c r="O574">
        <v>2189.3029790000001</v>
      </c>
      <c r="P574">
        <v>4552.1694340000004</v>
      </c>
      <c r="Q574">
        <v>3382.8447270000001</v>
      </c>
      <c r="R574">
        <v>1821.9039310000001</v>
      </c>
      <c r="S574">
        <v>3262.6489259999998</v>
      </c>
      <c r="T574">
        <v>2937.548096</v>
      </c>
      <c r="U574">
        <v>0</v>
      </c>
      <c r="V574">
        <v>1213.441284</v>
      </c>
      <c r="W574">
        <v>0</v>
      </c>
      <c r="X574">
        <v>5221.3168949999999</v>
      </c>
      <c r="Y574">
        <v>8557.8544920000004</v>
      </c>
      <c r="Z574">
        <v>2447.3774410000001</v>
      </c>
      <c r="AA574">
        <v>6</v>
      </c>
      <c r="AB574" t="s">
        <v>3420</v>
      </c>
      <c r="AC574" t="s">
        <v>3421</v>
      </c>
      <c r="AD574" t="s">
        <v>1317</v>
      </c>
      <c r="AE574" t="s">
        <v>3422</v>
      </c>
      <c r="AF574" t="s">
        <v>3423</v>
      </c>
      <c r="AG574" t="s">
        <v>3424</v>
      </c>
      <c r="AH574">
        <v>0</v>
      </c>
      <c r="AI574">
        <v>0</v>
      </c>
      <c r="AJ574" t="s">
        <v>1134</v>
      </c>
      <c r="AK574" t="s">
        <v>1136</v>
      </c>
      <c r="AL574" t="s">
        <v>1136</v>
      </c>
      <c r="AM574" t="s">
        <v>3425</v>
      </c>
      <c r="AN574" t="s">
        <v>3426</v>
      </c>
      <c r="AO574">
        <v>8.4562457999999993E-2</v>
      </c>
      <c r="AP574" t="s">
        <v>3427</v>
      </c>
      <c r="AQ574" t="s">
        <v>3428</v>
      </c>
      <c r="AR574" s="1">
        <v>3320</v>
      </c>
      <c r="AS574" s="1">
        <v>18100</v>
      </c>
      <c r="AT574" t="s">
        <v>66</v>
      </c>
      <c r="AU574" t="s">
        <v>66</v>
      </c>
      <c r="AV574" t="b">
        <v>0</v>
      </c>
      <c r="AW574">
        <v>573</v>
      </c>
      <c r="AX574" t="s">
        <v>66</v>
      </c>
      <c r="AY574" t="s">
        <v>66</v>
      </c>
      <c r="AZ574" t="s">
        <v>66</v>
      </c>
    </row>
    <row r="575" spans="1:52" x14ac:dyDescent="0.25">
      <c r="A575">
        <v>297.07679239999999</v>
      </c>
      <c r="B575">
        <v>7.954166667</v>
      </c>
      <c r="C575">
        <v>1622.8157960000001</v>
      </c>
      <c r="D575">
        <v>4234.7851559999999</v>
      </c>
      <c r="E575">
        <v>1437.893311</v>
      </c>
      <c r="F575">
        <v>1938.8164059999999</v>
      </c>
      <c r="G575">
        <v>1856.6873780000001</v>
      </c>
      <c r="H575">
        <v>2817.3625489999999</v>
      </c>
      <c r="I575">
        <v>1575.3332519999999</v>
      </c>
      <c r="J575">
        <v>0</v>
      </c>
      <c r="K575">
        <v>1813.0980219999999</v>
      </c>
      <c r="L575">
        <v>6840.2211909999996</v>
      </c>
      <c r="M575">
        <v>0</v>
      </c>
      <c r="N575">
        <v>0</v>
      </c>
      <c r="O575">
        <v>2203.038818</v>
      </c>
      <c r="P575">
        <v>2170.3989259999998</v>
      </c>
      <c r="Q575">
        <v>2488.4428710000002</v>
      </c>
      <c r="R575">
        <v>9138.8730469999991</v>
      </c>
      <c r="S575">
        <v>1769.127563</v>
      </c>
      <c r="T575">
        <v>248352.4063</v>
      </c>
      <c r="U575">
        <v>0</v>
      </c>
      <c r="V575">
        <v>1682.052856</v>
      </c>
      <c r="W575">
        <v>3447.6357419999999</v>
      </c>
      <c r="X575">
        <v>1729.9233400000001</v>
      </c>
      <c r="Y575">
        <v>5944.4350590000004</v>
      </c>
      <c r="Z575">
        <v>2294.0344239999999</v>
      </c>
      <c r="AA575">
        <v>18</v>
      </c>
      <c r="AB575" t="s">
        <v>2791</v>
      </c>
      <c r="AC575" t="s">
        <v>2792</v>
      </c>
      <c r="AD575" t="s">
        <v>1317</v>
      </c>
      <c r="AE575" t="s">
        <v>2793</v>
      </c>
      <c r="AF575" t="s">
        <v>2794</v>
      </c>
      <c r="AG575" t="s">
        <v>2795</v>
      </c>
      <c r="AH575" t="s">
        <v>1332</v>
      </c>
      <c r="AI575">
        <v>0</v>
      </c>
      <c r="AJ575" t="s">
        <v>1136</v>
      </c>
      <c r="AK575" t="s">
        <v>1136</v>
      </c>
      <c r="AL575" t="s">
        <v>2796</v>
      </c>
      <c r="AM575" t="s">
        <v>2797</v>
      </c>
      <c r="AN575" t="s">
        <v>2798</v>
      </c>
      <c r="AO575">
        <v>1.677847482</v>
      </c>
      <c r="AP575" t="s">
        <v>2799</v>
      </c>
      <c r="AQ575" t="s">
        <v>2800</v>
      </c>
      <c r="AR575" s="1">
        <v>2190</v>
      </c>
      <c r="AS575" s="1">
        <v>15300</v>
      </c>
      <c r="AT575" t="s">
        <v>66</v>
      </c>
      <c r="AU575" t="s">
        <v>66</v>
      </c>
      <c r="AV575" t="b">
        <v>0</v>
      </c>
      <c r="AW575">
        <v>574</v>
      </c>
      <c r="AX575" t="s">
        <v>66</v>
      </c>
      <c r="AY575" t="s">
        <v>66</v>
      </c>
      <c r="AZ575" t="s">
        <v>66</v>
      </c>
    </row>
    <row r="576" spans="1:52" x14ac:dyDescent="0.25">
      <c r="A576">
        <v>281.04559330000001</v>
      </c>
      <c r="B576">
        <v>7.9310999999999998</v>
      </c>
      <c r="C576">
        <v>0</v>
      </c>
      <c r="D576">
        <v>0</v>
      </c>
      <c r="E576">
        <v>0</v>
      </c>
      <c r="F576">
        <v>1239.1064449999999</v>
      </c>
      <c r="G576">
        <v>0</v>
      </c>
      <c r="H576">
        <v>4372.4277339999999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1271.736206</v>
      </c>
      <c r="Q576">
        <v>0</v>
      </c>
      <c r="R576">
        <v>0</v>
      </c>
      <c r="S576">
        <v>0</v>
      </c>
      <c r="T576">
        <v>207702.25</v>
      </c>
      <c r="U576">
        <v>0</v>
      </c>
      <c r="V576">
        <v>1370.6373289999999</v>
      </c>
      <c r="W576">
        <v>0</v>
      </c>
      <c r="X576">
        <v>0</v>
      </c>
      <c r="Y576">
        <v>0</v>
      </c>
      <c r="Z576">
        <v>0</v>
      </c>
      <c r="AA576">
        <v>18</v>
      </c>
      <c r="AB576" t="s">
        <v>2347</v>
      </c>
      <c r="AC576" t="s">
        <v>2348</v>
      </c>
      <c r="AD576" t="s">
        <v>1317</v>
      </c>
      <c r="AE576" t="s">
        <v>2349</v>
      </c>
      <c r="AF576" t="s">
        <v>2350</v>
      </c>
      <c r="AG576" t="s">
        <v>2351</v>
      </c>
      <c r="AH576" t="s">
        <v>2352</v>
      </c>
      <c r="AI576">
        <v>0</v>
      </c>
      <c r="AJ576" t="s">
        <v>1136</v>
      </c>
      <c r="AK576" t="s">
        <v>1863</v>
      </c>
      <c r="AL576" t="s">
        <v>2353</v>
      </c>
      <c r="AM576" t="s">
        <v>2354</v>
      </c>
      <c r="AN576" t="s">
        <v>2355</v>
      </c>
      <c r="AO576">
        <v>1.6535748029999999</v>
      </c>
      <c r="AP576" t="s">
        <v>2356</v>
      </c>
      <c r="AQ576" t="s">
        <v>2357</v>
      </c>
      <c r="AR576" s="1">
        <v>1370</v>
      </c>
      <c r="AS576" s="1">
        <v>43200</v>
      </c>
      <c r="AT576" t="s">
        <v>66</v>
      </c>
      <c r="AU576" t="s">
        <v>66</v>
      </c>
      <c r="AV576" t="b">
        <v>0</v>
      </c>
      <c r="AW576">
        <v>575</v>
      </c>
      <c r="AX576" t="s">
        <v>66</v>
      </c>
      <c r="AY576" t="s">
        <v>66</v>
      </c>
      <c r="AZ57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72"/>
  <sheetViews>
    <sheetView topLeftCell="U1" workbookViewId="0">
      <pane ySplit="1" topLeftCell="A2" activePane="bottomLeft" state="frozen"/>
      <selection activeCell="T1" sqref="T1"/>
      <selection pane="bottomLeft" activeCell="AI24" sqref="AI24"/>
    </sheetView>
  </sheetViews>
  <sheetFormatPr defaultRowHeight="15" x14ac:dyDescent="0.25"/>
  <cols>
    <col min="42" max="42" width="30.7109375" customWidth="1"/>
    <col min="43" max="43" width="14.5703125" customWidth="1"/>
    <col min="44" max="44" width="12.5703125" style="1" customWidth="1"/>
    <col min="46" max="46" width="48" bestFit="1" customWidth="1"/>
    <col min="47" max="47" width="20.140625" customWidth="1"/>
    <col min="51" max="51" width="34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1" t="s">
        <v>5854</v>
      </c>
      <c r="AS1" t="s">
        <v>43</v>
      </c>
      <c r="AT1" t="s">
        <v>44</v>
      </c>
      <c r="AU1" t="s">
        <v>45</v>
      </c>
      <c r="AV1" t="s">
        <v>5859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5">
      <c r="A2">
        <v>255.23274739999999</v>
      </c>
      <c r="B2">
        <v>12.08478333</v>
      </c>
      <c r="C2">
        <v>65867428</v>
      </c>
      <c r="D2">
        <v>244215088</v>
      </c>
      <c r="E2">
        <v>47420672</v>
      </c>
      <c r="F2">
        <v>51941896</v>
      </c>
      <c r="G2">
        <v>156978704</v>
      </c>
      <c r="H2">
        <v>337930560</v>
      </c>
      <c r="I2">
        <v>208422336</v>
      </c>
      <c r="J2">
        <v>121132256</v>
      </c>
      <c r="K2">
        <v>154110768</v>
      </c>
      <c r="L2">
        <v>252861776</v>
      </c>
      <c r="M2">
        <v>187175904</v>
      </c>
      <c r="N2">
        <v>180237536</v>
      </c>
      <c r="O2">
        <v>196242624</v>
      </c>
      <c r="P2">
        <v>197837072</v>
      </c>
      <c r="Q2">
        <v>176044928</v>
      </c>
      <c r="R2">
        <v>69719768</v>
      </c>
      <c r="S2">
        <v>254089376</v>
      </c>
      <c r="T2">
        <v>253162080</v>
      </c>
      <c r="U2">
        <v>187070000</v>
      </c>
      <c r="V2">
        <v>43161568</v>
      </c>
      <c r="W2">
        <v>12475937</v>
      </c>
      <c r="X2">
        <v>34835128</v>
      </c>
      <c r="Y2">
        <v>41049516</v>
      </c>
      <c r="Z2">
        <v>222052608</v>
      </c>
      <c r="AA2">
        <v>6</v>
      </c>
      <c r="AB2" t="s">
        <v>1583</v>
      </c>
      <c r="AC2" t="s">
        <v>1584</v>
      </c>
      <c r="AD2" t="s">
        <v>219</v>
      </c>
      <c r="AE2" t="s">
        <v>1585</v>
      </c>
      <c r="AF2" t="s">
        <v>1586</v>
      </c>
      <c r="AG2" t="s">
        <v>1587</v>
      </c>
      <c r="AH2" t="s">
        <v>1588</v>
      </c>
      <c r="AI2">
        <v>0</v>
      </c>
      <c r="AJ2" t="s">
        <v>1589</v>
      </c>
      <c r="AK2">
        <v>0</v>
      </c>
      <c r="AL2" t="s">
        <v>1590</v>
      </c>
      <c r="AM2" t="s">
        <v>1591</v>
      </c>
      <c r="AN2" t="s">
        <v>1592</v>
      </c>
      <c r="AO2">
        <v>2.2652518160000001</v>
      </c>
      <c r="AP2" t="s">
        <v>1593</v>
      </c>
      <c r="AQ2" t="s">
        <v>1594</v>
      </c>
      <c r="AR2" s="1">
        <v>178141232</v>
      </c>
      <c r="AS2" s="1">
        <v>154000000</v>
      </c>
      <c r="AT2" t="s">
        <v>1595</v>
      </c>
      <c r="AU2" t="s">
        <v>117</v>
      </c>
      <c r="AV2" t="b">
        <v>0</v>
      </c>
      <c r="AW2">
        <v>1</v>
      </c>
      <c r="AX2" t="s">
        <v>66</v>
      </c>
      <c r="AY2" t="s">
        <v>1596</v>
      </c>
      <c r="AZ2" t="s">
        <v>1597</v>
      </c>
    </row>
    <row r="3" spans="1:52" x14ac:dyDescent="0.25">
      <c r="A3">
        <v>431.14002479999999</v>
      </c>
      <c r="B3">
        <v>11.040533330000001</v>
      </c>
      <c r="C3">
        <v>22788004</v>
      </c>
      <c r="D3">
        <v>42487080</v>
      </c>
      <c r="E3">
        <v>27606820</v>
      </c>
      <c r="F3">
        <v>19224380</v>
      </c>
      <c r="G3">
        <v>29126858</v>
      </c>
      <c r="H3">
        <v>47801864</v>
      </c>
      <c r="I3">
        <v>24150868</v>
      </c>
      <c r="J3">
        <v>23625040</v>
      </c>
      <c r="K3">
        <v>29202022</v>
      </c>
      <c r="L3">
        <v>49836068</v>
      </c>
      <c r="M3">
        <v>39588204</v>
      </c>
      <c r="N3">
        <v>27883504</v>
      </c>
      <c r="O3">
        <v>24913060</v>
      </c>
      <c r="P3">
        <v>32858514</v>
      </c>
      <c r="Q3">
        <v>18687406</v>
      </c>
      <c r="R3">
        <v>29896004</v>
      </c>
      <c r="S3">
        <v>49798048</v>
      </c>
      <c r="T3">
        <v>52873048</v>
      </c>
      <c r="U3">
        <v>33184904</v>
      </c>
      <c r="V3">
        <v>40165972</v>
      </c>
      <c r="W3">
        <v>23075386</v>
      </c>
      <c r="X3">
        <v>24644942</v>
      </c>
      <c r="Y3">
        <v>30077042</v>
      </c>
      <c r="Z3">
        <v>50023840</v>
      </c>
      <c r="AA3">
        <v>18</v>
      </c>
      <c r="AB3" t="s">
        <v>5032</v>
      </c>
      <c r="AC3" t="s">
        <v>5033</v>
      </c>
      <c r="AD3" t="s">
        <v>5034</v>
      </c>
      <c r="AE3" t="s">
        <v>5035</v>
      </c>
      <c r="AF3" t="s">
        <v>5036</v>
      </c>
      <c r="AG3" t="s">
        <v>3749</v>
      </c>
      <c r="AH3" t="s">
        <v>464</v>
      </c>
      <c r="AI3">
        <v>0</v>
      </c>
      <c r="AJ3" t="s">
        <v>465</v>
      </c>
      <c r="AK3" t="s">
        <v>3539</v>
      </c>
      <c r="AL3" t="s">
        <v>5037</v>
      </c>
      <c r="AM3" t="s">
        <v>5038</v>
      </c>
      <c r="AN3" t="s">
        <v>5039</v>
      </c>
      <c r="AO3">
        <v>0.34238501300000002</v>
      </c>
      <c r="AP3" t="s">
        <v>5040</v>
      </c>
      <c r="AQ3" t="s">
        <v>5041</v>
      </c>
      <c r="AR3" s="1">
        <v>29549013</v>
      </c>
      <c r="AS3" s="1">
        <v>33100000</v>
      </c>
      <c r="AT3" t="s">
        <v>5042</v>
      </c>
      <c r="AU3" t="s">
        <v>5043</v>
      </c>
      <c r="AV3" t="b">
        <v>0</v>
      </c>
      <c r="AW3">
        <v>2</v>
      </c>
      <c r="AX3" t="s">
        <v>66</v>
      </c>
      <c r="AY3" t="s">
        <v>66</v>
      </c>
      <c r="AZ3" t="s">
        <v>66</v>
      </c>
    </row>
    <row r="4" spans="1:52" x14ac:dyDescent="0.25">
      <c r="A4">
        <v>285.1262309</v>
      </c>
      <c r="B4">
        <v>11.06276667</v>
      </c>
      <c r="C4">
        <v>6472943.5</v>
      </c>
      <c r="D4">
        <v>11138057</v>
      </c>
      <c r="E4">
        <v>7680349</v>
      </c>
      <c r="F4">
        <v>5929796.5</v>
      </c>
      <c r="G4">
        <v>9505443</v>
      </c>
      <c r="H4">
        <v>13249703</v>
      </c>
      <c r="I4">
        <v>7412362.5</v>
      </c>
      <c r="J4">
        <v>5733974.5</v>
      </c>
      <c r="K4">
        <v>7429298</v>
      </c>
      <c r="L4">
        <v>13032647</v>
      </c>
      <c r="M4">
        <v>11693935</v>
      </c>
      <c r="N4">
        <v>6900066.5</v>
      </c>
      <c r="O4">
        <v>6979954</v>
      </c>
      <c r="P4">
        <v>9331796</v>
      </c>
      <c r="Q4">
        <v>5283517</v>
      </c>
      <c r="R4">
        <v>3245536.25</v>
      </c>
      <c r="S4">
        <v>13430057</v>
      </c>
      <c r="T4">
        <v>13390431</v>
      </c>
      <c r="U4">
        <v>9258460</v>
      </c>
      <c r="V4">
        <v>11158775</v>
      </c>
      <c r="W4">
        <v>6756558</v>
      </c>
      <c r="X4">
        <v>8146461.5</v>
      </c>
      <c r="Y4">
        <v>8819505</v>
      </c>
      <c r="Z4">
        <v>12890397</v>
      </c>
      <c r="AA4">
        <v>17</v>
      </c>
      <c r="AB4" t="s">
        <v>2565</v>
      </c>
      <c r="AC4" t="s">
        <v>2566</v>
      </c>
      <c r="AD4" t="s">
        <v>2567</v>
      </c>
      <c r="AE4" t="s">
        <v>2568</v>
      </c>
      <c r="AF4" t="s">
        <v>2569</v>
      </c>
      <c r="AG4" t="s">
        <v>2570</v>
      </c>
      <c r="AH4">
        <v>0</v>
      </c>
      <c r="AI4">
        <v>0</v>
      </c>
      <c r="AJ4" t="s">
        <v>2571</v>
      </c>
      <c r="AK4" t="s">
        <v>2572</v>
      </c>
      <c r="AL4" t="s">
        <v>2573</v>
      </c>
      <c r="AM4" t="s">
        <v>2574</v>
      </c>
      <c r="AN4" t="s">
        <v>2575</v>
      </c>
      <c r="AO4">
        <v>0.38160925499999998</v>
      </c>
      <c r="AP4" t="s">
        <v>2576</v>
      </c>
      <c r="AQ4" t="s">
        <v>2577</v>
      </c>
      <c r="AR4" s="1">
        <v>8482983.25</v>
      </c>
      <c r="AS4" s="1">
        <v>8950000</v>
      </c>
      <c r="AT4" t="s">
        <v>66</v>
      </c>
      <c r="AU4" t="s">
        <v>874</v>
      </c>
      <c r="AV4" t="b">
        <v>0</v>
      </c>
      <c r="AW4">
        <v>3</v>
      </c>
      <c r="AX4" t="s">
        <v>66</v>
      </c>
      <c r="AY4" t="s">
        <v>5855</v>
      </c>
      <c r="AZ4" t="s">
        <v>2578</v>
      </c>
    </row>
    <row r="5" spans="1:52" x14ac:dyDescent="0.25">
      <c r="A5">
        <v>383.07749430000001</v>
      </c>
      <c r="B5">
        <v>9.9616000000000007</v>
      </c>
      <c r="C5">
        <v>2518838</v>
      </c>
      <c r="D5">
        <v>3285300.75</v>
      </c>
      <c r="E5">
        <v>378034.5</v>
      </c>
      <c r="F5">
        <v>13488406</v>
      </c>
      <c r="G5">
        <v>1274759.5</v>
      </c>
      <c r="H5">
        <v>4728699.5</v>
      </c>
      <c r="I5">
        <v>588162.875</v>
      </c>
      <c r="J5">
        <v>418697.03129999997</v>
      </c>
      <c r="K5">
        <v>31869.300780000001</v>
      </c>
      <c r="L5">
        <v>4215201.5</v>
      </c>
      <c r="M5">
        <v>1516743</v>
      </c>
      <c r="N5">
        <v>17279.556639999999</v>
      </c>
      <c r="O5">
        <v>3411018</v>
      </c>
      <c r="P5">
        <v>2303370.75</v>
      </c>
      <c r="Q5">
        <v>1799271.875</v>
      </c>
      <c r="R5">
        <v>2152136.75</v>
      </c>
      <c r="S5">
        <v>2787199</v>
      </c>
      <c r="T5">
        <v>1506674.75</v>
      </c>
      <c r="U5">
        <v>34155.15625</v>
      </c>
      <c r="V5">
        <v>738872.0625</v>
      </c>
      <c r="W5">
        <v>781434.1875</v>
      </c>
      <c r="X5">
        <v>3147740.75</v>
      </c>
      <c r="Y5">
        <v>5815402</v>
      </c>
      <c r="Z5">
        <v>2808540.75</v>
      </c>
      <c r="AA5">
        <v>4</v>
      </c>
      <c r="AB5" t="s">
        <v>4417</v>
      </c>
      <c r="AC5" t="s">
        <v>4418</v>
      </c>
      <c r="AD5" t="s">
        <v>4419</v>
      </c>
      <c r="AE5" t="s">
        <v>4420</v>
      </c>
      <c r="AF5" t="s">
        <v>4421</v>
      </c>
      <c r="AG5" t="s">
        <v>2785</v>
      </c>
      <c r="AH5" t="s">
        <v>4369</v>
      </c>
      <c r="AI5">
        <v>0</v>
      </c>
      <c r="AJ5" t="s">
        <v>1459</v>
      </c>
      <c r="AK5" t="s">
        <v>2692</v>
      </c>
      <c r="AL5" t="s">
        <v>1459</v>
      </c>
      <c r="AM5" t="s">
        <v>4422</v>
      </c>
      <c r="AN5" t="s">
        <v>4423</v>
      </c>
      <c r="AO5">
        <v>0.61801187700000004</v>
      </c>
      <c r="AP5" t="s">
        <v>4424</v>
      </c>
      <c r="AQ5" t="s">
        <v>4425</v>
      </c>
      <c r="AR5" s="1">
        <v>1975704.3125</v>
      </c>
      <c r="AS5" s="1">
        <v>2490000</v>
      </c>
      <c r="AT5" t="s">
        <v>66</v>
      </c>
      <c r="AU5" t="s">
        <v>66</v>
      </c>
      <c r="AV5" t="b">
        <v>0</v>
      </c>
      <c r="AW5">
        <v>17</v>
      </c>
      <c r="AX5" t="s">
        <v>66</v>
      </c>
      <c r="AY5" t="s">
        <v>66</v>
      </c>
      <c r="AZ5" t="s">
        <v>4426</v>
      </c>
    </row>
    <row r="6" spans="1:52" x14ac:dyDescent="0.25">
      <c r="A6">
        <v>424.29845169999999</v>
      </c>
      <c r="B6">
        <v>11.525700000000001</v>
      </c>
      <c r="C6">
        <v>1172478</v>
      </c>
      <c r="D6">
        <v>1905534.5</v>
      </c>
      <c r="E6">
        <v>170952.29689999999</v>
      </c>
      <c r="F6">
        <v>1047024.438</v>
      </c>
      <c r="G6">
        <v>1280241.125</v>
      </c>
      <c r="H6">
        <v>2784834.25</v>
      </c>
      <c r="I6">
        <v>1761187.75</v>
      </c>
      <c r="J6">
        <v>1229085.375</v>
      </c>
      <c r="K6">
        <v>998441.875</v>
      </c>
      <c r="L6">
        <v>1794034.75</v>
      </c>
      <c r="M6">
        <v>1797255.125</v>
      </c>
      <c r="N6">
        <v>1391046.5</v>
      </c>
      <c r="O6">
        <v>677396.5</v>
      </c>
      <c r="P6">
        <v>1476719.25</v>
      </c>
      <c r="Q6">
        <v>1411055.625</v>
      </c>
      <c r="R6">
        <v>1081161</v>
      </c>
      <c r="S6">
        <v>1795982</v>
      </c>
      <c r="T6">
        <v>1627434.5</v>
      </c>
      <c r="U6">
        <v>1542296.5</v>
      </c>
      <c r="V6">
        <v>1887712.125</v>
      </c>
      <c r="W6">
        <v>1281851.625</v>
      </c>
      <c r="X6">
        <v>1998421.5</v>
      </c>
      <c r="Y6">
        <v>1451781.375</v>
      </c>
      <c r="Z6">
        <v>1672808.25</v>
      </c>
      <c r="AA6">
        <v>6</v>
      </c>
      <c r="AB6" t="s">
        <v>4938</v>
      </c>
      <c r="AC6" t="s">
        <v>4939</v>
      </c>
      <c r="AD6" t="s">
        <v>639</v>
      </c>
      <c r="AE6" t="s">
        <v>4940</v>
      </c>
      <c r="AF6" t="s">
        <v>4941</v>
      </c>
      <c r="AG6" t="s">
        <v>4942</v>
      </c>
      <c r="AH6" t="s">
        <v>4849</v>
      </c>
      <c r="AI6">
        <v>0</v>
      </c>
      <c r="AJ6" t="s">
        <v>4943</v>
      </c>
      <c r="AK6" t="s">
        <v>4944</v>
      </c>
      <c r="AL6" t="s">
        <v>643</v>
      </c>
      <c r="AM6" t="s">
        <v>4945</v>
      </c>
      <c r="AN6" t="s">
        <v>4946</v>
      </c>
      <c r="AO6">
        <v>0.92817749500000002</v>
      </c>
      <c r="AP6" t="s">
        <v>4947</v>
      </c>
      <c r="AQ6" t="s">
        <v>4948</v>
      </c>
      <c r="AR6" s="1">
        <v>1464250.3125</v>
      </c>
      <c r="AS6" s="1">
        <v>1470000</v>
      </c>
      <c r="AT6" t="s">
        <v>66</v>
      </c>
      <c r="AU6" t="s">
        <v>485</v>
      </c>
      <c r="AV6" t="b">
        <v>0</v>
      </c>
      <c r="AW6">
        <v>24</v>
      </c>
      <c r="AX6" t="s">
        <v>4949</v>
      </c>
      <c r="AY6" t="s">
        <v>4950</v>
      </c>
      <c r="AZ6" t="s">
        <v>4951</v>
      </c>
    </row>
    <row r="7" spans="1:52" x14ac:dyDescent="0.25">
      <c r="A7">
        <v>395.0320231</v>
      </c>
      <c r="B7">
        <v>9.5347166669999996</v>
      </c>
      <c r="C7">
        <v>6396444.5</v>
      </c>
      <c r="D7">
        <v>1994654.125</v>
      </c>
      <c r="E7">
        <v>370828.6875</v>
      </c>
      <c r="F7">
        <v>6664481.5</v>
      </c>
      <c r="G7">
        <v>1076234.25</v>
      </c>
      <c r="H7">
        <v>1269650.75</v>
      </c>
      <c r="I7">
        <v>333361.21879999997</v>
      </c>
      <c r="J7">
        <v>319670.59379999997</v>
      </c>
      <c r="K7">
        <v>38083.863279999998</v>
      </c>
      <c r="L7">
        <v>2852285</v>
      </c>
      <c r="M7">
        <v>3318466.5</v>
      </c>
      <c r="N7">
        <v>3855.735107</v>
      </c>
      <c r="O7">
        <v>1823595.625</v>
      </c>
      <c r="P7">
        <v>1965508.125</v>
      </c>
      <c r="Q7">
        <v>360750.875</v>
      </c>
      <c r="R7">
        <v>2302334.75</v>
      </c>
      <c r="S7">
        <v>993960.375</v>
      </c>
      <c r="T7">
        <v>577733.9375</v>
      </c>
      <c r="U7">
        <v>5691.9184569999998</v>
      </c>
      <c r="V7">
        <v>427892.21879999997</v>
      </c>
      <c r="W7">
        <v>1770206.25</v>
      </c>
      <c r="X7">
        <v>2225010</v>
      </c>
      <c r="Y7">
        <v>3288209.5</v>
      </c>
      <c r="Z7">
        <v>653266.8125</v>
      </c>
      <c r="AA7">
        <v>4</v>
      </c>
      <c r="AB7" t="s">
        <v>4539</v>
      </c>
      <c r="AC7" t="s">
        <v>4540</v>
      </c>
      <c r="AD7" t="s">
        <v>4541</v>
      </c>
      <c r="AE7" t="s">
        <v>4542</v>
      </c>
      <c r="AF7" t="s">
        <v>4543</v>
      </c>
      <c r="AG7" t="s">
        <v>4026</v>
      </c>
      <c r="AH7" t="s">
        <v>2690</v>
      </c>
      <c r="AI7">
        <v>0</v>
      </c>
      <c r="AJ7" t="s">
        <v>1459</v>
      </c>
      <c r="AK7" t="s">
        <v>1459</v>
      </c>
      <c r="AL7" t="s">
        <v>1459</v>
      </c>
      <c r="AM7" t="s">
        <v>4544</v>
      </c>
      <c r="AN7" t="s">
        <v>4545</v>
      </c>
      <c r="AO7">
        <v>0.53495433100000001</v>
      </c>
      <c r="AP7" t="s">
        <v>4546</v>
      </c>
      <c r="AQ7" t="s">
        <v>4547</v>
      </c>
      <c r="AR7" s="1">
        <v>1172942.5</v>
      </c>
      <c r="AS7" s="1">
        <v>1710000</v>
      </c>
      <c r="AT7" t="s">
        <v>4548</v>
      </c>
      <c r="AU7" t="s">
        <v>859</v>
      </c>
      <c r="AV7" t="b">
        <v>1</v>
      </c>
      <c r="AW7">
        <v>30</v>
      </c>
      <c r="AX7" t="s">
        <v>66</v>
      </c>
      <c r="AY7" t="s">
        <v>66</v>
      </c>
      <c r="AZ7" t="s">
        <v>66</v>
      </c>
    </row>
    <row r="8" spans="1:52" x14ac:dyDescent="0.25">
      <c r="A8">
        <v>241.07298789999999</v>
      </c>
      <c r="B8">
        <v>9.9616000000000007</v>
      </c>
      <c r="C8">
        <v>1764805.875</v>
      </c>
      <c r="D8">
        <v>1071384</v>
      </c>
      <c r="E8">
        <v>343620.59379999997</v>
      </c>
      <c r="F8">
        <v>3561798</v>
      </c>
      <c r="G8">
        <v>669249.3125</v>
      </c>
      <c r="H8">
        <v>986955.3125</v>
      </c>
      <c r="I8">
        <v>137028.17189999999</v>
      </c>
      <c r="J8">
        <v>755822.75</v>
      </c>
      <c r="K8">
        <v>220512.0625</v>
      </c>
      <c r="L8">
        <v>1690535.75</v>
      </c>
      <c r="M8">
        <v>2134369.5</v>
      </c>
      <c r="N8">
        <v>215826.6875</v>
      </c>
      <c r="O8">
        <v>1292608.5</v>
      </c>
      <c r="P8">
        <v>828506.25</v>
      </c>
      <c r="Q8">
        <v>252478.32810000001</v>
      </c>
      <c r="R8">
        <v>1028881.563</v>
      </c>
      <c r="S8">
        <v>972794.3125</v>
      </c>
      <c r="T8">
        <v>634024</v>
      </c>
      <c r="U8">
        <v>15998.48047</v>
      </c>
      <c r="V8">
        <v>1135254.375</v>
      </c>
      <c r="W8">
        <v>1747964.625</v>
      </c>
      <c r="X8">
        <v>1331003</v>
      </c>
      <c r="Y8">
        <v>2316111.75</v>
      </c>
      <c r="Z8">
        <v>439181.96879999997</v>
      </c>
      <c r="AA8">
        <v>4</v>
      </c>
      <c r="AB8" t="s">
        <v>1074</v>
      </c>
      <c r="AC8" t="s">
        <v>1075</v>
      </c>
      <c r="AD8" t="s">
        <v>1076</v>
      </c>
      <c r="AE8" t="s">
        <v>1077</v>
      </c>
      <c r="AF8" t="s">
        <v>1078</v>
      </c>
      <c r="AG8" t="s">
        <v>1079</v>
      </c>
      <c r="AH8" t="s">
        <v>443</v>
      </c>
      <c r="AI8">
        <v>0</v>
      </c>
      <c r="AJ8" t="s">
        <v>1080</v>
      </c>
      <c r="AK8" t="s">
        <v>1081</v>
      </c>
      <c r="AL8" t="s">
        <v>1082</v>
      </c>
      <c r="AM8" t="s">
        <v>1083</v>
      </c>
      <c r="AN8" t="s">
        <v>1084</v>
      </c>
      <c r="AO8">
        <v>2.3762445849999998</v>
      </c>
      <c r="AP8" t="s">
        <v>1085</v>
      </c>
      <c r="AQ8" t="s">
        <v>1086</v>
      </c>
      <c r="AR8" s="1">
        <v>979874.8125</v>
      </c>
      <c r="AS8" s="1">
        <v>1060000</v>
      </c>
      <c r="AT8" t="s">
        <v>1087</v>
      </c>
      <c r="AU8" t="s">
        <v>1088</v>
      </c>
      <c r="AV8" t="b">
        <v>0</v>
      </c>
      <c r="AW8">
        <v>38</v>
      </c>
      <c r="AX8" t="s">
        <v>66</v>
      </c>
      <c r="AY8" t="s">
        <v>1089</v>
      </c>
      <c r="AZ8" t="s">
        <v>1090</v>
      </c>
    </row>
    <row r="9" spans="1:52" x14ac:dyDescent="0.25">
      <c r="A9">
        <v>247.0976512</v>
      </c>
      <c r="B9">
        <v>8.2869333330000003</v>
      </c>
      <c r="C9">
        <v>1026230.125</v>
      </c>
      <c r="D9">
        <v>774344.8125</v>
      </c>
      <c r="E9">
        <v>967929.25</v>
      </c>
      <c r="F9">
        <v>168678.6563</v>
      </c>
      <c r="G9">
        <v>899358.8125</v>
      </c>
      <c r="H9">
        <v>1044737.75</v>
      </c>
      <c r="I9">
        <v>798705.25</v>
      </c>
      <c r="J9">
        <v>688030.875</v>
      </c>
      <c r="K9">
        <v>1096378.375</v>
      </c>
      <c r="L9">
        <v>1140812.75</v>
      </c>
      <c r="M9">
        <v>1386415.625</v>
      </c>
      <c r="N9">
        <v>922033.375</v>
      </c>
      <c r="O9">
        <v>1087686</v>
      </c>
      <c r="P9">
        <v>1028080.063</v>
      </c>
      <c r="Q9">
        <v>914591.1875</v>
      </c>
      <c r="R9">
        <v>831638.5</v>
      </c>
      <c r="S9">
        <v>975709.125</v>
      </c>
      <c r="T9">
        <v>1290734</v>
      </c>
      <c r="U9">
        <v>945505</v>
      </c>
      <c r="V9">
        <v>1582380.375</v>
      </c>
      <c r="W9">
        <v>832198.75</v>
      </c>
      <c r="X9">
        <v>918250.25</v>
      </c>
      <c r="Y9">
        <v>736567.125</v>
      </c>
      <c r="Z9">
        <v>1056842</v>
      </c>
      <c r="AA9">
        <v>20</v>
      </c>
      <c r="AB9" t="s">
        <v>1263</v>
      </c>
      <c r="AC9" t="s">
        <v>1264</v>
      </c>
      <c r="AD9" t="s">
        <v>501</v>
      </c>
      <c r="AE9" t="s">
        <v>1265</v>
      </c>
      <c r="AF9" t="s">
        <v>1266</v>
      </c>
      <c r="AG9" t="s">
        <v>1267</v>
      </c>
      <c r="AH9" t="s">
        <v>1268</v>
      </c>
      <c r="AI9">
        <v>0</v>
      </c>
      <c r="AJ9" t="s">
        <v>1269</v>
      </c>
      <c r="AK9" t="s">
        <v>1270</v>
      </c>
      <c r="AL9" t="s">
        <v>1271</v>
      </c>
      <c r="AM9" t="s">
        <v>1272</v>
      </c>
      <c r="AN9" t="s">
        <v>1273</v>
      </c>
      <c r="AO9">
        <v>1.427073568</v>
      </c>
      <c r="AP9" t="s">
        <v>1274</v>
      </c>
      <c r="AQ9" t="s">
        <v>1275</v>
      </c>
      <c r="AR9" s="1">
        <v>956717.125</v>
      </c>
      <c r="AS9" s="1">
        <v>963000</v>
      </c>
      <c r="AT9" t="s">
        <v>1276</v>
      </c>
      <c r="AU9" t="s">
        <v>1060</v>
      </c>
      <c r="AV9" t="b">
        <v>0</v>
      </c>
      <c r="AW9">
        <v>39</v>
      </c>
      <c r="AX9" t="s">
        <v>66</v>
      </c>
      <c r="AY9" t="s">
        <v>1277</v>
      </c>
      <c r="AZ9" t="s">
        <v>1278</v>
      </c>
    </row>
    <row r="10" spans="1:52" x14ac:dyDescent="0.25">
      <c r="A10">
        <v>425.30630489999999</v>
      </c>
      <c r="B10">
        <v>11.62635</v>
      </c>
      <c r="C10">
        <v>1185955.375</v>
      </c>
      <c r="D10">
        <v>550785.0625</v>
      </c>
      <c r="E10">
        <v>433838.71879999997</v>
      </c>
      <c r="F10">
        <v>307767.9375</v>
      </c>
      <c r="G10">
        <v>467940.03129999997</v>
      </c>
      <c r="H10">
        <v>443250.53129999997</v>
      </c>
      <c r="I10">
        <v>1485634.125</v>
      </c>
      <c r="J10">
        <v>1075887.375</v>
      </c>
      <c r="K10">
        <v>1159257</v>
      </c>
      <c r="L10">
        <v>178457.5938</v>
      </c>
      <c r="M10">
        <v>1902316.875</v>
      </c>
      <c r="N10">
        <v>739439.9375</v>
      </c>
      <c r="O10">
        <v>1095915.5</v>
      </c>
      <c r="P10">
        <v>436098.78129999997</v>
      </c>
      <c r="Q10">
        <v>375786.1875</v>
      </c>
      <c r="R10">
        <v>462035.625</v>
      </c>
      <c r="S10">
        <v>1499812.125</v>
      </c>
      <c r="T10">
        <v>1761906.125</v>
      </c>
      <c r="U10">
        <v>1614603.75</v>
      </c>
      <c r="V10">
        <v>1546764</v>
      </c>
      <c r="W10">
        <v>1126744.125</v>
      </c>
      <c r="X10">
        <v>563624.5625</v>
      </c>
      <c r="Y10">
        <v>1346978.375</v>
      </c>
      <c r="Z10">
        <v>209984.125</v>
      </c>
      <c r="AA10">
        <v>11</v>
      </c>
      <c r="AB10" t="s">
        <v>4962</v>
      </c>
      <c r="AC10" t="s">
        <v>4963</v>
      </c>
      <c r="AD10" t="s">
        <v>1317</v>
      </c>
      <c r="AE10" t="s">
        <v>4964</v>
      </c>
      <c r="AF10" t="s">
        <v>4965</v>
      </c>
      <c r="AG10" t="s">
        <v>4966</v>
      </c>
      <c r="AH10" t="s">
        <v>1731</v>
      </c>
      <c r="AI10">
        <v>0</v>
      </c>
      <c r="AJ10" t="s">
        <v>1134</v>
      </c>
      <c r="AK10" t="s">
        <v>4163</v>
      </c>
      <c r="AL10" t="s">
        <v>4967</v>
      </c>
      <c r="AM10" t="s">
        <v>4968</v>
      </c>
      <c r="AN10" t="s">
        <v>4969</v>
      </c>
      <c r="AO10">
        <v>0.86892462000000004</v>
      </c>
      <c r="AP10" t="s">
        <v>4970</v>
      </c>
      <c r="AQ10" t="s">
        <v>4971</v>
      </c>
      <c r="AR10" s="1">
        <v>907663.65625</v>
      </c>
      <c r="AS10" s="1">
        <v>915000</v>
      </c>
      <c r="AT10" t="s">
        <v>66</v>
      </c>
      <c r="AU10" t="s">
        <v>3679</v>
      </c>
      <c r="AV10" t="b">
        <v>0</v>
      </c>
      <c r="AW10">
        <v>41</v>
      </c>
      <c r="AX10" t="s">
        <v>66</v>
      </c>
      <c r="AY10" t="s">
        <v>66</v>
      </c>
      <c r="AZ10" t="s">
        <v>4972</v>
      </c>
    </row>
    <row r="11" spans="1:52" x14ac:dyDescent="0.25">
      <c r="A11">
        <v>362.20895389999998</v>
      </c>
      <c r="B11">
        <v>10.676133330000001</v>
      </c>
      <c r="C11">
        <v>1848881.625</v>
      </c>
      <c r="D11">
        <v>331472.59379999997</v>
      </c>
      <c r="E11">
        <v>804852.625</v>
      </c>
      <c r="F11">
        <v>1918501.625</v>
      </c>
      <c r="G11">
        <v>2174643.75</v>
      </c>
      <c r="H11">
        <v>8863107</v>
      </c>
      <c r="I11">
        <v>755015.125</v>
      </c>
      <c r="J11">
        <v>581938.5625</v>
      </c>
      <c r="K11">
        <v>238180.1875</v>
      </c>
      <c r="L11">
        <v>951103.375</v>
      </c>
      <c r="M11">
        <v>485613.46879999997</v>
      </c>
      <c r="N11">
        <v>613977.75</v>
      </c>
      <c r="O11">
        <v>917648.9375</v>
      </c>
      <c r="P11">
        <v>695958.875</v>
      </c>
      <c r="Q11">
        <v>456930.28129999997</v>
      </c>
      <c r="R11">
        <v>237461.7188</v>
      </c>
      <c r="S11">
        <v>3770888.25</v>
      </c>
      <c r="T11">
        <v>1583914.75</v>
      </c>
      <c r="U11">
        <v>5863209</v>
      </c>
      <c r="V11">
        <v>3920668.25</v>
      </c>
      <c r="W11">
        <v>306317.15629999997</v>
      </c>
      <c r="X11">
        <v>1943564</v>
      </c>
      <c r="Y11">
        <v>914684.25</v>
      </c>
      <c r="Z11">
        <v>701636.625</v>
      </c>
      <c r="AA11">
        <v>6</v>
      </c>
      <c r="AB11" t="s">
        <v>4140</v>
      </c>
      <c r="AC11" t="s">
        <v>4141</v>
      </c>
      <c r="AD11" t="s">
        <v>4142</v>
      </c>
      <c r="AE11" t="s">
        <v>4143</v>
      </c>
      <c r="AF11" t="s">
        <v>4144</v>
      </c>
      <c r="AG11" t="s">
        <v>4145</v>
      </c>
      <c r="AH11" t="s">
        <v>2969</v>
      </c>
      <c r="AI11">
        <v>0</v>
      </c>
      <c r="AJ11" t="s">
        <v>2258</v>
      </c>
      <c r="AK11" t="s">
        <v>2033</v>
      </c>
      <c r="AL11" t="s">
        <v>4146</v>
      </c>
      <c r="AM11" t="s">
        <v>4147</v>
      </c>
      <c r="AN11" t="s">
        <v>4148</v>
      </c>
      <c r="AO11">
        <v>1.823288526</v>
      </c>
      <c r="AP11" t="s">
        <v>4149</v>
      </c>
      <c r="AQ11" t="s">
        <v>4150</v>
      </c>
      <c r="AR11" s="1">
        <v>859768.4375</v>
      </c>
      <c r="AS11" s="1">
        <v>1700000</v>
      </c>
      <c r="AT11" t="s">
        <v>4151</v>
      </c>
      <c r="AU11" t="s">
        <v>4152</v>
      </c>
      <c r="AV11" t="b">
        <v>0</v>
      </c>
      <c r="AW11">
        <v>45</v>
      </c>
      <c r="AX11" t="s">
        <v>66</v>
      </c>
      <c r="AY11" t="s">
        <v>66</v>
      </c>
      <c r="AZ11" t="s">
        <v>66</v>
      </c>
    </row>
    <row r="12" spans="1:52" x14ac:dyDescent="0.25">
      <c r="A12">
        <v>205.0869802</v>
      </c>
      <c r="B12">
        <v>8.2869333330000003</v>
      </c>
      <c r="C12">
        <v>638096.1875</v>
      </c>
      <c r="D12">
        <v>737643.8125</v>
      </c>
      <c r="E12">
        <v>741123.1875</v>
      </c>
      <c r="F12">
        <v>663407.75</v>
      </c>
      <c r="G12">
        <v>701174.3125</v>
      </c>
      <c r="H12">
        <v>872623.9375</v>
      </c>
      <c r="I12">
        <v>783836.75</v>
      </c>
      <c r="J12">
        <v>536861.3125</v>
      </c>
      <c r="K12">
        <v>808195.375</v>
      </c>
      <c r="L12">
        <v>1060357.25</v>
      </c>
      <c r="M12">
        <v>972547.375</v>
      </c>
      <c r="N12">
        <v>576952.375</v>
      </c>
      <c r="O12">
        <v>701930.625</v>
      </c>
      <c r="P12">
        <v>680699.6875</v>
      </c>
      <c r="Q12">
        <v>1061071</v>
      </c>
      <c r="R12">
        <v>708386.8125</v>
      </c>
      <c r="S12">
        <v>930720.875</v>
      </c>
      <c r="T12">
        <v>922094.5625</v>
      </c>
      <c r="U12">
        <v>859881.1875</v>
      </c>
      <c r="V12">
        <v>1159973.875</v>
      </c>
      <c r="W12">
        <v>766084.6875</v>
      </c>
      <c r="X12">
        <v>623605.1875</v>
      </c>
      <c r="Y12">
        <v>740499.375</v>
      </c>
      <c r="Z12">
        <v>921050.1875</v>
      </c>
      <c r="AA12">
        <v>20</v>
      </c>
      <c r="AB12" t="s">
        <v>217</v>
      </c>
      <c r="AC12" t="s">
        <v>218</v>
      </c>
      <c r="AD12" t="s">
        <v>219</v>
      </c>
      <c r="AE12" t="s">
        <v>220</v>
      </c>
      <c r="AF12" t="s">
        <v>221</v>
      </c>
      <c r="AG12" t="s">
        <v>222</v>
      </c>
      <c r="AH12" t="s">
        <v>223</v>
      </c>
      <c r="AI12">
        <v>0</v>
      </c>
      <c r="AJ12" t="s">
        <v>224</v>
      </c>
      <c r="AK12" t="s">
        <v>225</v>
      </c>
      <c r="AL12" t="s">
        <v>226</v>
      </c>
      <c r="AM12" t="s">
        <v>227</v>
      </c>
      <c r="AN12" t="s">
        <v>228</v>
      </c>
      <c r="AO12">
        <v>2.0940355319999999</v>
      </c>
      <c r="AP12" t="s">
        <v>229</v>
      </c>
      <c r="AQ12" t="s">
        <v>230</v>
      </c>
      <c r="AR12" s="1">
        <v>753603.9375</v>
      </c>
      <c r="AS12" s="1">
        <v>799000</v>
      </c>
      <c r="AT12" t="s">
        <v>66</v>
      </c>
      <c r="AU12" t="s">
        <v>66</v>
      </c>
      <c r="AV12" t="b">
        <v>0</v>
      </c>
      <c r="AW12">
        <v>49</v>
      </c>
      <c r="AX12" t="s">
        <v>66</v>
      </c>
      <c r="AY12" t="s">
        <v>66</v>
      </c>
      <c r="AZ12" t="s">
        <v>66</v>
      </c>
    </row>
    <row r="13" spans="1:52" x14ac:dyDescent="0.25">
      <c r="A13">
        <v>229.08703610000001</v>
      </c>
      <c r="B13">
        <v>8.2869333330000003</v>
      </c>
      <c r="C13">
        <v>679292</v>
      </c>
      <c r="D13">
        <v>689233.5625</v>
      </c>
      <c r="E13">
        <v>873776.25</v>
      </c>
      <c r="F13">
        <v>620791.625</v>
      </c>
      <c r="G13">
        <v>649412.125</v>
      </c>
      <c r="H13">
        <v>880563.25</v>
      </c>
      <c r="I13">
        <v>692309.125</v>
      </c>
      <c r="J13">
        <v>436911.84379999997</v>
      </c>
      <c r="K13">
        <v>670814.125</v>
      </c>
      <c r="L13">
        <v>756341.75</v>
      </c>
      <c r="M13">
        <v>842200.1875</v>
      </c>
      <c r="N13">
        <v>556955.25</v>
      </c>
      <c r="O13">
        <v>742619</v>
      </c>
      <c r="P13">
        <v>765842.3125</v>
      </c>
      <c r="Q13">
        <v>756416.125</v>
      </c>
      <c r="R13">
        <v>684908.1875</v>
      </c>
      <c r="S13">
        <v>875797.1875</v>
      </c>
      <c r="T13">
        <v>959997.75</v>
      </c>
      <c r="U13">
        <v>807122.25</v>
      </c>
      <c r="V13">
        <v>1233324.625</v>
      </c>
      <c r="W13">
        <v>661340.375</v>
      </c>
      <c r="X13">
        <v>674390.875</v>
      </c>
      <c r="Y13">
        <v>669645.0625</v>
      </c>
      <c r="Z13">
        <v>856434.5625</v>
      </c>
      <c r="AA13">
        <v>20</v>
      </c>
      <c r="AB13" t="s">
        <v>799</v>
      </c>
      <c r="AC13" t="s">
        <v>800</v>
      </c>
      <c r="AD13" t="s">
        <v>120</v>
      </c>
      <c r="AE13" t="s">
        <v>801</v>
      </c>
      <c r="AF13" t="s">
        <v>802</v>
      </c>
      <c r="AG13" t="s">
        <v>803</v>
      </c>
      <c r="AH13" t="s">
        <v>804</v>
      </c>
      <c r="AI13">
        <v>0</v>
      </c>
      <c r="AJ13" t="s">
        <v>805</v>
      </c>
      <c r="AK13" t="s">
        <v>806</v>
      </c>
      <c r="AL13" t="s">
        <v>807</v>
      </c>
      <c r="AM13" t="s">
        <v>808</v>
      </c>
      <c r="AN13" t="s">
        <v>809</v>
      </c>
      <c r="AO13">
        <v>2.1443730250000002</v>
      </c>
      <c r="AP13" t="s">
        <v>810</v>
      </c>
      <c r="AQ13" t="s">
        <v>811</v>
      </c>
      <c r="AR13" s="1">
        <v>717464.0625</v>
      </c>
      <c r="AS13" s="1">
        <v>752000</v>
      </c>
      <c r="AT13" t="s">
        <v>66</v>
      </c>
      <c r="AU13" t="s">
        <v>66</v>
      </c>
      <c r="AV13" t="b">
        <v>0</v>
      </c>
      <c r="AW13">
        <v>50</v>
      </c>
      <c r="AX13" t="s">
        <v>66</v>
      </c>
      <c r="AY13" t="s">
        <v>66</v>
      </c>
      <c r="AZ13" t="s">
        <v>66</v>
      </c>
    </row>
    <row r="14" spans="1:52" x14ac:dyDescent="0.25">
      <c r="A14">
        <v>209.0456289</v>
      </c>
      <c r="B14">
        <v>9.9199833329999993</v>
      </c>
      <c r="C14">
        <v>826303.875</v>
      </c>
      <c r="D14">
        <v>1151170.125</v>
      </c>
      <c r="E14">
        <v>112620.63280000001</v>
      </c>
      <c r="F14">
        <v>6001078.5</v>
      </c>
      <c r="G14">
        <v>291501.1875</v>
      </c>
      <c r="H14">
        <v>1530415.75</v>
      </c>
      <c r="I14">
        <v>175115.9063</v>
      </c>
      <c r="J14">
        <v>10240.384770000001</v>
      </c>
      <c r="K14">
        <v>9514.4541019999997</v>
      </c>
      <c r="L14">
        <v>2051520.875</v>
      </c>
      <c r="M14">
        <v>51590.277340000001</v>
      </c>
      <c r="N14">
        <v>12676.18066</v>
      </c>
      <c r="O14">
        <v>1251377.875</v>
      </c>
      <c r="P14">
        <v>719688.6875</v>
      </c>
      <c r="Q14">
        <v>807630.5625</v>
      </c>
      <c r="R14">
        <v>655297.75</v>
      </c>
      <c r="S14">
        <v>950011.375</v>
      </c>
      <c r="T14">
        <v>520565.0625</v>
      </c>
      <c r="U14">
        <v>61358.847659999999</v>
      </c>
      <c r="V14">
        <v>45914.972659999999</v>
      </c>
      <c r="W14">
        <v>113842.02340000001</v>
      </c>
      <c r="X14">
        <v>1161041.125</v>
      </c>
      <c r="Y14">
        <v>1918726.25</v>
      </c>
      <c r="Z14">
        <v>1081940</v>
      </c>
      <c r="AA14">
        <v>4</v>
      </c>
      <c r="AB14" t="s">
        <v>285</v>
      </c>
      <c r="AC14" t="s">
        <v>286</v>
      </c>
      <c r="AD14" t="s">
        <v>287</v>
      </c>
      <c r="AE14" t="s">
        <v>288</v>
      </c>
      <c r="AF14" t="s">
        <v>289</v>
      </c>
      <c r="AG14" t="s">
        <v>290</v>
      </c>
      <c r="AH14" t="s">
        <v>291</v>
      </c>
      <c r="AI14">
        <v>0</v>
      </c>
      <c r="AJ14" t="s">
        <v>292</v>
      </c>
      <c r="AK14" t="s">
        <v>293</v>
      </c>
      <c r="AL14" t="s">
        <v>294</v>
      </c>
      <c r="AM14" t="s">
        <v>295</v>
      </c>
      <c r="AN14" t="s">
        <v>296</v>
      </c>
      <c r="AO14">
        <v>1.5524519889999999</v>
      </c>
      <c r="AP14" t="s">
        <v>297</v>
      </c>
      <c r="AQ14" t="s">
        <v>298</v>
      </c>
      <c r="AR14" s="1">
        <v>687493.21875</v>
      </c>
      <c r="AS14" s="1">
        <v>896000</v>
      </c>
      <c r="AT14" t="s">
        <v>66</v>
      </c>
      <c r="AU14" t="s">
        <v>299</v>
      </c>
      <c r="AV14" t="b">
        <v>0</v>
      </c>
      <c r="AW14">
        <v>51</v>
      </c>
      <c r="AX14" t="s">
        <v>66</v>
      </c>
      <c r="AY14" t="s">
        <v>66</v>
      </c>
      <c r="AZ14" t="s">
        <v>300</v>
      </c>
    </row>
    <row r="15" spans="1:52" x14ac:dyDescent="0.25">
      <c r="A15">
        <v>299.20161949999999</v>
      </c>
      <c r="B15">
        <v>11.0017</v>
      </c>
      <c r="C15">
        <v>1164018.125</v>
      </c>
      <c r="D15">
        <v>671765.375</v>
      </c>
      <c r="E15">
        <v>965901.875</v>
      </c>
      <c r="F15">
        <v>426352.03129999997</v>
      </c>
      <c r="G15">
        <v>589226.25</v>
      </c>
      <c r="H15">
        <v>822299.4375</v>
      </c>
      <c r="I15">
        <v>2239737.25</v>
      </c>
      <c r="J15">
        <v>483930.03129999997</v>
      </c>
      <c r="K15">
        <v>4292018</v>
      </c>
      <c r="L15">
        <v>663952.625</v>
      </c>
      <c r="M15">
        <v>404282.96879999997</v>
      </c>
      <c r="N15">
        <v>301080.40629999997</v>
      </c>
      <c r="O15">
        <v>521317.21879999997</v>
      </c>
      <c r="P15">
        <v>2232048</v>
      </c>
      <c r="Q15">
        <v>335859.875</v>
      </c>
      <c r="R15">
        <v>3694207</v>
      </c>
      <c r="S15">
        <v>1012093.25</v>
      </c>
      <c r="T15">
        <v>637680.0625</v>
      </c>
      <c r="U15">
        <v>1305993</v>
      </c>
      <c r="V15">
        <v>293276.5</v>
      </c>
      <c r="W15">
        <v>273191.375</v>
      </c>
      <c r="X15">
        <v>288421.09379999997</v>
      </c>
      <c r="Y15">
        <v>277945.09379999997</v>
      </c>
      <c r="Z15">
        <v>767796.625</v>
      </c>
      <c r="AA15">
        <v>9</v>
      </c>
      <c r="AB15" t="s">
        <v>2904</v>
      </c>
      <c r="AC15" t="s">
        <v>2905</v>
      </c>
      <c r="AD15" t="s">
        <v>2906</v>
      </c>
      <c r="AE15" t="s">
        <v>2907</v>
      </c>
      <c r="AF15" t="s">
        <v>2908</v>
      </c>
      <c r="AG15" t="s">
        <v>2909</v>
      </c>
      <c r="AH15">
        <v>0</v>
      </c>
      <c r="AI15">
        <v>0</v>
      </c>
      <c r="AJ15" t="s">
        <v>2910</v>
      </c>
      <c r="AK15" t="s">
        <v>673</v>
      </c>
      <c r="AL15">
        <v>0</v>
      </c>
      <c r="AM15" t="s">
        <v>2911</v>
      </c>
      <c r="AN15" t="s">
        <v>2912</v>
      </c>
      <c r="AO15">
        <v>0.972864218</v>
      </c>
      <c r="AP15" t="s">
        <v>2913</v>
      </c>
      <c r="AQ15" t="s">
        <v>2914</v>
      </c>
      <c r="AR15" s="1">
        <v>650816.34375</v>
      </c>
      <c r="AS15" s="1">
        <v>1030000</v>
      </c>
      <c r="AT15" t="s">
        <v>2915</v>
      </c>
      <c r="AU15" t="s">
        <v>1884</v>
      </c>
      <c r="AV15" t="b">
        <v>0</v>
      </c>
      <c r="AW15">
        <v>53</v>
      </c>
      <c r="AX15" t="s">
        <v>66</v>
      </c>
      <c r="AY15" t="s">
        <v>66</v>
      </c>
      <c r="AZ15" t="s">
        <v>66</v>
      </c>
    </row>
    <row r="16" spans="1:52" x14ac:dyDescent="0.25">
      <c r="A16">
        <v>269.11842849999999</v>
      </c>
      <c r="B16">
        <v>9.4099666670000008</v>
      </c>
      <c r="C16">
        <v>867693.1875</v>
      </c>
      <c r="D16">
        <v>636593.9375</v>
      </c>
      <c r="E16">
        <v>418878.75</v>
      </c>
      <c r="F16">
        <v>101103.6406</v>
      </c>
      <c r="G16">
        <v>946727.75</v>
      </c>
      <c r="H16">
        <v>357099.84379999997</v>
      </c>
      <c r="I16">
        <v>921652.0625</v>
      </c>
      <c r="J16">
        <v>96592.40625</v>
      </c>
      <c r="K16">
        <v>1527403.25</v>
      </c>
      <c r="L16">
        <v>288286.09379999997</v>
      </c>
      <c r="M16">
        <v>728818.9375</v>
      </c>
      <c r="N16">
        <v>168442.1563</v>
      </c>
      <c r="O16">
        <v>324308.65629999997</v>
      </c>
      <c r="P16">
        <v>2055646</v>
      </c>
      <c r="Q16">
        <v>532378.6875</v>
      </c>
      <c r="R16">
        <v>1296958.25</v>
      </c>
      <c r="S16">
        <v>761197</v>
      </c>
      <c r="T16">
        <v>990647.1875</v>
      </c>
      <c r="U16">
        <v>972590.0625</v>
      </c>
      <c r="V16">
        <v>642257.5</v>
      </c>
      <c r="W16">
        <v>195174.14060000001</v>
      </c>
      <c r="X16">
        <v>744699.5</v>
      </c>
      <c r="Y16">
        <v>100276.0156</v>
      </c>
      <c r="Z16">
        <v>83744.078129999994</v>
      </c>
      <c r="AA16">
        <v>14</v>
      </c>
      <c r="AB16" t="s">
        <v>1977</v>
      </c>
      <c r="AC16" t="s">
        <v>1978</v>
      </c>
      <c r="AD16" t="s">
        <v>1979</v>
      </c>
      <c r="AE16" t="s">
        <v>1980</v>
      </c>
      <c r="AF16" t="s">
        <v>1981</v>
      </c>
      <c r="AG16" t="s">
        <v>1982</v>
      </c>
      <c r="AH16" t="s">
        <v>1983</v>
      </c>
      <c r="AI16">
        <v>0</v>
      </c>
      <c r="AJ16" t="s">
        <v>1984</v>
      </c>
      <c r="AK16" t="s">
        <v>466</v>
      </c>
      <c r="AL16" t="s">
        <v>1985</v>
      </c>
      <c r="AM16" t="s">
        <v>1986</v>
      </c>
      <c r="AN16" t="s">
        <v>1987</v>
      </c>
      <c r="AO16">
        <v>1.614614918</v>
      </c>
      <c r="AP16" t="s">
        <v>1988</v>
      </c>
      <c r="AQ16" t="s">
        <v>1989</v>
      </c>
      <c r="AR16" s="1">
        <v>639425.71875</v>
      </c>
      <c r="AS16" s="1">
        <v>657000</v>
      </c>
      <c r="AT16" t="s">
        <v>66</v>
      </c>
      <c r="AU16" t="s">
        <v>66</v>
      </c>
      <c r="AV16" t="b">
        <v>0</v>
      </c>
      <c r="AW16">
        <v>54</v>
      </c>
      <c r="AX16" t="s">
        <v>66</v>
      </c>
      <c r="AY16" t="s">
        <v>66</v>
      </c>
      <c r="AZ16" t="s">
        <v>66</v>
      </c>
    </row>
    <row r="17" spans="1:52" x14ac:dyDescent="0.25">
      <c r="A17">
        <v>392.09984329999997</v>
      </c>
      <c r="B17">
        <v>9.9067000000000007</v>
      </c>
      <c r="C17">
        <v>1822726.5</v>
      </c>
      <c r="D17">
        <v>2459167</v>
      </c>
      <c r="E17">
        <v>237799.95310000001</v>
      </c>
      <c r="F17">
        <v>1364458.25</v>
      </c>
      <c r="G17">
        <v>138214.2813</v>
      </c>
      <c r="H17">
        <v>596500.875</v>
      </c>
      <c r="I17">
        <v>108805.08590000001</v>
      </c>
      <c r="J17">
        <v>514098.40629999997</v>
      </c>
      <c r="K17">
        <v>94656.703129999994</v>
      </c>
      <c r="L17">
        <v>1125258</v>
      </c>
      <c r="M17">
        <v>6723980.5</v>
      </c>
      <c r="N17">
        <v>21430.873049999998</v>
      </c>
      <c r="O17">
        <v>1157097.125</v>
      </c>
      <c r="P17">
        <v>1008534.625</v>
      </c>
      <c r="Q17">
        <v>118954.4844</v>
      </c>
      <c r="R17">
        <v>1321655.75</v>
      </c>
      <c r="S17">
        <v>311044.34379999997</v>
      </c>
      <c r="T17">
        <v>592489.8125</v>
      </c>
      <c r="U17">
        <v>10876.59863</v>
      </c>
      <c r="V17">
        <v>924272.125</v>
      </c>
      <c r="W17">
        <v>1246579</v>
      </c>
      <c r="X17">
        <v>263117.25</v>
      </c>
      <c r="Y17">
        <v>2229694.5</v>
      </c>
      <c r="Z17">
        <v>318433</v>
      </c>
      <c r="AA17">
        <v>11</v>
      </c>
      <c r="AB17" t="s">
        <v>4508</v>
      </c>
      <c r="AC17" t="s">
        <v>4509</v>
      </c>
      <c r="AD17" t="s">
        <v>1317</v>
      </c>
      <c r="AE17" t="s">
        <v>4510</v>
      </c>
      <c r="AF17" t="s">
        <v>4511</v>
      </c>
      <c r="AG17" t="s">
        <v>2795</v>
      </c>
      <c r="AH17" t="s">
        <v>3160</v>
      </c>
      <c r="AI17">
        <v>0</v>
      </c>
      <c r="AJ17" t="s">
        <v>1136</v>
      </c>
      <c r="AK17" t="s">
        <v>1136</v>
      </c>
      <c r="AL17" t="s">
        <v>1136</v>
      </c>
      <c r="AM17" t="s">
        <v>4512</v>
      </c>
      <c r="AN17" t="s">
        <v>4513</v>
      </c>
      <c r="AO17">
        <v>0.89456149299999999</v>
      </c>
      <c r="AP17" t="s">
        <v>4514</v>
      </c>
      <c r="AQ17" t="s">
        <v>4515</v>
      </c>
      <c r="AR17" s="1">
        <v>594495.34375</v>
      </c>
      <c r="AS17" s="1">
        <v>1030000</v>
      </c>
      <c r="AT17" t="s">
        <v>66</v>
      </c>
      <c r="AU17" t="s">
        <v>4376</v>
      </c>
      <c r="AV17" t="b">
        <v>0</v>
      </c>
      <c r="AW17">
        <v>59</v>
      </c>
      <c r="AX17" t="s">
        <v>66</v>
      </c>
      <c r="AY17" t="s">
        <v>66</v>
      </c>
      <c r="AZ17" t="s">
        <v>4516</v>
      </c>
    </row>
    <row r="18" spans="1:52" x14ac:dyDescent="0.25">
      <c r="A18">
        <v>237.0558523</v>
      </c>
      <c r="B18">
        <v>9.5822833329999995</v>
      </c>
      <c r="C18">
        <v>766135.5625</v>
      </c>
      <c r="D18">
        <v>645005.625</v>
      </c>
      <c r="E18">
        <v>723013.375</v>
      </c>
      <c r="F18">
        <v>775040.875</v>
      </c>
      <c r="G18">
        <v>325713.96879999997</v>
      </c>
      <c r="H18">
        <v>9431082</v>
      </c>
      <c r="I18">
        <v>57883.25</v>
      </c>
      <c r="J18">
        <v>128522.75</v>
      </c>
      <c r="K18">
        <v>131990.14060000001</v>
      </c>
      <c r="L18">
        <v>12439290</v>
      </c>
      <c r="M18">
        <v>86711.648440000004</v>
      </c>
      <c r="N18">
        <v>521531.59379999997</v>
      </c>
      <c r="O18">
        <v>870698.625</v>
      </c>
      <c r="P18">
        <v>351950.78129999997</v>
      </c>
      <c r="Q18">
        <v>514091.9375</v>
      </c>
      <c r="R18">
        <v>198439.92189999999</v>
      </c>
      <c r="S18">
        <v>4209810</v>
      </c>
      <c r="T18">
        <v>216624.85939999999</v>
      </c>
      <c r="U18">
        <v>9721917</v>
      </c>
      <c r="V18">
        <v>2052735.875</v>
      </c>
      <c r="W18">
        <v>250087.6875</v>
      </c>
      <c r="X18">
        <v>1248310.75</v>
      </c>
      <c r="Y18">
        <v>1936414</v>
      </c>
      <c r="Z18">
        <v>426680</v>
      </c>
      <c r="AA18">
        <v>10</v>
      </c>
      <c r="AB18" t="s">
        <v>1003</v>
      </c>
      <c r="AC18" t="s">
        <v>1004</v>
      </c>
      <c r="AD18" t="s">
        <v>399</v>
      </c>
      <c r="AE18" t="s">
        <v>1005</v>
      </c>
      <c r="AF18" t="s">
        <v>1006</v>
      </c>
      <c r="AG18" t="s">
        <v>1007</v>
      </c>
      <c r="AH18" t="s">
        <v>1008</v>
      </c>
      <c r="AI18">
        <v>0</v>
      </c>
      <c r="AJ18" t="s">
        <v>1009</v>
      </c>
      <c r="AK18" t="s">
        <v>1010</v>
      </c>
      <c r="AL18" t="s">
        <v>1011</v>
      </c>
      <c r="AM18" t="s">
        <v>1012</v>
      </c>
      <c r="AN18" t="s">
        <v>1013</v>
      </c>
      <c r="AO18">
        <v>3.0197680519999999</v>
      </c>
      <c r="AP18" t="s">
        <v>1014</v>
      </c>
      <c r="AQ18" t="s">
        <v>1015</v>
      </c>
      <c r="AR18" s="1">
        <v>583268.60939999996</v>
      </c>
      <c r="AS18" s="1">
        <v>2000000</v>
      </c>
      <c r="AT18" t="s">
        <v>1016</v>
      </c>
      <c r="AU18" t="s">
        <v>1017</v>
      </c>
      <c r="AV18" t="b">
        <v>0</v>
      </c>
      <c r="AW18">
        <v>61</v>
      </c>
      <c r="AX18" t="s">
        <v>66</v>
      </c>
      <c r="AY18" t="s">
        <v>1018</v>
      </c>
      <c r="AZ18" t="s">
        <v>66</v>
      </c>
    </row>
    <row r="19" spans="1:52" x14ac:dyDescent="0.25">
      <c r="A19">
        <v>299.14993290000001</v>
      </c>
      <c r="B19">
        <v>10.22236667</v>
      </c>
      <c r="C19">
        <v>875584.25</v>
      </c>
      <c r="D19">
        <v>181578.23439999999</v>
      </c>
      <c r="E19">
        <v>854679.0625</v>
      </c>
      <c r="F19">
        <v>1108534.75</v>
      </c>
      <c r="G19">
        <v>80525.625</v>
      </c>
      <c r="H19">
        <v>1478280.25</v>
      </c>
      <c r="I19">
        <v>45643.503909999999</v>
      </c>
      <c r="J19">
        <v>1954276.625</v>
      </c>
      <c r="K19">
        <v>416258.5625</v>
      </c>
      <c r="L19">
        <v>480111.125</v>
      </c>
      <c r="M19">
        <v>642188.75</v>
      </c>
      <c r="N19">
        <v>14948.617190000001</v>
      </c>
      <c r="O19">
        <v>7235402</v>
      </c>
      <c r="P19">
        <v>507060.375</v>
      </c>
      <c r="Q19">
        <v>216526.4688</v>
      </c>
      <c r="R19">
        <v>767869.3125</v>
      </c>
      <c r="S19">
        <v>201670.7188</v>
      </c>
      <c r="T19">
        <v>780689.875</v>
      </c>
      <c r="U19">
        <v>11402.87695</v>
      </c>
      <c r="V19">
        <v>169286.125</v>
      </c>
      <c r="W19">
        <v>280741.03129999997</v>
      </c>
      <c r="X19">
        <v>798764.875</v>
      </c>
      <c r="Y19">
        <v>684082</v>
      </c>
      <c r="Z19">
        <v>580493.5</v>
      </c>
      <c r="AA19">
        <v>13</v>
      </c>
      <c r="AB19" t="s">
        <v>2882</v>
      </c>
      <c r="AC19" t="s">
        <v>2883</v>
      </c>
      <c r="AD19" t="s">
        <v>174</v>
      </c>
      <c r="AE19" t="s">
        <v>2884</v>
      </c>
      <c r="AF19" t="s">
        <v>2885</v>
      </c>
      <c r="AG19" t="s">
        <v>2886</v>
      </c>
      <c r="AH19" t="s">
        <v>2887</v>
      </c>
      <c r="AI19">
        <v>0</v>
      </c>
      <c r="AJ19" t="s">
        <v>2888</v>
      </c>
      <c r="AK19" t="s">
        <v>2889</v>
      </c>
      <c r="AL19" t="s">
        <v>2890</v>
      </c>
      <c r="AM19" t="s">
        <v>2891</v>
      </c>
      <c r="AN19" t="s">
        <v>2892</v>
      </c>
      <c r="AO19">
        <v>2.3067715839999998</v>
      </c>
      <c r="AP19" t="s">
        <v>2893</v>
      </c>
      <c r="AQ19" t="s">
        <v>2894</v>
      </c>
      <c r="AR19" s="1">
        <v>543776.9375</v>
      </c>
      <c r="AS19" s="1">
        <v>849000</v>
      </c>
      <c r="AT19" t="s">
        <v>66</v>
      </c>
      <c r="AU19" t="s">
        <v>66</v>
      </c>
      <c r="AV19" t="b">
        <v>0</v>
      </c>
      <c r="AW19">
        <v>64</v>
      </c>
      <c r="AX19" t="s">
        <v>66</v>
      </c>
      <c r="AY19" t="s">
        <v>66</v>
      </c>
      <c r="AZ19" t="s">
        <v>66</v>
      </c>
    </row>
    <row r="20" spans="1:52" x14ac:dyDescent="0.25">
      <c r="A20">
        <v>252.98301190000001</v>
      </c>
      <c r="B20">
        <v>9.7711166669999994</v>
      </c>
      <c r="C20">
        <v>3751952</v>
      </c>
      <c r="D20">
        <v>227451.875</v>
      </c>
      <c r="E20">
        <v>515716.625</v>
      </c>
      <c r="F20">
        <v>3383463.75</v>
      </c>
      <c r="G20">
        <v>476084.4375</v>
      </c>
      <c r="H20">
        <v>5721069.5</v>
      </c>
      <c r="I20">
        <v>110772.4375</v>
      </c>
      <c r="J20">
        <v>158041.01560000001</v>
      </c>
      <c r="K20">
        <v>262476.9375</v>
      </c>
      <c r="L20">
        <v>546002.9375</v>
      </c>
      <c r="M20">
        <v>964700</v>
      </c>
      <c r="N20">
        <v>57274.011720000002</v>
      </c>
      <c r="O20">
        <v>898612.1875</v>
      </c>
      <c r="P20">
        <v>1399728.375</v>
      </c>
      <c r="Q20">
        <v>532195.9375</v>
      </c>
      <c r="R20">
        <v>675509.9375</v>
      </c>
      <c r="S20">
        <v>383293.84379999997</v>
      </c>
      <c r="T20">
        <v>240534.82810000001</v>
      </c>
      <c r="U20">
        <v>6247.5092770000001</v>
      </c>
      <c r="V20">
        <v>884913</v>
      </c>
      <c r="W20">
        <v>255223.51560000001</v>
      </c>
      <c r="X20">
        <v>4375219</v>
      </c>
      <c r="Y20">
        <v>553586.4375</v>
      </c>
      <c r="Z20">
        <v>199595.20310000001</v>
      </c>
      <c r="AA20">
        <v>6</v>
      </c>
      <c r="AB20" t="s">
        <v>1467</v>
      </c>
      <c r="AC20" t="s">
        <v>1468</v>
      </c>
      <c r="AD20" t="s">
        <v>1469</v>
      </c>
      <c r="AE20" t="s">
        <v>1470</v>
      </c>
      <c r="AF20" t="s">
        <v>1471</v>
      </c>
      <c r="AG20" t="s">
        <v>1472</v>
      </c>
      <c r="AH20" t="s">
        <v>1473</v>
      </c>
      <c r="AI20">
        <v>0</v>
      </c>
      <c r="AJ20" t="s">
        <v>1459</v>
      </c>
      <c r="AK20" t="s">
        <v>1459</v>
      </c>
      <c r="AL20" t="s">
        <v>1474</v>
      </c>
      <c r="AM20" t="s">
        <v>1475</v>
      </c>
      <c r="AN20" t="s">
        <v>1476</v>
      </c>
      <c r="AO20">
        <v>1.1615637599999999</v>
      </c>
      <c r="AP20" t="s">
        <v>1477</v>
      </c>
      <c r="AQ20" t="s">
        <v>1478</v>
      </c>
      <c r="AR20" s="1">
        <v>523956.28125</v>
      </c>
      <c r="AS20" s="1">
        <v>1110000</v>
      </c>
      <c r="AT20" t="s">
        <v>1479</v>
      </c>
      <c r="AU20" t="s">
        <v>66</v>
      </c>
      <c r="AV20" t="b">
        <v>0</v>
      </c>
      <c r="AW20">
        <v>65</v>
      </c>
      <c r="AX20" t="s">
        <v>66</v>
      </c>
      <c r="AY20" t="s">
        <v>1480</v>
      </c>
      <c r="AZ20" t="s">
        <v>1481</v>
      </c>
    </row>
    <row r="21" spans="1:52" x14ac:dyDescent="0.25">
      <c r="A21">
        <v>431.13976029999998</v>
      </c>
      <c r="B21">
        <v>11.05828333</v>
      </c>
      <c r="C21">
        <v>192814.1875</v>
      </c>
      <c r="D21">
        <v>759718.1875</v>
      </c>
      <c r="E21">
        <v>804085.25</v>
      </c>
      <c r="F21">
        <v>400708.375</v>
      </c>
      <c r="G21">
        <v>779817</v>
      </c>
      <c r="H21">
        <v>838761.6875</v>
      </c>
      <c r="I21">
        <v>971433</v>
      </c>
      <c r="J21">
        <v>305822.1875</v>
      </c>
      <c r="K21">
        <v>420508.1875</v>
      </c>
      <c r="L21">
        <v>545456.6875</v>
      </c>
      <c r="M21">
        <v>371137.34379999997</v>
      </c>
      <c r="N21">
        <v>398474.34379999997</v>
      </c>
      <c r="O21">
        <v>861663.9375</v>
      </c>
      <c r="P21">
        <v>1068015.875</v>
      </c>
      <c r="Q21">
        <v>2473896</v>
      </c>
      <c r="R21">
        <v>759678.375</v>
      </c>
      <c r="S21">
        <v>399039.71879999997</v>
      </c>
      <c r="T21">
        <v>482473.9375</v>
      </c>
      <c r="U21">
        <v>643430.8125</v>
      </c>
      <c r="V21">
        <v>487205.75</v>
      </c>
      <c r="W21">
        <v>469507.4375</v>
      </c>
      <c r="X21">
        <v>372430.5</v>
      </c>
      <c r="Y21">
        <v>321525.5625</v>
      </c>
      <c r="Z21">
        <v>1120277.125</v>
      </c>
      <c r="AA21">
        <v>15</v>
      </c>
      <c r="AB21" t="s">
        <v>5021</v>
      </c>
      <c r="AC21" t="s">
        <v>5022</v>
      </c>
      <c r="AD21" t="s">
        <v>5023</v>
      </c>
      <c r="AE21" t="s">
        <v>5024</v>
      </c>
      <c r="AF21" t="s">
        <v>5025</v>
      </c>
      <c r="AG21" t="s">
        <v>3749</v>
      </c>
      <c r="AH21" t="s">
        <v>464</v>
      </c>
      <c r="AI21">
        <v>0</v>
      </c>
      <c r="AJ21" t="s">
        <v>465</v>
      </c>
      <c r="AK21" t="s">
        <v>3539</v>
      </c>
      <c r="AL21" t="s">
        <v>5026</v>
      </c>
      <c r="AM21" t="s">
        <v>5027</v>
      </c>
      <c r="AN21" t="s">
        <v>5028</v>
      </c>
      <c r="AO21">
        <v>1.7150270969999999</v>
      </c>
      <c r="AP21" t="s">
        <v>5029</v>
      </c>
      <c r="AQ21" t="s">
        <v>5030</v>
      </c>
      <c r="AR21" s="1">
        <v>516331.21875</v>
      </c>
      <c r="AS21" s="1">
        <v>677000</v>
      </c>
      <c r="AT21" t="s">
        <v>66</v>
      </c>
      <c r="AU21" t="s">
        <v>2275</v>
      </c>
      <c r="AV21" t="b">
        <v>1</v>
      </c>
      <c r="AW21">
        <v>66</v>
      </c>
      <c r="AX21" t="s">
        <v>66</v>
      </c>
      <c r="AY21" t="s">
        <v>66</v>
      </c>
      <c r="AZ21" t="s">
        <v>5031</v>
      </c>
    </row>
    <row r="22" spans="1:52" x14ac:dyDescent="0.25">
      <c r="A22">
        <v>383.07785030000002</v>
      </c>
      <c r="B22">
        <v>9.9616000000000007</v>
      </c>
      <c r="C22">
        <v>532817.5</v>
      </c>
      <c r="D22">
        <v>707058.8125</v>
      </c>
      <c r="E22">
        <v>89564.46875</v>
      </c>
      <c r="F22">
        <v>3104728</v>
      </c>
      <c r="G22">
        <v>311852.28129999997</v>
      </c>
      <c r="H22">
        <v>903250.1875</v>
      </c>
      <c r="I22">
        <v>149292.5313</v>
      </c>
      <c r="J22">
        <v>11107.86426</v>
      </c>
      <c r="K22">
        <v>0</v>
      </c>
      <c r="L22">
        <v>911635.75</v>
      </c>
      <c r="M22">
        <v>283655.25</v>
      </c>
      <c r="N22">
        <v>0</v>
      </c>
      <c r="O22">
        <v>708784.0625</v>
      </c>
      <c r="P22">
        <v>513839.9375</v>
      </c>
      <c r="Q22">
        <v>433935.3125</v>
      </c>
      <c r="R22">
        <v>476067.90629999997</v>
      </c>
      <c r="S22">
        <v>622578.9375</v>
      </c>
      <c r="T22">
        <v>319930.34379999997</v>
      </c>
      <c r="U22">
        <v>0</v>
      </c>
      <c r="V22">
        <v>13448.646479999999</v>
      </c>
      <c r="W22">
        <v>7609.6704099999997</v>
      </c>
      <c r="X22">
        <v>796188.8125</v>
      </c>
      <c r="Y22">
        <v>1414180.75</v>
      </c>
      <c r="Z22">
        <v>507848.75</v>
      </c>
      <c r="AA22">
        <v>4</v>
      </c>
      <c r="AB22" t="s">
        <v>4427</v>
      </c>
      <c r="AC22" t="s">
        <v>4428</v>
      </c>
      <c r="AD22" t="s">
        <v>4429</v>
      </c>
      <c r="AE22" t="s">
        <v>4430</v>
      </c>
      <c r="AF22" t="s">
        <v>4431</v>
      </c>
      <c r="AG22" t="s">
        <v>1680</v>
      </c>
      <c r="AH22" t="s">
        <v>361</v>
      </c>
      <c r="AI22">
        <v>0</v>
      </c>
      <c r="AJ22" t="s">
        <v>643</v>
      </c>
      <c r="AK22" t="s">
        <v>1683</v>
      </c>
      <c r="AL22" t="s">
        <v>643</v>
      </c>
      <c r="AM22" t="s">
        <v>4432</v>
      </c>
      <c r="AN22" t="s">
        <v>4433</v>
      </c>
      <c r="AO22">
        <v>1.029890881</v>
      </c>
      <c r="AP22" t="s">
        <v>4434</v>
      </c>
      <c r="AQ22" t="s">
        <v>4435</v>
      </c>
      <c r="AR22" s="1">
        <v>507848.75</v>
      </c>
      <c r="AS22" s="1">
        <v>610000</v>
      </c>
      <c r="AT22" t="s">
        <v>66</v>
      </c>
      <c r="AU22" t="s">
        <v>2275</v>
      </c>
      <c r="AV22" t="b">
        <v>1</v>
      </c>
      <c r="AW22">
        <v>67</v>
      </c>
      <c r="AX22" t="s">
        <v>66</v>
      </c>
      <c r="AY22" t="s">
        <v>66</v>
      </c>
      <c r="AZ22" t="s">
        <v>66</v>
      </c>
    </row>
    <row r="23" spans="1:52" x14ac:dyDescent="0.25">
      <c r="A23">
        <v>255.0664673</v>
      </c>
      <c r="B23">
        <v>9.5389999999999997</v>
      </c>
      <c r="C23">
        <v>517540.125</v>
      </c>
      <c r="D23">
        <v>544374.875</v>
      </c>
      <c r="E23">
        <v>497929.21879999997</v>
      </c>
      <c r="F23">
        <v>532518.9375</v>
      </c>
      <c r="G23">
        <v>184116.1563</v>
      </c>
      <c r="H23">
        <v>6014364</v>
      </c>
      <c r="I23">
        <v>48502.355470000002</v>
      </c>
      <c r="J23">
        <v>79029.273440000004</v>
      </c>
      <c r="K23">
        <v>83630.804690000004</v>
      </c>
      <c r="L23">
        <v>7539795.5</v>
      </c>
      <c r="M23">
        <v>81443.445309999996</v>
      </c>
      <c r="N23">
        <v>131057.14840000001</v>
      </c>
      <c r="O23">
        <v>477000</v>
      </c>
      <c r="P23">
        <v>370077</v>
      </c>
      <c r="Q23">
        <v>422077.375</v>
      </c>
      <c r="R23">
        <v>178505.5313</v>
      </c>
      <c r="S23">
        <v>2477626.25</v>
      </c>
      <c r="T23">
        <v>2479718</v>
      </c>
      <c r="U23">
        <v>7359775</v>
      </c>
      <c r="V23">
        <v>1727592.625</v>
      </c>
      <c r="W23">
        <v>238038.85939999999</v>
      </c>
      <c r="X23">
        <v>928763.625</v>
      </c>
      <c r="Y23">
        <v>1345388.5</v>
      </c>
      <c r="Z23">
        <v>439224</v>
      </c>
      <c r="AA23">
        <v>10</v>
      </c>
      <c r="AB23" t="s">
        <v>1541</v>
      </c>
      <c r="AC23" t="s">
        <v>1542</v>
      </c>
      <c r="AD23" t="s">
        <v>1543</v>
      </c>
      <c r="AE23" t="s">
        <v>1544</v>
      </c>
      <c r="AF23" t="s">
        <v>1545</v>
      </c>
      <c r="AG23" t="s">
        <v>1546</v>
      </c>
      <c r="AH23" t="s">
        <v>1547</v>
      </c>
      <c r="AI23">
        <v>0</v>
      </c>
      <c r="AJ23" t="s">
        <v>444</v>
      </c>
      <c r="AK23" t="s">
        <v>1548</v>
      </c>
      <c r="AL23" t="s">
        <v>1549</v>
      </c>
      <c r="AM23" t="s">
        <v>1550</v>
      </c>
      <c r="AN23" t="s">
        <v>1551</v>
      </c>
      <c r="AO23">
        <v>2.1647719950000002</v>
      </c>
      <c r="AP23" t="s">
        <v>1552</v>
      </c>
      <c r="AQ23" t="s">
        <v>1553</v>
      </c>
      <c r="AR23" s="1">
        <v>487464.60939999996</v>
      </c>
      <c r="AS23" s="1">
        <v>1450000</v>
      </c>
      <c r="AT23" t="s">
        <v>1554</v>
      </c>
      <c r="AU23" t="s">
        <v>66</v>
      </c>
      <c r="AV23" t="b">
        <v>0</v>
      </c>
      <c r="AW23">
        <v>69</v>
      </c>
      <c r="AX23" t="s">
        <v>66</v>
      </c>
      <c r="AY23" t="s">
        <v>66</v>
      </c>
      <c r="AZ23" t="s">
        <v>1555</v>
      </c>
    </row>
    <row r="24" spans="1:52" x14ac:dyDescent="0.25">
      <c r="A24">
        <v>301.12925209999997</v>
      </c>
      <c r="B24">
        <v>10.200749999999999</v>
      </c>
      <c r="C24">
        <v>611255.6875</v>
      </c>
      <c r="D24">
        <v>149436.2813</v>
      </c>
      <c r="E24">
        <v>694664.5</v>
      </c>
      <c r="F24">
        <v>1062457.625</v>
      </c>
      <c r="G24">
        <v>63114.582029999998</v>
      </c>
      <c r="H24">
        <v>1207679.75</v>
      </c>
      <c r="I24">
        <v>26277.037110000001</v>
      </c>
      <c r="J24">
        <v>1490251.75</v>
      </c>
      <c r="K24">
        <v>324695.9375</v>
      </c>
      <c r="L24">
        <v>412447.125</v>
      </c>
      <c r="M24">
        <v>516213.96879999997</v>
      </c>
      <c r="N24">
        <v>0</v>
      </c>
      <c r="O24">
        <v>5502001</v>
      </c>
      <c r="P24">
        <v>444663.75</v>
      </c>
      <c r="Q24">
        <v>207099.73439999999</v>
      </c>
      <c r="R24">
        <v>572048.3125</v>
      </c>
      <c r="S24">
        <v>163985.2188</v>
      </c>
      <c r="T24">
        <v>676083.8125</v>
      </c>
      <c r="U24">
        <v>0</v>
      </c>
      <c r="V24">
        <v>114221.63280000001</v>
      </c>
      <c r="W24">
        <v>163216.0625</v>
      </c>
      <c r="X24">
        <v>617932.0625</v>
      </c>
      <c r="Y24">
        <v>572376.3125</v>
      </c>
      <c r="Z24">
        <v>426583.09379999997</v>
      </c>
      <c r="AA24">
        <v>13</v>
      </c>
      <c r="AB24" t="s">
        <v>2963</v>
      </c>
      <c r="AC24" t="s">
        <v>2964</v>
      </c>
      <c r="AD24" t="s">
        <v>2965</v>
      </c>
      <c r="AE24" t="s">
        <v>2966</v>
      </c>
      <c r="AF24" t="s">
        <v>2967</v>
      </c>
      <c r="AG24" t="s">
        <v>2968</v>
      </c>
      <c r="AH24" t="s">
        <v>2969</v>
      </c>
      <c r="AI24">
        <v>0</v>
      </c>
      <c r="AJ24" t="s">
        <v>2970</v>
      </c>
      <c r="AK24" t="s">
        <v>2033</v>
      </c>
      <c r="AL24" t="s">
        <v>2971</v>
      </c>
      <c r="AM24" t="s">
        <v>2972</v>
      </c>
      <c r="AN24" t="s">
        <v>2973</v>
      </c>
      <c r="AO24">
        <v>6.5299449999999995E-2</v>
      </c>
      <c r="AP24" t="s">
        <v>2974</v>
      </c>
      <c r="AQ24" t="s">
        <v>2975</v>
      </c>
      <c r="AR24" s="1">
        <v>480438.85939999996</v>
      </c>
      <c r="AS24" s="1">
        <v>728000</v>
      </c>
      <c r="AT24" t="s">
        <v>66</v>
      </c>
      <c r="AU24" t="s">
        <v>66</v>
      </c>
      <c r="AV24" t="b">
        <v>0</v>
      </c>
      <c r="AW24">
        <v>70</v>
      </c>
      <c r="AX24" t="s">
        <v>66</v>
      </c>
      <c r="AY24" t="s">
        <v>66</v>
      </c>
      <c r="AZ24" t="s">
        <v>66</v>
      </c>
    </row>
    <row r="25" spans="1:52" x14ac:dyDescent="0.25">
      <c r="A25">
        <v>417.22004190000001</v>
      </c>
      <c r="B25">
        <v>13.233133329999999</v>
      </c>
      <c r="C25">
        <v>307072.84379999997</v>
      </c>
      <c r="D25">
        <v>408023.1875</v>
      </c>
      <c r="E25">
        <v>304285.5</v>
      </c>
      <c r="F25">
        <v>303651.71879999997</v>
      </c>
      <c r="G25">
        <v>439536.4375</v>
      </c>
      <c r="H25">
        <v>497857.125</v>
      </c>
      <c r="I25">
        <v>413861.53129999997</v>
      </c>
      <c r="J25">
        <v>341137.84379999997</v>
      </c>
      <c r="K25">
        <v>453495.3125</v>
      </c>
      <c r="L25">
        <v>773180.3125</v>
      </c>
      <c r="M25">
        <v>478233.53129999997</v>
      </c>
      <c r="N25">
        <v>503748.25</v>
      </c>
      <c r="O25">
        <v>510728.71879999997</v>
      </c>
      <c r="P25">
        <v>505441.6875</v>
      </c>
      <c r="Q25">
        <v>354888.4375</v>
      </c>
      <c r="R25">
        <v>521806.15629999997</v>
      </c>
      <c r="S25">
        <v>405496.1875</v>
      </c>
      <c r="T25">
        <v>792115.75</v>
      </c>
      <c r="U25">
        <v>410686.625</v>
      </c>
      <c r="V25">
        <v>492289</v>
      </c>
      <c r="W25">
        <v>296778.03129999997</v>
      </c>
      <c r="X25">
        <v>560992.625</v>
      </c>
      <c r="Y25">
        <v>288890.125</v>
      </c>
      <c r="Z25">
        <v>743446.0625</v>
      </c>
      <c r="AA25">
        <v>18</v>
      </c>
      <c r="AB25" t="s">
        <v>4865</v>
      </c>
      <c r="AC25" t="s">
        <v>4866</v>
      </c>
      <c r="AD25" t="s">
        <v>551</v>
      </c>
      <c r="AE25" t="s">
        <v>4867</v>
      </c>
      <c r="AF25" t="s">
        <v>4868</v>
      </c>
      <c r="AG25" t="s">
        <v>4869</v>
      </c>
      <c r="AH25">
        <v>0</v>
      </c>
      <c r="AI25">
        <v>0</v>
      </c>
      <c r="AJ25" t="s">
        <v>4870</v>
      </c>
      <c r="AK25" t="s">
        <v>2369</v>
      </c>
      <c r="AL25" t="s">
        <v>4871</v>
      </c>
      <c r="AM25" t="s">
        <v>4872</v>
      </c>
      <c r="AN25" t="s">
        <v>4873</v>
      </c>
      <c r="AO25">
        <v>0.75440639300000001</v>
      </c>
      <c r="AP25" t="s">
        <v>4874</v>
      </c>
      <c r="AQ25" t="s">
        <v>4875</v>
      </c>
      <c r="AR25" s="1">
        <v>446515.875</v>
      </c>
      <c r="AS25" s="1">
        <v>463000</v>
      </c>
      <c r="AT25" t="s">
        <v>66</v>
      </c>
      <c r="AU25" t="s">
        <v>4876</v>
      </c>
      <c r="AV25" t="b">
        <v>0</v>
      </c>
      <c r="AW25">
        <v>75</v>
      </c>
      <c r="AX25" t="s">
        <v>4877</v>
      </c>
      <c r="AY25" t="s">
        <v>66</v>
      </c>
      <c r="AZ25" t="s">
        <v>66</v>
      </c>
    </row>
    <row r="26" spans="1:52" x14ac:dyDescent="0.25">
      <c r="A26">
        <v>201.0920563</v>
      </c>
      <c r="B26">
        <v>8.2869333330000003</v>
      </c>
      <c r="C26">
        <v>409799.03129999997</v>
      </c>
      <c r="D26">
        <v>425881.25</v>
      </c>
      <c r="E26">
        <v>474451.34379999997</v>
      </c>
      <c r="F26">
        <v>413337.1875</v>
      </c>
      <c r="G26">
        <v>462985.53129999997</v>
      </c>
      <c r="H26">
        <v>505246.6875</v>
      </c>
      <c r="I26">
        <v>439808.96879999997</v>
      </c>
      <c r="J26">
        <v>324052.09379999997</v>
      </c>
      <c r="K26">
        <v>496483.25</v>
      </c>
      <c r="L26">
        <v>382776.21879999997</v>
      </c>
      <c r="M26">
        <v>556594</v>
      </c>
      <c r="N26">
        <v>333909.8125</v>
      </c>
      <c r="O26">
        <v>452373.5</v>
      </c>
      <c r="P26">
        <v>514108</v>
      </c>
      <c r="Q26">
        <v>347342.03129999997</v>
      </c>
      <c r="R26">
        <v>419031.59379999997</v>
      </c>
      <c r="S26">
        <v>526692.6875</v>
      </c>
      <c r="T26">
        <v>512154.96879999997</v>
      </c>
      <c r="U26">
        <v>452329.34379999997</v>
      </c>
      <c r="V26">
        <v>640445.0625</v>
      </c>
      <c r="W26">
        <v>386789.09379999997</v>
      </c>
      <c r="X26">
        <v>364547.4375</v>
      </c>
      <c r="Y26">
        <v>380179.75</v>
      </c>
      <c r="Z26">
        <v>474232.1875</v>
      </c>
      <c r="AA26">
        <v>20</v>
      </c>
      <c r="AB26" t="s">
        <v>146</v>
      </c>
      <c r="AC26" t="s">
        <v>147</v>
      </c>
      <c r="AD26" t="s">
        <v>148</v>
      </c>
      <c r="AE26" t="s">
        <v>149</v>
      </c>
      <c r="AF26" t="s">
        <v>150</v>
      </c>
      <c r="AG26" t="s">
        <v>151</v>
      </c>
      <c r="AH26" t="s">
        <v>152</v>
      </c>
      <c r="AI26">
        <v>0</v>
      </c>
      <c r="AJ26" t="s">
        <v>153</v>
      </c>
      <c r="AK26" t="s">
        <v>154</v>
      </c>
      <c r="AL26" t="s">
        <v>155</v>
      </c>
      <c r="AM26" t="s">
        <v>156</v>
      </c>
      <c r="AN26" t="s">
        <v>157</v>
      </c>
      <c r="AO26">
        <v>2.5634202579999998</v>
      </c>
      <c r="AP26" t="s">
        <v>158</v>
      </c>
      <c r="AQ26" t="s">
        <v>159</v>
      </c>
      <c r="AR26" s="1">
        <v>446069.15629999997</v>
      </c>
      <c r="AS26" s="1">
        <v>446000</v>
      </c>
      <c r="AT26" t="s">
        <v>66</v>
      </c>
      <c r="AU26" t="s">
        <v>66</v>
      </c>
      <c r="AV26" t="b">
        <v>0</v>
      </c>
      <c r="AW26">
        <v>76</v>
      </c>
      <c r="AX26" t="s">
        <v>66</v>
      </c>
      <c r="AY26" t="s">
        <v>66</v>
      </c>
      <c r="AZ26" t="s">
        <v>66</v>
      </c>
    </row>
    <row r="27" spans="1:52" x14ac:dyDescent="0.25">
      <c r="A27">
        <v>624.9060465</v>
      </c>
      <c r="B27">
        <v>8.6508833329999995</v>
      </c>
      <c r="C27">
        <v>0</v>
      </c>
      <c r="D27">
        <v>0</v>
      </c>
      <c r="E27">
        <v>0</v>
      </c>
      <c r="F27">
        <v>0</v>
      </c>
      <c r="G27">
        <v>0</v>
      </c>
      <c r="H27">
        <v>444229.875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6</v>
      </c>
      <c r="AB27" t="s">
        <v>5719</v>
      </c>
      <c r="AC27">
        <v>-5.2907550000000003E-3</v>
      </c>
      <c r="AD27">
        <v>9.9503309999999998E-3</v>
      </c>
      <c r="AE27">
        <v>1.0046595760000001</v>
      </c>
      <c r="AF27">
        <v>21896</v>
      </c>
      <c r="AG27" t="s">
        <v>1203</v>
      </c>
      <c r="AH27" t="s">
        <v>453</v>
      </c>
      <c r="AI27">
        <v>0</v>
      </c>
      <c r="AJ27">
        <v>0</v>
      </c>
      <c r="AK27">
        <v>1</v>
      </c>
      <c r="AL27">
        <v>1</v>
      </c>
      <c r="AM27">
        <v>-7.333694E-3</v>
      </c>
      <c r="AN27">
        <v>2.9973258820000002</v>
      </c>
      <c r="AO27">
        <v>2.9973258820000002</v>
      </c>
      <c r="AP27" t="s">
        <v>5720</v>
      </c>
      <c r="AQ27" t="s">
        <v>5719</v>
      </c>
      <c r="AR27" s="1">
        <v>444229.875</v>
      </c>
      <c r="AS27" s="1">
        <v>444000</v>
      </c>
      <c r="AT27" t="s">
        <v>66</v>
      </c>
      <c r="AU27" t="s">
        <v>5721</v>
      </c>
      <c r="AV27" t="b">
        <v>0</v>
      </c>
      <c r="AW27">
        <v>77</v>
      </c>
      <c r="AX27" t="s">
        <v>66</v>
      </c>
      <c r="AY27" t="s">
        <v>66</v>
      </c>
      <c r="AZ27" t="s">
        <v>5722</v>
      </c>
    </row>
    <row r="28" spans="1:52" x14ac:dyDescent="0.25">
      <c r="A28">
        <v>477.10859169999998</v>
      </c>
      <c r="B28">
        <v>10.42015</v>
      </c>
      <c r="C28">
        <v>361951.8125</v>
      </c>
      <c r="D28">
        <v>413081.25</v>
      </c>
      <c r="E28">
        <v>321407.71879999997</v>
      </c>
      <c r="F28">
        <v>381541.5</v>
      </c>
      <c r="G28">
        <v>565778.1875</v>
      </c>
      <c r="H28">
        <v>556215.0625</v>
      </c>
      <c r="I28">
        <v>361199.3125</v>
      </c>
      <c r="J28">
        <v>436551.875</v>
      </c>
      <c r="K28">
        <v>432016.15629999997</v>
      </c>
      <c r="L28">
        <v>442588.0625</v>
      </c>
      <c r="M28">
        <v>530937.8125</v>
      </c>
      <c r="N28">
        <v>434711.75</v>
      </c>
      <c r="O28">
        <v>346969.5</v>
      </c>
      <c r="P28">
        <v>404622</v>
      </c>
      <c r="Q28">
        <v>180570.4375</v>
      </c>
      <c r="R28">
        <v>468196.84379999997</v>
      </c>
      <c r="S28">
        <v>541000.875</v>
      </c>
      <c r="T28">
        <v>655435.1875</v>
      </c>
      <c r="U28">
        <v>373593.09379999997</v>
      </c>
      <c r="V28">
        <v>444106.0625</v>
      </c>
      <c r="W28">
        <v>378599.84379999997</v>
      </c>
      <c r="X28">
        <v>375470.21879999997</v>
      </c>
      <c r="Y28">
        <v>431764.5</v>
      </c>
      <c r="Z28">
        <v>397470</v>
      </c>
      <c r="AA28">
        <v>18</v>
      </c>
      <c r="AB28" t="s">
        <v>5400</v>
      </c>
      <c r="AC28" t="s">
        <v>5401</v>
      </c>
      <c r="AD28" t="s">
        <v>5402</v>
      </c>
      <c r="AE28" t="s">
        <v>5403</v>
      </c>
      <c r="AF28" t="s">
        <v>5404</v>
      </c>
      <c r="AG28" t="s">
        <v>5405</v>
      </c>
      <c r="AH28">
        <v>0</v>
      </c>
      <c r="AI28">
        <v>0</v>
      </c>
      <c r="AJ28" t="s">
        <v>3698</v>
      </c>
      <c r="AK28" t="s">
        <v>5406</v>
      </c>
      <c r="AL28" t="s">
        <v>5407</v>
      </c>
      <c r="AM28" t="s">
        <v>5408</v>
      </c>
      <c r="AN28" t="s">
        <v>5409</v>
      </c>
      <c r="AO28">
        <v>0.81715307299999995</v>
      </c>
      <c r="AP28" t="s">
        <v>5410</v>
      </c>
      <c r="AQ28" t="s">
        <v>5411</v>
      </c>
      <c r="AR28" s="1">
        <v>422422.875</v>
      </c>
      <c r="AS28" s="1">
        <v>426000</v>
      </c>
      <c r="AT28" t="s">
        <v>66</v>
      </c>
      <c r="AU28" t="s">
        <v>2275</v>
      </c>
      <c r="AV28" t="b">
        <v>1</v>
      </c>
      <c r="AW28">
        <v>80</v>
      </c>
      <c r="AX28" t="s">
        <v>66</v>
      </c>
      <c r="AY28" t="s">
        <v>66</v>
      </c>
      <c r="AZ28" t="s">
        <v>5412</v>
      </c>
    </row>
    <row r="29" spans="1:52" x14ac:dyDescent="0.25">
      <c r="A29">
        <v>331.12002560000002</v>
      </c>
      <c r="B29">
        <v>9.9616000000000007</v>
      </c>
      <c r="C29">
        <v>1382465.125</v>
      </c>
      <c r="D29">
        <v>302749.21879999997</v>
      </c>
      <c r="E29">
        <v>204313.75</v>
      </c>
      <c r="F29">
        <v>1880066.375</v>
      </c>
      <c r="G29">
        <v>293537.40629999997</v>
      </c>
      <c r="H29">
        <v>1053208.125</v>
      </c>
      <c r="I29">
        <v>61168.207029999998</v>
      </c>
      <c r="J29">
        <v>220743.17189999999</v>
      </c>
      <c r="K29">
        <v>77710.03125</v>
      </c>
      <c r="L29">
        <v>1045809.125</v>
      </c>
      <c r="M29">
        <v>418630.96879999997</v>
      </c>
      <c r="N29">
        <v>160125.0313</v>
      </c>
      <c r="O29">
        <v>617387.125</v>
      </c>
      <c r="P29">
        <v>400760.46879999997</v>
      </c>
      <c r="Q29">
        <v>180340.64060000001</v>
      </c>
      <c r="R29">
        <v>1096150.25</v>
      </c>
      <c r="S29">
        <v>1734771.75</v>
      </c>
      <c r="T29">
        <v>226244.4063</v>
      </c>
      <c r="U29">
        <v>131693.89060000001</v>
      </c>
      <c r="V29">
        <v>652913.875</v>
      </c>
      <c r="W29">
        <v>496878.28129999997</v>
      </c>
      <c r="X29">
        <v>456781.5</v>
      </c>
      <c r="Y29">
        <v>574736.6875</v>
      </c>
      <c r="Z29">
        <v>346865.28129999997</v>
      </c>
      <c r="AA29">
        <v>4</v>
      </c>
      <c r="AB29" t="s">
        <v>3693</v>
      </c>
      <c r="AC29" t="s">
        <v>3694</v>
      </c>
      <c r="AD29" t="s">
        <v>551</v>
      </c>
      <c r="AE29" t="s">
        <v>3695</v>
      </c>
      <c r="AF29" t="s">
        <v>3696</v>
      </c>
      <c r="AG29" t="s">
        <v>3697</v>
      </c>
      <c r="AH29" t="s">
        <v>851</v>
      </c>
      <c r="AI29">
        <v>0</v>
      </c>
      <c r="AJ29" t="s">
        <v>3698</v>
      </c>
      <c r="AK29" t="s">
        <v>2363</v>
      </c>
      <c r="AL29" t="s">
        <v>3699</v>
      </c>
      <c r="AM29" t="s">
        <v>3700</v>
      </c>
      <c r="AN29" t="s">
        <v>3701</v>
      </c>
      <c r="AO29">
        <v>1.0141861720000001</v>
      </c>
      <c r="AP29" t="s">
        <v>3702</v>
      </c>
      <c r="AQ29" t="s">
        <v>3703</v>
      </c>
      <c r="AR29" s="1">
        <v>409695.71879999997</v>
      </c>
      <c r="AS29" s="1">
        <v>584000</v>
      </c>
      <c r="AT29" t="s">
        <v>66</v>
      </c>
      <c r="AU29" t="s">
        <v>1088</v>
      </c>
      <c r="AV29" t="b">
        <v>0</v>
      </c>
      <c r="AW29">
        <v>81</v>
      </c>
      <c r="AX29" t="s">
        <v>66</v>
      </c>
      <c r="AY29" t="s">
        <v>66</v>
      </c>
      <c r="AZ29" t="s">
        <v>3704</v>
      </c>
    </row>
    <row r="30" spans="1:52" x14ac:dyDescent="0.25">
      <c r="A30">
        <v>250.03556320000001</v>
      </c>
      <c r="B30">
        <v>9.3136166669999998</v>
      </c>
      <c r="C30">
        <v>450917.03129999997</v>
      </c>
      <c r="D30">
        <v>436573.59379999997</v>
      </c>
      <c r="E30">
        <v>239013.79689999999</v>
      </c>
      <c r="F30">
        <v>1739676.875</v>
      </c>
      <c r="G30">
        <v>420720.03129999997</v>
      </c>
      <c r="H30">
        <v>5132974.5</v>
      </c>
      <c r="I30">
        <v>66726.351559999996</v>
      </c>
      <c r="J30">
        <v>2045625.375</v>
      </c>
      <c r="K30">
        <v>239923.54689999999</v>
      </c>
      <c r="L30">
        <v>302052.5625</v>
      </c>
      <c r="M30">
        <v>388411.90629999997</v>
      </c>
      <c r="N30">
        <v>567160.1875</v>
      </c>
      <c r="O30">
        <v>636240.625</v>
      </c>
      <c r="P30">
        <v>141479.8125</v>
      </c>
      <c r="Q30">
        <v>380751.34379999997</v>
      </c>
      <c r="R30">
        <v>242457.9688</v>
      </c>
      <c r="S30">
        <v>52306.296880000002</v>
      </c>
      <c r="T30">
        <v>1656503.375</v>
      </c>
      <c r="U30">
        <v>60125.765630000002</v>
      </c>
      <c r="V30">
        <v>1089374</v>
      </c>
      <c r="W30">
        <v>225849.4063</v>
      </c>
      <c r="X30">
        <v>2343233.25</v>
      </c>
      <c r="Y30">
        <v>475259.28129999997</v>
      </c>
      <c r="Z30">
        <v>196030.98439999999</v>
      </c>
      <c r="AA30">
        <v>6</v>
      </c>
      <c r="AB30" t="s">
        <v>1389</v>
      </c>
      <c r="AC30" t="s">
        <v>1390</v>
      </c>
      <c r="AD30" t="s">
        <v>1391</v>
      </c>
      <c r="AE30" t="s">
        <v>1392</v>
      </c>
      <c r="AF30" t="s">
        <v>1393</v>
      </c>
      <c r="AG30" t="s">
        <v>1394</v>
      </c>
      <c r="AH30" t="s">
        <v>1395</v>
      </c>
      <c r="AI30">
        <v>0</v>
      </c>
      <c r="AJ30" t="s">
        <v>1396</v>
      </c>
      <c r="AK30" t="s">
        <v>1397</v>
      </c>
      <c r="AL30" t="s">
        <v>1398</v>
      </c>
      <c r="AM30" t="s">
        <v>1399</v>
      </c>
      <c r="AN30" t="s">
        <v>1400</v>
      </c>
      <c r="AO30">
        <v>1.709065788</v>
      </c>
      <c r="AP30" t="s">
        <v>871</v>
      </c>
      <c r="AQ30" t="s">
        <v>872</v>
      </c>
      <c r="AR30" s="1">
        <v>404565.96879999997</v>
      </c>
      <c r="AS30" s="1">
        <v>814000</v>
      </c>
      <c r="AT30" t="s">
        <v>873</v>
      </c>
      <c r="AU30" t="s">
        <v>874</v>
      </c>
      <c r="AV30" t="b">
        <v>0</v>
      </c>
      <c r="AW30">
        <v>84</v>
      </c>
      <c r="AX30" t="s">
        <v>66</v>
      </c>
      <c r="AY30" t="s">
        <v>66</v>
      </c>
      <c r="AZ30" t="s">
        <v>66</v>
      </c>
    </row>
    <row r="31" spans="1:52" x14ac:dyDescent="0.25">
      <c r="A31">
        <v>215.0713145</v>
      </c>
      <c r="B31">
        <v>8.3321500000000004</v>
      </c>
      <c r="C31">
        <v>337418.75</v>
      </c>
      <c r="D31">
        <v>390878.46879999997</v>
      </c>
      <c r="E31">
        <v>414811.59379999997</v>
      </c>
      <c r="F31">
        <v>358385.53129999997</v>
      </c>
      <c r="G31">
        <v>406932.875</v>
      </c>
      <c r="H31">
        <v>415808.65629999997</v>
      </c>
      <c r="I31">
        <v>376977.03129999997</v>
      </c>
      <c r="J31">
        <v>273484.15629999997</v>
      </c>
      <c r="K31">
        <v>382935.875</v>
      </c>
      <c r="L31">
        <v>426379.1875</v>
      </c>
      <c r="M31">
        <v>385201</v>
      </c>
      <c r="N31">
        <v>296574.46879999997</v>
      </c>
      <c r="O31">
        <v>366854.0625</v>
      </c>
      <c r="P31">
        <v>401365.15629999997</v>
      </c>
      <c r="Q31">
        <v>395854.6875</v>
      </c>
      <c r="R31">
        <v>399319.75</v>
      </c>
      <c r="S31">
        <v>482062.3125</v>
      </c>
      <c r="T31">
        <v>563939.6875</v>
      </c>
      <c r="U31">
        <v>368656.25</v>
      </c>
      <c r="V31">
        <v>562637.4375</v>
      </c>
      <c r="W31">
        <v>343549.0625</v>
      </c>
      <c r="X31">
        <v>366956.65629999997</v>
      </c>
      <c r="Y31">
        <v>362878.03129999997</v>
      </c>
      <c r="Z31">
        <v>463032.4375</v>
      </c>
      <c r="AA31">
        <v>18</v>
      </c>
      <c r="AB31" t="s">
        <v>411</v>
      </c>
      <c r="AC31" t="s">
        <v>412</v>
      </c>
      <c r="AD31" t="s">
        <v>120</v>
      </c>
      <c r="AE31" t="s">
        <v>413</v>
      </c>
      <c r="AF31" t="s">
        <v>414</v>
      </c>
      <c r="AG31" t="s">
        <v>415</v>
      </c>
      <c r="AH31" t="s">
        <v>416</v>
      </c>
      <c r="AI31">
        <v>0</v>
      </c>
      <c r="AJ31" t="s">
        <v>417</v>
      </c>
      <c r="AK31" t="s">
        <v>418</v>
      </c>
      <c r="AL31" t="s">
        <v>419</v>
      </c>
      <c r="AM31" t="s">
        <v>420</v>
      </c>
      <c r="AN31" t="s">
        <v>421</v>
      </c>
      <c r="AO31">
        <v>3.0803965689999999</v>
      </c>
      <c r="AP31" t="s">
        <v>422</v>
      </c>
      <c r="AQ31" t="s">
        <v>423</v>
      </c>
      <c r="AR31" s="1">
        <v>388039.73439999996</v>
      </c>
      <c r="AS31" s="1">
        <v>398000</v>
      </c>
      <c r="AT31" t="s">
        <v>66</v>
      </c>
      <c r="AU31" t="s">
        <v>66</v>
      </c>
      <c r="AV31" t="b">
        <v>0</v>
      </c>
      <c r="AW31">
        <v>86</v>
      </c>
      <c r="AX31" t="s">
        <v>66</v>
      </c>
      <c r="AY31" t="s">
        <v>66</v>
      </c>
      <c r="AZ31" t="s">
        <v>66</v>
      </c>
    </row>
    <row r="32" spans="1:52" x14ac:dyDescent="0.25">
      <c r="A32">
        <v>413.30637610000002</v>
      </c>
      <c r="B32">
        <v>11.53466667</v>
      </c>
      <c r="C32">
        <v>372618.84379999997</v>
      </c>
      <c r="D32">
        <v>403520.59379999997</v>
      </c>
      <c r="E32">
        <v>273800.3125</v>
      </c>
      <c r="F32">
        <v>450840</v>
      </c>
      <c r="G32">
        <v>556581.125</v>
      </c>
      <c r="H32">
        <v>900788.3125</v>
      </c>
      <c r="I32">
        <v>55504.070310000003</v>
      </c>
      <c r="J32">
        <v>192168.375</v>
      </c>
      <c r="K32">
        <v>177380.3438</v>
      </c>
      <c r="L32">
        <v>330546.375</v>
      </c>
      <c r="M32">
        <v>377330.25</v>
      </c>
      <c r="N32">
        <v>247212.625</v>
      </c>
      <c r="O32">
        <v>223747.20310000001</v>
      </c>
      <c r="P32">
        <v>471075.90629999997</v>
      </c>
      <c r="Q32">
        <v>354137.625</v>
      </c>
      <c r="R32">
        <v>478184.125</v>
      </c>
      <c r="S32">
        <v>952821.1875</v>
      </c>
      <c r="T32">
        <v>741157.625</v>
      </c>
      <c r="U32">
        <v>259797</v>
      </c>
      <c r="V32">
        <v>310337.34379999997</v>
      </c>
      <c r="W32">
        <v>256531.85939999999</v>
      </c>
      <c r="X32">
        <v>474834.53129999997</v>
      </c>
      <c r="Y32">
        <v>405538.84379999997</v>
      </c>
      <c r="Z32">
        <v>712320.625</v>
      </c>
      <c r="AA32">
        <v>17</v>
      </c>
      <c r="AB32" t="s">
        <v>4824</v>
      </c>
      <c r="AC32" t="s">
        <v>4825</v>
      </c>
      <c r="AD32" t="s">
        <v>1455</v>
      </c>
      <c r="AE32" t="s">
        <v>4826</v>
      </c>
      <c r="AF32" t="s">
        <v>4827</v>
      </c>
      <c r="AG32" t="s">
        <v>4828</v>
      </c>
      <c r="AH32">
        <v>0</v>
      </c>
      <c r="AI32">
        <v>0</v>
      </c>
      <c r="AJ32" t="s">
        <v>2691</v>
      </c>
      <c r="AK32" t="s">
        <v>1460</v>
      </c>
      <c r="AL32">
        <v>0</v>
      </c>
      <c r="AM32" t="s">
        <v>4829</v>
      </c>
      <c r="AN32" t="s">
        <v>4830</v>
      </c>
      <c r="AO32">
        <v>0.29988726999999998</v>
      </c>
      <c r="AP32" t="s">
        <v>4831</v>
      </c>
      <c r="AQ32" t="s">
        <v>4832</v>
      </c>
      <c r="AR32" s="1">
        <v>374974.54689999996</v>
      </c>
      <c r="AS32" s="1">
        <v>416000</v>
      </c>
      <c r="AT32" t="s">
        <v>66</v>
      </c>
      <c r="AU32" t="s">
        <v>66</v>
      </c>
      <c r="AV32" t="b">
        <v>0</v>
      </c>
      <c r="AW32">
        <v>90</v>
      </c>
      <c r="AX32" t="s">
        <v>66</v>
      </c>
      <c r="AY32" t="s">
        <v>66</v>
      </c>
      <c r="AZ32" t="s">
        <v>66</v>
      </c>
    </row>
    <row r="33" spans="1:62" x14ac:dyDescent="0.25">
      <c r="A33">
        <v>330.07734169999998</v>
      </c>
      <c r="B33">
        <v>10.61703333</v>
      </c>
      <c r="C33">
        <v>578689.5</v>
      </c>
      <c r="D33">
        <v>826606.5</v>
      </c>
      <c r="E33">
        <v>383388.75</v>
      </c>
      <c r="F33">
        <v>1309217.5</v>
      </c>
      <c r="G33">
        <v>233541.95310000001</v>
      </c>
      <c r="H33">
        <v>501544.9375</v>
      </c>
      <c r="I33">
        <v>284118.0625</v>
      </c>
      <c r="J33">
        <v>131420.6563</v>
      </c>
      <c r="K33">
        <v>116158.2969</v>
      </c>
      <c r="L33">
        <v>268588.9375</v>
      </c>
      <c r="M33">
        <v>466323.875</v>
      </c>
      <c r="N33">
        <v>229362.64060000001</v>
      </c>
      <c r="O33">
        <v>321053.59379999997</v>
      </c>
      <c r="P33">
        <v>522384.6875</v>
      </c>
      <c r="Q33">
        <v>458181.90629999997</v>
      </c>
      <c r="R33">
        <v>425136.46879999997</v>
      </c>
      <c r="S33">
        <v>427123.65629999997</v>
      </c>
      <c r="T33">
        <v>293876.03129999997</v>
      </c>
      <c r="U33">
        <v>129753.64840000001</v>
      </c>
      <c r="V33">
        <v>189840.0313</v>
      </c>
      <c r="W33">
        <v>225286.79689999999</v>
      </c>
      <c r="X33">
        <v>458029.65629999997</v>
      </c>
      <c r="Y33">
        <v>1632317.875</v>
      </c>
      <c r="Z33">
        <v>302838.03129999997</v>
      </c>
      <c r="AA33">
        <v>23</v>
      </c>
      <c r="AB33" t="s">
        <v>3657</v>
      </c>
      <c r="AC33" t="s">
        <v>3658</v>
      </c>
      <c r="AD33" t="s">
        <v>1455</v>
      </c>
      <c r="AE33" t="s">
        <v>3659</v>
      </c>
      <c r="AF33" t="s">
        <v>3660</v>
      </c>
      <c r="AG33" t="s">
        <v>3661</v>
      </c>
      <c r="AH33" t="s">
        <v>2690</v>
      </c>
      <c r="AI33">
        <v>0</v>
      </c>
      <c r="AJ33" t="s">
        <v>1459</v>
      </c>
      <c r="AK33" t="s">
        <v>1459</v>
      </c>
      <c r="AL33" t="s">
        <v>3662</v>
      </c>
      <c r="AM33" t="s">
        <v>3663</v>
      </c>
      <c r="AN33" t="s">
        <v>3664</v>
      </c>
      <c r="AO33">
        <v>0.70434275300000004</v>
      </c>
      <c r="AP33" t="s">
        <v>3665</v>
      </c>
      <c r="AQ33" t="s">
        <v>3666</v>
      </c>
      <c r="AR33" s="1">
        <v>352221.17189999996</v>
      </c>
      <c r="AS33" s="1">
        <v>446000</v>
      </c>
      <c r="AT33" t="s">
        <v>3667</v>
      </c>
      <c r="AU33" t="s">
        <v>66</v>
      </c>
      <c r="AV33" t="b">
        <v>0</v>
      </c>
      <c r="AW33">
        <v>92</v>
      </c>
      <c r="AX33" t="s">
        <v>66</v>
      </c>
      <c r="AY33" t="s">
        <v>3668</v>
      </c>
      <c r="AZ33" t="s">
        <v>3669</v>
      </c>
    </row>
    <row r="34" spans="1:62" x14ac:dyDescent="0.25">
      <c r="A34">
        <v>526.02634680000006</v>
      </c>
      <c r="B34">
        <v>10.214266670000001</v>
      </c>
      <c r="C34">
        <v>296234.8125</v>
      </c>
      <c r="D34">
        <v>333547.75</v>
      </c>
      <c r="E34">
        <v>99343.15625</v>
      </c>
      <c r="F34">
        <v>1194612.375</v>
      </c>
      <c r="G34">
        <v>204076.54689999999</v>
      </c>
      <c r="H34">
        <v>738942.5625</v>
      </c>
      <c r="I34">
        <v>120190.7969</v>
      </c>
      <c r="J34">
        <v>116050.375</v>
      </c>
      <c r="K34">
        <v>49001.535159999999</v>
      </c>
      <c r="L34">
        <v>475952.78129999997</v>
      </c>
      <c r="M34">
        <v>819083.8125</v>
      </c>
      <c r="N34">
        <v>8174.7465819999998</v>
      </c>
      <c r="O34">
        <v>389180.875</v>
      </c>
      <c r="P34">
        <v>455370.40629999997</v>
      </c>
      <c r="Q34">
        <v>67619.546879999994</v>
      </c>
      <c r="R34">
        <v>526463.9375</v>
      </c>
      <c r="S34">
        <v>652905.3125</v>
      </c>
      <c r="T34">
        <v>66680.507809999996</v>
      </c>
      <c r="U34">
        <v>0</v>
      </c>
      <c r="V34">
        <v>99750.085940000004</v>
      </c>
      <c r="W34">
        <v>355180.59379999997</v>
      </c>
      <c r="X34">
        <v>584671.25</v>
      </c>
      <c r="Y34">
        <v>490582.3125</v>
      </c>
      <c r="Z34">
        <v>148155.67189999999</v>
      </c>
      <c r="AA34">
        <v>4</v>
      </c>
      <c r="AB34" t="s">
        <v>5593</v>
      </c>
      <c r="AC34" t="s">
        <v>5594</v>
      </c>
      <c r="AD34" t="s">
        <v>5595</v>
      </c>
      <c r="AE34" t="s">
        <v>5596</v>
      </c>
      <c r="AF34" t="s">
        <v>5597</v>
      </c>
      <c r="AG34" t="s">
        <v>5598</v>
      </c>
      <c r="AH34">
        <v>0</v>
      </c>
      <c r="AI34" t="s">
        <v>4370</v>
      </c>
      <c r="AJ34" t="s">
        <v>1459</v>
      </c>
      <c r="AK34" t="s">
        <v>4370</v>
      </c>
      <c r="AL34" t="s">
        <v>1459</v>
      </c>
      <c r="AM34" t="s">
        <v>5599</v>
      </c>
      <c r="AN34" t="s">
        <v>5600</v>
      </c>
      <c r="AO34">
        <v>1.4527338059999999</v>
      </c>
      <c r="AP34" t="s">
        <v>5601</v>
      </c>
      <c r="AQ34" t="s">
        <v>5602</v>
      </c>
      <c r="AR34" s="1">
        <v>333547.75</v>
      </c>
      <c r="AS34" s="1">
        <v>361000</v>
      </c>
      <c r="AT34" t="s">
        <v>66</v>
      </c>
      <c r="AU34" t="s">
        <v>5603</v>
      </c>
      <c r="AV34" t="b">
        <v>1</v>
      </c>
      <c r="AW34">
        <v>97</v>
      </c>
      <c r="AX34" t="s">
        <v>66</v>
      </c>
      <c r="AY34" t="s">
        <v>66</v>
      </c>
      <c r="AZ34" t="s">
        <v>66</v>
      </c>
    </row>
    <row r="35" spans="1:62" x14ac:dyDescent="0.25">
      <c r="A35">
        <v>239.12081910000001</v>
      </c>
      <c r="B35">
        <v>10.671483329999999</v>
      </c>
      <c r="C35">
        <v>265822.125</v>
      </c>
      <c r="D35">
        <v>266364.90629999997</v>
      </c>
      <c r="E35">
        <v>265395.1875</v>
      </c>
      <c r="F35">
        <v>316140.21879999997</v>
      </c>
      <c r="G35">
        <v>358875.8125</v>
      </c>
      <c r="H35">
        <v>401649</v>
      </c>
      <c r="I35">
        <v>286554.53129999997</v>
      </c>
      <c r="J35">
        <v>308450.75</v>
      </c>
      <c r="K35">
        <v>421051.0625</v>
      </c>
      <c r="L35">
        <v>279471.1875</v>
      </c>
      <c r="M35">
        <v>409035.71879999997</v>
      </c>
      <c r="N35">
        <v>437043.875</v>
      </c>
      <c r="O35">
        <v>292363.53129999997</v>
      </c>
      <c r="P35">
        <v>323909.4375</v>
      </c>
      <c r="Q35">
        <v>207944.5313</v>
      </c>
      <c r="R35">
        <v>470322.3125</v>
      </c>
      <c r="S35">
        <v>377378.6875</v>
      </c>
      <c r="T35">
        <v>396706.625</v>
      </c>
      <c r="U35">
        <v>331853.78129999997</v>
      </c>
      <c r="V35">
        <v>487678.03129999997</v>
      </c>
      <c r="W35">
        <v>260442.89060000001</v>
      </c>
      <c r="X35">
        <v>10181.943359999999</v>
      </c>
      <c r="Y35">
        <v>265053.40629999997</v>
      </c>
      <c r="Z35">
        <v>396146.25</v>
      </c>
      <c r="AA35">
        <v>20</v>
      </c>
      <c r="AB35" t="s">
        <v>1031</v>
      </c>
      <c r="AC35" t="s">
        <v>1032</v>
      </c>
      <c r="AD35" t="s">
        <v>1033</v>
      </c>
      <c r="AE35" t="s">
        <v>1034</v>
      </c>
      <c r="AF35" t="s">
        <v>1035</v>
      </c>
      <c r="AG35" t="s">
        <v>1036</v>
      </c>
      <c r="AH35">
        <v>0</v>
      </c>
      <c r="AI35">
        <v>0</v>
      </c>
      <c r="AJ35" t="s">
        <v>1037</v>
      </c>
      <c r="AK35" t="s">
        <v>1038</v>
      </c>
      <c r="AL35">
        <v>0</v>
      </c>
      <c r="AM35" t="s">
        <v>1039</v>
      </c>
      <c r="AN35" t="s">
        <v>1040</v>
      </c>
      <c r="AO35">
        <v>1.006800039</v>
      </c>
      <c r="AP35" t="s">
        <v>1041</v>
      </c>
      <c r="AQ35" t="s">
        <v>1042</v>
      </c>
      <c r="AR35" s="1">
        <v>320024.82814999996</v>
      </c>
      <c r="AS35" s="1">
        <v>326000</v>
      </c>
      <c r="AT35" t="s">
        <v>1043</v>
      </c>
      <c r="AU35" t="s">
        <v>1044</v>
      </c>
      <c r="AV35" t="b">
        <v>0</v>
      </c>
      <c r="AW35">
        <v>100</v>
      </c>
      <c r="AX35" t="s">
        <v>1045</v>
      </c>
      <c r="AY35" t="s">
        <v>66</v>
      </c>
      <c r="AZ35" t="s">
        <v>1046</v>
      </c>
    </row>
    <row r="36" spans="1:62" x14ac:dyDescent="0.25">
      <c r="A36">
        <v>264.1007487</v>
      </c>
      <c r="B36">
        <v>8.2869333330000003</v>
      </c>
      <c r="C36">
        <v>292117.59379999997</v>
      </c>
      <c r="D36">
        <v>280808.3125</v>
      </c>
      <c r="E36">
        <v>368413.9375</v>
      </c>
      <c r="F36">
        <v>272585.53129999997</v>
      </c>
      <c r="G36">
        <v>268453.34379999997</v>
      </c>
      <c r="H36">
        <v>376194.03129999997</v>
      </c>
      <c r="I36">
        <v>288267.8125</v>
      </c>
      <c r="J36">
        <v>226681.5313</v>
      </c>
      <c r="K36">
        <v>329909.03129999997</v>
      </c>
      <c r="L36">
        <v>359907.6875</v>
      </c>
      <c r="M36">
        <v>333551.65629999997</v>
      </c>
      <c r="N36">
        <v>235366.85939999999</v>
      </c>
      <c r="O36">
        <v>360444.46879999997</v>
      </c>
      <c r="P36">
        <v>324288.84379999997</v>
      </c>
      <c r="Q36">
        <v>292118.96879999997</v>
      </c>
      <c r="R36">
        <v>314377.0625</v>
      </c>
      <c r="S36">
        <v>347518.375</v>
      </c>
      <c r="T36">
        <v>368656.15629999997</v>
      </c>
      <c r="U36">
        <v>292071.125</v>
      </c>
      <c r="V36">
        <v>604903</v>
      </c>
      <c r="W36">
        <v>267456.84379999997</v>
      </c>
      <c r="X36">
        <v>301553.59379999997</v>
      </c>
      <c r="Y36">
        <v>293889.90629999997</v>
      </c>
      <c r="Z36">
        <v>334884.46879999997</v>
      </c>
      <c r="AA36">
        <v>20</v>
      </c>
      <c r="AB36" t="s">
        <v>1857</v>
      </c>
      <c r="AC36" t="s">
        <v>1858</v>
      </c>
      <c r="AD36" t="s">
        <v>1317</v>
      </c>
      <c r="AE36" t="s">
        <v>1859</v>
      </c>
      <c r="AF36" t="s">
        <v>1860</v>
      </c>
      <c r="AG36" t="s">
        <v>1861</v>
      </c>
      <c r="AH36">
        <v>0</v>
      </c>
      <c r="AI36">
        <v>0</v>
      </c>
      <c r="AJ36" t="s">
        <v>1862</v>
      </c>
      <c r="AK36" t="s">
        <v>1863</v>
      </c>
      <c r="AL36">
        <v>0</v>
      </c>
      <c r="AM36" t="s">
        <v>1864</v>
      </c>
      <c r="AN36" t="s">
        <v>1865</v>
      </c>
      <c r="AO36">
        <v>0.91028634799999997</v>
      </c>
      <c r="AP36" t="s">
        <v>1866</v>
      </c>
      <c r="AQ36" t="s">
        <v>1867</v>
      </c>
      <c r="AR36" s="1">
        <v>307965.32814999996</v>
      </c>
      <c r="AS36" s="1">
        <v>322000</v>
      </c>
      <c r="AT36" t="s">
        <v>66</v>
      </c>
      <c r="AU36" t="s">
        <v>1868</v>
      </c>
      <c r="AV36" t="b">
        <v>0</v>
      </c>
      <c r="AW36">
        <v>102</v>
      </c>
      <c r="AX36" t="s">
        <v>66</v>
      </c>
      <c r="AY36" t="s">
        <v>66</v>
      </c>
      <c r="AZ36" t="s">
        <v>1869</v>
      </c>
    </row>
    <row r="37" spans="1:62" x14ac:dyDescent="0.25">
      <c r="A37">
        <v>241.0506388</v>
      </c>
      <c r="B37">
        <v>8.6069499999999994</v>
      </c>
      <c r="C37">
        <v>253424.23439999999</v>
      </c>
      <c r="D37">
        <v>285091.625</v>
      </c>
      <c r="E37">
        <v>323486.0625</v>
      </c>
      <c r="F37">
        <v>206047.0938</v>
      </c>
      <c r="G37">
        <v>373538.25</v>
      </c>
      <c r="H37">
        <v>196686.98439999999</v>
      </c>
      <c r="I37">
        <v>389489.96879999997</v>
      </c>
      <c r="J37">
        <v>129917.89840000001</v>
      </c>
      <c r="K37">
        <v>314493.3125</v>
      </c>
      <c r="L37">
        <v>356279.59379999997</v>
      </c>
      <c r="M37">
        <v>264457.625</v>
      </c>
      <c r="N37">
        <v>185719.1875</v>
      </c>
      <c r="O37">
        <v>267099.25</v>
      </c>
      <c r="P37">
        <v>600500.1875</v>
      </c>
      <c r="Q37">
        <v>201845.48439999999</v>
      </c>
      <c r="R37">
        <v>379246.6875</v>
      </c>
      <c r="S37">
        <v>346128.09379999997</v>
      </c>
      <c r="T37">
        <v>499193.9375</v>
      </c>
      <c r="U37">
        <v>409255</v>
      </c>
      <c r="V37">
        <v>289646.46879999997</v>
      </c>
      <c r="W37">
        <v>145457.375</v>
      </c>
      <c r="X37">
        <v>249888.0938</v>
      </c>
      <c r="Y37">
        <v>157924.4375</v>
      </c>
      <c r="Z37">
        <v>446218.03129999997</v>
      </c>
      <c r="AA37">
        <v>14</v>
      </c>
      <c r="AB37" t="s">
        <v>1062</v>
      </c>
      <c r="AC37" t="s">
        <v>1063</v>
      </c>
      <c r="AD37" t="s">
        <v>1064</v>
      </c>
      <c r="AE37" t="s">
        <v>1065</v>
      </c>
      <c r="AF37" t="s">
        <v>1066</v>
      </c>
      <c r="AG37" t="s">
        <v>1067</v>
      </c>
      <c r="AH37">
        <v>0</v>
      </c>
      <c r="AI37">
        <v>0</v>
      </c>
      <c r="AJ37" t="s">
        <v>1068</v>
      </c>
      <c r="AK37" t="s">
        <v>1069</v>
      </c>
      <c r="AL37">
        <v>0</v>
      </c>
      <c r="AM37" t="s">
        <v>1070</v>
      </c>
      <c r="AN37" t="s">
        <v>1071</v>
      </c>
      <c r="AO37">
        <v>1.0064461410000001</v>
      </c>
      <c r="AP37" t="s">
        <v>1072</v>
      </c>
      <c r="AQ37" t="s">
        <v>1073</v>
      </c>
      <c r="AR37" s="1">
        <v>287369.04689999996</v>
      </c>
      <c r="AS37" s="1">
        <v>303000</v>
      </c>
      <c r="AT37" t="s">
        <v>66</v>
      </c>
      <c r="AU37" t="s">
        <v>66</v>
      </c>
      <c r="AV37" t="b">
        <v>0</v>
      </c>
      <c r="AW37">
        <v>104</v>
      </c>
      <c r="AX37" t="s">
        <v>66</v>
      </c>
      <c r="AY37" t="s">
        <v>66</v>
      </c>
      <c r="AZ37" t="s">
        <v>66</v>
      </c>
    </row>
    <row r="38" spans="1:62" x14ac:dyDescent="0.25">
      <c r="A38">
        <v>297.13446040000002</v>
      </c>
      <c r="B38">
        <v>8.2869333330000003</v>
      </c>
      <c r="C38">
        <v>280101.625</v>
      </c>
      <c r="D38">
        <v>300652.09379999997</v>
      </c>
      <c r="E38">
        <v>317136.1875</v>
      </c>
      <c r="F38">
        <v>238014.17189999999</v>
      </c>
      <c r="G38">
        <v>316158.46879999997</v>
      </c>
      <c r="H38">
        <v>245007.125</v>
      </c>
      <c r="I38">
        <v>211605.0938</v>
      </c>
      <c r="J38">
        <v>204471.8438</v>
      </c>
      <c r="K38">
        <v>294388.1875</v>
      </c>
      <c r="L38">
        <v>350112.75</v>
      </c>
      <c r="M38">
        <v>315397.03129999997</v>
      </c>
      <c r="N38">
        <v>259886.9688</v>
      </c>
      <c r="O38">
        <v>353914.46879999997</v>
      </c>
      <c r="P38">
        <v>330777.46879999997</v>
      </c>
      <c r="Q38">
        <v>271157.625</v>
      </c>
      <c r="R38">
        <v>243632.23439999999</v>
      </c>
      <c r="S38">
        <v>382431.96879999997</v>
      </c>
      <c r="T38">
        <v>470514.8125</v>
      </c>
      <c r="U38">
        <v>262057.57810000001</v>
      </c>
      <c r="V38">
        <v>480138.09379999997</v>
      </c>
      <c r="W38">
        <v>260467.6563</v>
      </c>
      <c r="X38">
        <v>315924.96879999997</v>
      </c>
      <c r="Y38">
        <v>237954.2813</v>
      </c>
      <c r="Z38">
        <v>263289.28129999997</v>
      </c>
      <c r="AA38">
        <v>20</v>
      </c>
      <c r="AB38" t="s">
        <v>2801</v>
      </c>
      <c r="AC38" t="s">
        <v>2802</v>
      </c>
      <c r="AD38" t="s">
        <v>2803</v>
      </c>
      <c r="AE38" t="s">
        <v>2804</v>
      </c>
      <c r="AF38" t="s">
        <v>2805</v>
      </c>
      <c r="AG38" t="s">
        <v>2806</v>
      </c>
      <c r="AH38">
        <v>0</v>
      </c>
      <c r="AI38">
        <v>0</v>
      </c>
      <c r="AJ38" t="s">
        <v>2807</v>
      </c>
      <c r="AK38" t="s">
        <v>2808</v>
      </c>
      <c r="AL38">
        <v>0</v>
      </c>
      <c r="AM38" t="s">
        <v>2809</v>
      </c>
      <c r="AN38" t="s">
        <v>2810</v>
      </c>
      <c r="AO38">
        <v>6.7134849999999999E-3</v>
      </c>
      <c r="AP38" t="s">
        <v>2811</v>
      </c>
      <c r="AQ38" t="s">
        <v>1441</v>
      </c>
      <c r="AR38" s="1">
        <v>287244.90625</v>
      </c>
      <c r="AS38" s="1">
        <v>300000</v>
      </c>
      <c r="AT38" t="s">
        <v>66</v>
      </c>
      <c r="AU38" t="s">
        <v>66</v>
      </c>
      <c r="AV38" t="b">
        <v>0</v>
      </c>
      <c r="AW38">
        <v>105</v>
      </c>
      <c r="AX38" t="s">
        <v>66</v>
      </c>
      <c r="AY38" t="s">
        <v>66</v>
      </c>
      <c r="AZ38" t="s">
        <v>66</v>
      </c>
    </row>
    <row r="39" spans="1:62" x14ac:dyDescent="0.25">
      <c r="A39">
        <v>255.10292050000001</v>
      </c>
      <c r="B39">
        <v>7.65625</v>
      </c>
      <c r="C39">
        <v>431956.5625</v>
      </c>
      <c r="D39">
        <v>219166.6875</v>
      </c>
      <c r="E39">
        <v>201702.6875</v>
      </c>
      <c r="F39">
        <v>178885.45310000001</v>
      </c>
      <c r="G39">
        <v>438296.53129999997</v>
      </c>
      <c r="H39">
        <v>192697.9375</v>
      </c>
      <c r="I39">
        <v>272008</v>
      </c>
      <c r="J39">
        <v>64044.21875</v>
      </c>
      <c r="K39">
        <v>516988.0625</v>
      </c>
      <c r="L39">
        <v>126643.32030000001</v>
      </c>
      <c r="M39">
        <v>365582.9375</v>
      </c>
      <c r="N39">
        <v>91559.929690000004</v>
      </c>
      <c r="O39">
        <v>66933.773440000004</v>
      </c>
      <c r="P39">
        <v>544895.25</v>
      </c>
      <c r="Q39">
        <v>186962.6563</v>
      </c>
      <c r="R39">
        <v>527398.5625</v>
      </c>
      <c r="S39">
        <v>463643.0625</v>
      </c>
      <c r="T39">
        <v>2396506.5</v>
      </c>
      <c r="U39">
        <v>289683.84379999997</v>
      </c>
      <c r="V39">
        <v>322755.59379999997</v>
      </c>
      <c r="W39">
        <v>36856.515630000002</v>
      </c>
      <c r="X39">
        <v>386635.8125</v>
      </c>
      <c r="Y39">
        <v>101483.58590000001</v>
      </c>
      <c r="Z39">
        <v>318624.75</v>
      </c>
      <c r="AA39">
        <v>18</v>
      </c>
      <c r="AB39" t="s">
        <v>1556</v>
      </c>
      <c r="AC39" t="s">
        <v>1557</v>
      </c>
      <c r="AD39" t="s">
        <v>1558</v>
      </c>
      <c r="AE39" t="s">
        <v>1559</v>
      </c>
      <c r="AF39" t="s">
        <v>1560</v>
      </c>
      <c r="AG39" t="s">
        <v>1561</v>
      </c>
      <c r="AH39" t="s">
        <v>1562</v>
      </c>
      <c r="AI39">
        <v>0</v>
      </c>
      <c r="AJ39" t="s">
        <v>1563</v>
      </c>
      <c r="AK39" t="s">
        <v>1564</v>
      </c>
      <c r="AL39" t="s">
        <v>1565</v>
      </c>
      <c r="AM39" t="s">
        <v>1566</v>
      </c>
      <c r="AN39" t="s">
        <v>1567</v>
      </c>
      <c r="AO39">
        <v>1.1176088340000001</v>
      </c>
      <c r="AP39" t="s">
        <v>1568</v>
      </c>
      <c r="AQ39" t="s">
        <v>1569</v>
      </c>
      <c r="AR39" s="1">
        <v>280845.92189999996</v>
      </c>
      <c r="AS39" s="1">
        <v>364000</v>
      </c>
      <c r="AT39" t="s">
        <v>66</v>
      </c>
      <c r="AU39" t="s">
        <v>66</v>
      </c>
      <c r="AV39" t="b">
        <v>0</v>
      </c>
      <c r="AW39">
        <v>108</v>
      </c>
      <c r="AX39" t="s">
        <v>66</v>
      </c>
      <c r="AY39" t="s">
        <v>66</v>
      </c>
      <c r="AZ39" t="s">
        <v>66</v>
      </c>
    </row>
    <row r="40" spans="1:62" x14ac:dyDescent="0.25">
      <c r="A40">
        <v>355.07190960000003</v>
      </c>
      <c r="B40">
        <v>9.9970333329999992</v>
      </c>
      <c r="C40">
        <v>122199.875</v>
      </c>
      <c r="D40">
        <v>399582.46879999997</v>
      </c>
      <c r="E40">
        <v>206381.85939999999</v>
      </c>
      <c r="F40">
        <v>125194.50780000001</v>
      </c>
      <c r="G40">
        <v>357878.1875</v>
      </c>
      <c r="H40">
        <v>287983.9375</v>
      </c>
      <c r="I40">
        <v>288385.5</v>
      </c>
      <c r="J40">
        <v>132643.4063</v>
      </c>
      <c r="K40">
        <v>248304.64060000001</v>
      </c>
      <c r="L40">
        <v>583536.3125</v>
      </c>
      <c r="M40">
        <v>306630.53129999997</v>
      </c>
      <c r="N40">
        <v>128945.3906</v>
      </c>
      <c r="O40">
        <v>239080.5313</v>
      </c>
      <c r="P40">
        <v>467132.8125</v>
      </c>
      <c r="Q40">
        <v>209548.04689999999</v>
      </c>
      <c r="R40">
        <v>268782.0625</v>
      </c>
      <c r="S40">
        <v>340691.09379999997</v>
      </c>
      <c r="T40">
        <v>412198.75</v>
      </c>
      <c r="U40">
        <v>323005.15629999997</v>
      </c>
      <c r="V40">
        <v>319020.34379999997</v>
      </c>
      <c r="W40">
        <v>103626.05469999999</v>
      </c>
      <c r="X40">
        <v>204991.70310000001</v>
      </c>
      <c r="Y40">
        <v>164493.4063</v>
      </c>
      <c r="Z40">
        <v>736768.875</v>
      </c>
      <c r="AA40">
        <v>24</v>
      </c>
      <c r="AB40" t="s">
        <v>4033</v>
      </c>
      <c r="AC40">
        <v>-0.21393458400000001</v>
      </c>
      <c r="AD40">
        <v>9.9503309999999998E-3</v>
      </c>
      <c r="AE40">
        <v>0.796015747</v>
      </c>
      <c r="AF40">
        <v>52321</v>
      </c>
      <c r="AG40" t="s">
        <v>4034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-0.19838277400000001</v>
      </c>
      <c r="AN40">
        <v>0.59763297299999996</v>
      </c>
      <c r="AO40">
        <v>0.59763297299999996</v>
      </c>
      <c r="AP40" t="s">
        <v>4035</v>
      </c>
      <c r="AQ40" t="s">
        <v>4033</v>
      </c>
      <c r="AR40" s="1">
        <v>278383</v>
      </c>
      <c r="AS40" s="1">
        <v>291000</v>
      </c>
      <c r="AT40" t="s">
        <v>66</v>
      </c>
      <c r="AU40" t="s">
        <v>3679</v>
      </c>
      <c r="AV40" t="b">
        <v>0</v>
      </c>
      <c r="AW40">
        <v>111</v>
      </c>
      <c r="AX40" t="s">
        <v>66</v>
      </c>
      <c r="AY40" t="s">
        <v>66</v>
      </c>
      <c r="AZ40" t="s">
        <v>4036</v>
      </c>
    </row>
    <row r="41" spans="1:62" x14ac:dyDescent="0.25">
      <c r="A41">
        <v>377.11282349999999</v>
      </c>
      <c r="B41">
        <v>9.9616000000000007</v>
      </c>
      <c r="C41">
        <v>330903.53129999997</v>
      </c>
      <c r="D41">
        <v>137428.32810000001</v>
      </c>
      <c r="E41">
        <v>50403.191409999999</v>
      </c>
      <c r="F41">
        <v>1390759.75</v>
      </c>
      <c r="G41">
        <v>290447.28129999997</v>
      </c>
      <c r="H41">
        <v>657981.125</v>
      </c>
      <c r="I41">
        <v>85720.914059999996</v>
      </c>
      <c r="J41">
        <v>7121.6650390000004</v>
      </c>
      <c r="K41">
        <v>8842.3916019999997</v>
      </c>
      <c r="L41">
        <v>925052.875</v>
      </c>
      <c r="M41">
        <v>422822.3125</v>
      </c>
      <c r="N41">
        <v>0</v>
      </c>
      <c r="O41">
        <v>470383.125</v>
      </c>
      <c r="P41">
        <v>276797.125</v>
      </c>
      <c r="Q41">
        <v>76090.445309999996</v>
      </c>
      <c r="R41">
        <v>485088.65629999997</v>
      </c>
      <c r="S41">
        <v>600083.8125</v>
      </c>
      <c r="T41">
        <v>127509.25</v>
      </c>
      <c r="U41">
        <v>0</v>
      </c>
      <c r="V41">
        <v>33835.058590000001</v>
      </c>
      <c r="W41">
        <v>83351.726559999996</v>
      </c>
      <c r="X41">
        <v>365311.09379999997</v>
      </c>
      <c r="Y41">
        <v>44303.824220000002</v>
      </c>
      <c r="Z41">
        <v>274197.25</v>
      </c>
      <c r="AA41">
        <v>4</v>
      </c>
      <c r="AB41" t="s">
        <v>4363</v>
      </c>
      <c r="AC41" t="s">
        <v>4364</v>
      </c>
      <c r="AD41" t="s">
        <v>4365</v>
      </c>
      <c r="AE41" t="s">
        <v>4366</v>
      </c>
      <c r="AF41" t="s">
        <v>4367</v>
      </c>
      <c r="AG41" t="s">
        <v>4368</v>
      </c>
      <c r="AH41" t="s">
        <v>4369</v>
      </c>
      <c r="AI41">
        <v>0</v>
      </c>
      <c r="AJ41" t="s">
        <v>2691</v>
      </c>
      <c r="AK41" t="s">
        <v>4370</v>
      </c>
      <c r="AL41" t="s">
        <v>1459</v>
      </c>
      <c r="AM41" t="s">
        <v>4371</v>
      </c>
      <c r="AN41" t="s">
        <v>4372</v>
      </c>
      <c r="AO41">
        <v>1.7752205759999999</v>
      </c>
      <c r="AP41" t="s">
        <v>4373</v>
      </c>
      <c r="AQ41" t="s">
        <v>4374</v>
      </c>
      <c r="AR41" s="1">
        <v>275497.1875</v>
      </c>
      <c r="AS41" s="1">
        <v>325000</v>
      </c>
      <c r="AT41" t="s">
        <v>4375</v>
      </c>
      <c r="AU41" t="s">
        <v>4376</v>
      </c>
      <c r="AV41" t="b">
        <v>0</v>
      </c>
      <c r="AW41">
        <v>113</v>
      </c>
      <c r="AX41" t="s">
        <v>66</v>
      </c>
      <c r="AY41" t="s">
        <v>66</v>
      </c>
      <c r="AZ41" t="s">
        <v>66</v>
      </c>
    </row>
    <row r="42" spans="1:62" x14ac:dyDescent="0.25">
      <c r="A42">
        <v>233.0819041</v>
      </c>
      <c r="B42">
        <v>8.2869333330000003</v>
      </c>
      <c r="C42">
        <v>189526.73439999999</v>
      </c>
      <c r="D42">
        <v>275041.90629999997</v>
      </c>
      <c r="E42">
        <v>248598.79689999999</v>
      </c>
      <c r="F42">
        <v>240955.48439999999</v>
      </c>
      <c r="G42">
        <v>227917.42189999999</v>
      </c>
      <c r="H42">
        <v>243625.4063</v>
      </c>
      <c r="I42">
        <v>226159.4063</v>
      </c>
      <c r="J42">
        <v>131686.85939999999</v>
      </c>
      <c r="K42">
        <v>253723.39060000001</v>
      </c>
      <c r="L42">
        <v>365577.0625</v>
      </c>
      <c r="M42">
        <v>260850</v>
      </c>
      <c r="N42">
        <v>166280.54689999999</v>
      </c>
      <c r="O42">
        <v>287278.09379999997</v>
      </c>
      <c r="P42">
        <v>262615.96879999997</v>
      </c>
      <c r="Q42">
        <v>283259.09379999997</v>
      </c>
      <c r="R42">
        <v>301277.9375</v>
      </c>
      <c r="S42">
        <v>309082.4375</v>
      </c>
      <c r="T42">
        <v>348326.5</v>
      </c>
      <c r="U42">
        <v>238256.04689999999</v>
      </c>
      <c r="V42">
        <v>422280.90629999997</v>
      </c>
      <c r="W42">
        <v>224536.23439999999</v>
      </c>
      <c r="X42">
        <v>227233.04689999999</v>
      </c>
      <c r="Y42">
        <v>207734.3125</v>
      </c>
      <c r="Z42">
        <v>274771.84379999997</v>
      </c>
      <c r="AA42">
        <v>20</v>
      </c>
      <c r="AB42" t="s">
        <v>925</v>
      </c>
      <c r="AC42" t="s">
        <v>926</v>
      </c>
      <c r="AD42" t="s">
        <v>373</v>
      </c>
      <c r="AE42" t="s">
        <v>927</v>
      </c>
      <c r="AF42" t="s">
        <v>928</v>
      </c>
      <c r="AG42" t="s">
        <v>929</v>
      </c>
      <c r="AH42" t="s">
        <v>930</v>
      </c>
      <c r="AI42">
        <v>0</v>
      </c>
      <c r="AJ42" t="s">
        <v>931</v>
      </c>
      <c r="AK42" t="s">
        <v>932</v>
      </c>
      <c r="AL42" t="s">
        <v>933</v>
      </c>
      <c r="AM42" t="s">
        <v>934</v>
      </c>
      <c r="AN42" t="s">
        <v>935</v>
      </c>
      <c r="AO42">
        <v>2.171817028</v>
      </c>
      <c r="AP42" t="s">
        <v>936</v>
      </c>
      <c r="AQ42" t="s">
        <v>937</v>
      </c>
      <c r="AR42" s="1">
        <v>251161.09375</v>
      </c>
      <c r="AS42" s="1">
        <v>259000</v>
      </c>
      <c r="AT42" t="s">
        <v>66</v>
      </c>
      <c r="AU42" t="s">
        <v>66</v>
      </c>
      <c r="AV42" t="b">
        <v>0</v>
      </c>
      <c r="AW42">
        <v>120</v>
      </c>
      <c r="AX42" t="s">
        <v>66</v>
      </c>
      <c r="AY42" t="s">
        <v>66</v>
      </c>
      <c r="AZ42" t="s">
        <v>66</v>
      </c>
    </row>
    <row r="43" spans="1:62" x14ac:dyDescent="0.25">
      <c r="A43">
        <v>263.09271239999998</v>
      </c>
      <c r="B43">
        <v>8.3524666669999998</v>
      </c>
      <c r="C43">
        <v>223746.5313</v>
      </c>
      <c r="D43">
        <v>247680.23439999999</v>
      </c>
      <c r="E43">
        <v>278755.96879999997</v>
      </c>
      <c r="F43">
        <v>155850.125</v>
      </c>
      <c r="G43">
        <v>234853.4063</v>
      </c>
      <c r="H43">
        <v>281002.09379999997</v>
      </c>
      <c r="I43">
        <v>254617.73439999999</v>
      </c>
      <c r="J43">
        <v>157555</v>
      </c>
      <c r="K43">
        <v>216956.10939999999</v>
      </c>
      <c r="L43">
        <v>366805.96879999997</v>
      </c>
      <c r="M43">
        <v>228141.23439999999</v>
      </c>
      <c r="N43">
        <v>187024.8125</v>
      </c>
      <c r="O43">
        <v>147171.6563</v>
      </c>
      <c r="P43">
        <v>252442.0313</v>
      </c>
      <c r="Q43">
        <v>208289.92189999999</v>
      </c>
      <c r="R43">
        <v>266139.125</v>
      </c>
      <c r="S43">
        <v>339515.8125</v>
      </c>
      <c r="T43">
        <v>366949.84379999997</v>
      </c>
      <c r="U43">
        <v>266154.09379999997</v>
      </c>
      <c r="V43">
        <v>436792.59379999997</v>
      </c>
      <c r="W43">
        <v>153615.5625</v>
      </c>
      <c r="X43">
        <v>266643.53129999997</v>
      </c>
      <c r="Y43">
        <v>195625.57810000001</v>
      </c>
      <c r="Z43">
        <v>260304.6563</v>
      </c>
      <c r="AA43">
        <v>20</v>
      </c>
      <c r="AB43" t="s">
        <v>1830</v>
      </c>
      <c r="AC43" t="s">
        <v>1831</v>
      </c>
      <c r="AD43" t="s">
        <v>1832</v>
      </c>
      <c r="AE43" t="s">
        <v>1833</v>
      </c>
      <c r="AF43" t="s">
        <v>1834</v>
      </c>
      <c r="AG43" t="s">
        <v>1835</v>
      </c>
      <c r="AH43">
        <v>0</v>
      </c>
      <c r="AI43">
        <v>0</v>
      </c>
      <c r="AJ43" t="s">
        <v>1836</v>
      </c>
      <c r="AK43" t="s">
        <v>1837</v>
      </c>
      <c r="AL43">
        <v>0</v>
      </c>
      <c r="AM43" t="s">
        <v>1838</v>
      </c>
      <c r="AN43" t="s">
        <v>1839</v>
      </c>
      <c r="AO43">
        <v>0.30308863800000002</v>
      </c>
      <c r="AP43" t="s">
        <v>1840</v>
      </c>
      <c r="AQ43" t="s">
        <v>1841</v>
      </c>
      <c r="AR43" s="1">
        <v>250061.13284999999</v>
      </c>
      <c r="AS43" s="1">
        <v>250000</v>
      </c>
      <c r="AT43" t="s">
        <v>66</v>
      </c>
      <c r="AU43" t="s">
        <v>1060</v>
      </c>
      <c r="AV43" t="b">
        <v>0</v>
      </c>
      <c r="AW43">
        <v>121</v>
      </c>
      <c r="AX43" t="s">
        <v>66</v>
      </c>
      <c r="AY43" t="s">
        <v>66</v>
      </c>
      <c r="AZ43" t="s">
        <v>1842</v>
      </c>
    </row>
    <row r="44" spans="1:62" x14ac:dyDescent="0.25">
      <c r="A44">
        <v>521.23154699999998</v>
      </c>
      <c r="B44">
        <v>9.2164000000000001</v>
      </c>
      <c r="C44">
        <v>129325.0938</v>
      </c>
      <c r="D44">
        <v>378441.34379999997</v>
      </c>
      <c r="E44">
        <v>213322.51560000001</v>
      </c>
      <c r="F44">
        <v>147829.39060000001</v>
      </c>
      <c r="G44">
        <v>317237.65629999997</v>
      </c>
      <c r="H44">
        <v>573430.25</v>
      </c>
      <c r="I44">
        <v>274390.53129999997</v>
      </c>
      <c r="J44">
        <v>147183.125</v>
      </c>
      <c r="K44">
        <v>180778.5625</v>
      </c>
      <c r="L44">
        <v>468717.1875</v>
      </c>
      <c r="M44">
        <v>33162.753909999999</v>
      </c>
      <c r="N44">
        <v>122549.5313</v>
      </c>
      <c r="O44">
        <v>194190.51560000001</v>
      </c>
      <c r="P44">
        <v>337113.40629999997</v>
      </c>
      <c r="Q44">
        <v>195539.70310000001</v>
      </c>
      <c r="R44">
        <v>292464.34379999997</v>
      </c>
      <c r="S44">
        <v>426252.90629999997</v>
      </c>
      <c r="T44">
        <v>620879.5</v>
      </c>
      <c r="U44">
        <v>251846.35939999999</v>
      </c>
      <c r="V44">
        <v>402748.28129999997</v>
      </c>
      <c r="W44">
        <v>132270.7188</v>
      </c>
      <c r="X44">
        <v>158646.5313</v>
      </c>
      <c r="Y44">
        <v>165631.89060000001</v>
      </c>
      <c r="Z44">
        <v>351321.96879999997</v>
      </c>
      <c r="AA44">
        <v>18</v>
      </c>
      <c r="AB44" t="s">
        <v>5590</v>
      </c>
      <c r="AC44">
        <v>-4.6598265999999999E-2</v>
      </c>
      <c r="AD44">
        <v>9.9503309999999998E-3</v>
      </c>
      <c r="AE44">
        <v>0.29668539799999999</v>
      </c>
      <c r="AF44">
        <v>57995</v>
      </c>
      <c r="AG44" t="s">
        <v>185</v>
      </c>
      <c r="AH44" t="s">
        <v>369</v>
      </c>
      <c r="AI44">
        <v>0</v>
      </c>
      <c r="AJ44">
        <v>0</v>
      </c>
      <c r="AK44">
        <v>1</v>
      </c>
      <c r="AL44">
        <v>0</v>
      </c>
      <c r="AM44">
        <v>-0.77675449299999999</v>
      </c>
      <c r="AN44">
        <v>1.0199309050000001</v>
      </c>
      <c r="AO44">
        <v>1.0199309050000001</v>
      </c>
      <c r="AP44" t="s">
        <v>5591</v>
      </c>
      <c r="AQ44" t="s">
        <v>5590</v>
      </c>
      <c r="AR44" s="1">
        <v>232584.4375</v>
      </c>
      <c r="AS44" s="1">
        <v>271000</v>
      </c>
      <c r="AT44" t="s">
        <v>66</v>
      </c>
      <c r="AU44" t="s">
        <v>2612</v>
      </c>
      <c r="AV44" t="b">
        <v>0</v>
      </c>
      <c r="AW44">
        <v>124</v>
      </c>
      <c r="AX44" t="s">
        <v>66</v>
      </c>
      <c r="AY44" t="s">
        <v>66</v>
      </c>
      <c r="AZ44" t="s">
        <v>5592</v>
      </c>
    </row>
    <row r="45" spans="1:62" x14ac:dyDescent="0.25">
      <c r="A45">
        <v>242.21255489999999</v>
      </c>
      <c r="B45">
        <v>9.8365666669999996</v>
      </c>
      <c r="C45">
        <v>225453.76560000001</v>
      </c>
      <c r="D45">
        <v>0</v>
      </c>
      <c r="E45">
        <v>35876.804689999997</v>
      </c>
      <c r="F45">
        <v>618648.75</v>
      </c>
      <c r="G45">
        <v>109499.89840000001</v>
      </c>
      <c r="H45">
        <v>29202884</v>
      </c>
      <c r="I45">
        <v>214478.92189999999</v>
      </c>
      <c r="J45">
        <v>0</v>
      </c>
      <c r="K45">
        <v>0</v>
      </c>
      <c r="L45">
        <v>3374187.75</v>
      </c>
      <c r="M45">
        <v>0</v>
      </c>
      <c r="N45">
        <v>0</v>
      </c>
      <c r="O45">
        <v>227499.0313</v>
      </c>
      <c r="P45">
        <v>33617.34375</v>
      </c>
      <c r="Q45">
        <v>158414.1875</v>
      </c>
      <c r="R45">
        <v>24652.193360000001</v>
      </c>
      <c r="S45">
        <v>1113894.375</v>
      </c>
      <c r="T45">
        <v>1256899.75</v>
      </c>
      <c r="U45">
        <v>0</v>
      </c>
      <c r="V45">
        <v>3677.943115</v>
      </c>
      <c r="W45">
        <v>0</v>
      </c>
      <c r="X45">
        <v>845465.125</v>
      </c>
      <c r="Y45">
        <v>165218.39060000001</v>
      </c>
      <c r="Z45">
        <v>766466.25</v>
      </c>
      <c r="AA45">
        <v>6</v>
      </c>
      <c r="AB45" t="s">
        <v>1139</v>
      </c>
      <c r="AC45" t="s">
        <v>1140</v>
      </c>
      <c r="AD45" t="s">
        <v>94</v>
      </c>
      <c r="AE45" t="s">
        <v>1141</v>
      </c>
      <c r="AF45" t="s">
        <v>1142</v>
      </c>
      <c r="AG45" t="s">
        <v>1143</v>
      </c>
      <c r="AH45" t="s">
        <v>1144</v>
      </c>
      <c r="AI45">
        <v>0</v>
      </c>
      <c r="AJ45" t="s">
        <v>567</v>
      </c>
      <c r="AK45" t="s">
        <v>1145</v>
      </c>
      <c r="AL45" t="s">
        <v>1146</v>
      </c>
      <c r="AM45" t="s">
        <v>1147</v>
      </c>
      <c r="AN45" t="s">
        <v>1148</v>
      </c>
      <c r="AO45">
        <v>3.4066158799999999</v>
      </c>
      <c r="AP45" t="s">
        <v>1149</v>
      </c>
      <c r="AQ45" t="s">
        <v>1150</v>
      </c>
      <c r="AR45" s="1">
        <v>225453.76560000001</v>
      </c>
      <c r="AS45" s="1">
        <v>2260000</v>
      </c>
      <c r="AT45" t="s">
        <v>1151</v>
      </c>
      <c r="AU45" t="s">
        <v>65</v>
      </c>
      <c r="AV45" t="b">
        <v>0</v>
      </c>
      <c r="AW45">
        <v>129</v>
      </c>
      <c r="AX45" t="s">
        <v>66</v>
      </c>
      <c r="AY45" t="s">
        <v>1152</v>
      </c>
      <c r="AZ45" t="s">
        <v>1153</v>
      </c>
    </row>
    <row r="46" spans="1:62" x14ac:dyDescent="0.25">
      <c r="A46">
        <v>230.04906209999999</v>
      </c>
      <c r="B46">
        <v>9.5311666670000008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448170.8125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2624.803711</v>
      </c>
      <c r="X46">
        <v>0</v>
      </c>
      <c r="Y46">
        <v>0</v>
      </c>
      <c r="Z46">
        <v>0</v>
      </c>
      <c r="AA46">
        <v>12</v>
      </c>
      <c r="AB46" t="s">
        <v>845</v>
      </c>
      <c r="AC46" t="s">
        <v>846</v>
      </c>
      <c r="AD46" t="s">
        <v>847</v>
      </c>
      <c r="AE46" t="s">
        <v>848</v>
      </c>
      <c r="AF46" t="s">
        <v>849</v>
      </c>
      <c r="AG46" t="s">
        <v>850</v>
      </c>
      <c r="AH46" t="s">
        <v>851</v>
      </c>
      <c r="AI46">
        <v>0</v>
      </c>
      <c r="AJ46" t="s">
        <v>852</v>
      </c>
      <c r="AK46" t="s">
        <v>853</v>
      </c>
      <c r="AL46" t="s">
        <v>854</v>
      </c>
      <c r="AM46" t="s">
        <v>855</v>
      </c>
      <c r="AN46" t="s">
        <v>856</v>
      </c>
      <c r="AO46">
        <v>1.289495099</v>
      </c>
      <c r="AP46" t="s">
        <v>857</v>
      </c>
      <c r="AQ46" t="s">
        <v>858</v>
      </c>
      <c r="AR46" s="1">
        <v>225397.80810549998</v>
      </c>
      <c r="AS46" s="1">
        <v>225000</v>
      </c>
      <c r="AT46" t="s">
        <v>66</v>
      </c>
      <c r="AU46" t="s">
        <v>859</v>
      </c>
      <c r="AV46" t="b">
        <v>1</v>
      </c>
      <c r="AW46">
        <v>130</v>
      </c>
      <c r="AX46" t="s">
        <v>66</v>
      </c>
      <c r="AY46" t="s">
        <v>66</v>
      </c>
      <c r="AZ46" t="s">
        <v>66</v>
      </c>
      <c r="BI46">
        <v>448170.8125</v>
      </c>
      <c r="BJ46">
        <v>2624.803711</v>
      </c>
    </row>
    <row r="47" spans="1:62" x14ac:dyDescent="0.25">
      <c r="A47">
        <v>484.07312009999998</v>
      </c>
      <c r="B47">
        <v>9.9616000000000007</v>
      </c>
      <c r="C47">
        <v>515766.09379999997</v>
      </c>
      <c r="D47">
        <v>315995.6875</v>
      </c>
      <c r="E47">
        <v>72355.859379999994</v>
      </c>
      <c r="F47">
        <v>882799.5</v>
      </c>
      <c r="G47">
        <v>113117.77340000001</v>
      </c>
      <c r="H47">
        <v>261086.17189999999</v>
      </c>
      <c r="I47">
        <v>49257.113279999998</v>
      </c>
      <c r="J47">
        <v>58958.28125</v>
      </c>
      <c r="K47">
        <v>25477.949219999999</v>
      </c>
      <c r="L47">
        <v>274634.625</v>
      </c>
      <c r="M47">
        <v>757315.125</v>
      </c>
      <c r="N47">
        <v>0</v>
      </c>
      <c r="O47">
        <v>264738.46879999997</v>
      </c>
      <c r="P47">
        <v>327196.15629999997</v>
      </c>
      <c r="Q47">
        <v>52863.453130000002</v>
      </c>
      <c r="R47">
        <v>192681.76560000001</v>
      </c>
      <c r="S47">
        <v>137154.29689999999</v>
      </c>
      <c r="T47">
        <v>46646.992189999997</v>
      </c>
      <c r="U47">
        <v>0</v>
      </c>
      <c r="V47">
        <v>60202.59375</v>
      </c>
      <c r="W47">
        <v>349614.96879999997</v>
      </c>
      <c r="X47">
        <v>225779.35939999999</v>
      </c>
      <c r="Y47">
        <v>465413.0625</v>
      </c>
      <c r="Z47">
        <v>194902.8125</v>
      </c>
      <c r="AA47">
        <v>4</v>
      </c>
      <c r="AB47" t="s">
        <v>5425</v>
      </c>
      <c r="AC47">
        <v>-0.143477944</v>
      </c>
      <c r="AD47">
        <v>9.9503309999999998E-3</v>
      </c>
      <c r="AE47">
        <v>0.86647238699999996</v>
      </c>
      <c r="AF47">
        <v>53115</v>
      </c>
      <c r="AG47" t="s">
        <v>1752</v>
      </c>
      <c r="AH47">
        <v>0</v>
      </c>
      <c r="AI47">
        <v>0</v>
      </c>
      <c r="AJ47">
        <v>0</v>
      </c>
      <c r="AK47">
        <v>0.5</v>
      </c>
      <c r="AL47">
        <v>0</v>
      </c>
      <c r="AM47">
        <v>-0.25388163600000002</v>
      </c>
      <c r="AN47">
        <v>1.1125907509999999</v>
      </c>
      <c r="AO47">
        <v>1.1125907509999999</v>
      </c>
      <c r="AP47" t="s">
        <v>5426</v>
      </c>
      <c r="AQ47" t="s">
        <v>5425</v>
      </c>
      <c r="AR47" s="1">
        <v>210341.08594999998</v>
      </c>
      <c r="AS47" s="1">
        <v>257000</v>
      </c>
      <c r="AT47" t="s">
        <v>66</v>
      </c>
      <c r="AU47" t="s">
        <v>2275</v>
      </c>
      <c r="AV47" t="b">
        <v>1</v>
      </c>
      <c r="AW47">
        <v>139</v>
      </c>
      <c r="AX47" t="s">
        <v>66</v>
      </c>
      <c r="AY47" t="s">
        <v>66</v>
      </c>
      <c r="AZ47" t="s">
        <v>5427</v>
      </c>
    </row>
    <row r="48" spans="1:62" x14ac:dyDescent="0.25">
      <c r="A48">
        <v>504.10584510000001</v>
      </c>
      <c r="B48">
        <v>9.9405166670000007</v>
      </c>
      <c r="C48">
        <v>302132.875</v>
      </c>
      <c r="D48">
        <v>302021.21879999997</v>
      </c>
      <c r="E48">
        <v>19213.027340000001</v>
      </c>
      <c r="F48">
        <v>1605274</v>
      </c>
      <c r="G48">
        <v>173337.5625</v>
      </c>
      <c r="H48">
        <v>352819.1875</v>
      </c>
      <c r="I48">
        <v>68194.375</v>
      </c>
      <c r="J48">
        <v>0</v>
      </c>
      <c r="K48">
        <v>0</v>
      </c>
      <c r="L48">
        <v>524584.625</v>
      </c>
      <c r="M48">
        <v>141561.20310000001</v>
      </c>
      <c r="N48">
        <v>0</v>
      </c>
      <c r="O48">
        <v>401408.875</v>
      </c>
      <c r="P48">
        <v>139552.60939999999</v>
      </c>
      <c r="Q48">
        <v>204991.6563</v>
      </c>
      <c r="R48">
        <v>142223.9375</v>
      </c>
      <c r="S48">
        <v>198552.4688</v>
      </c>
      <c r="T48">
        <v>145135.9063</v>
      </c>
      <c r="U48">
        <v>0</v>
      </c>
      <c r="V48">
        <v>0</v>
      </c>
      <c r="W48">
        <v>48650.164060000003</v>
      </c>
      <c r="X48">
        <v>523894.21879999997</v>
      </c>
      <c r="Y48">
        <v>294092.53129999997</v>
      </c>
      <c r="Z48">
        <v>162944.54689999999</v>
      </c>
      <c r="AA48">
        <v>4</v>
      </c>
      <c r="AB48" t="s">
        <v>5544</v>
      </c>
      <c r="AC48" t="s">
        <v>5545</v>
      </c>
      <c r="AD48" t="s">
        <v>1455</v>
      </c>
      <c r="AE48" t="s">
        <v>5546</v>
      </c>
      <c r="AF48" t="s">
        <v>5547</v>
      </c>
      <c r="AG48" t="s">
        <v>4828</v>
      </c>
      <c r="AH48" t="s">
        <v>3084</v>
      </c>
      <c r="AI48">
        <v>0</v>
      </c>
      <c r="AJ48" t="s">
        <v>1459</v>
      </c>
      <c r="AK48" t="s">
        <v>1460</v>
      </c>
      <c r="AL48" t="s">
        <v>5548</v>
      </c>
      <c r="AM48" t="s">
        <v>5549</v>
      </c>
      <c r="AN48" t="s">
        <v>5550</v>
      </c>
      <c r="AO48">
        <v>1.898751718</v>
      </c>
      <c r="AP48" t="s">
        <v>5551</v>
      </c>
      <c r="AQ48" t="s">
        <v>5552</v>
      </c>
      <c r="AR48" s="1">
        <v>198552.4688</v>
      </c>
      <c r="AS48" s="1">
        <v>303000</v>
      </c>
      <c r="AT48" t="s">
        <v>66</v>
      </c>
      <c r="AU48" t="s">
        <v>4008</v>
      </c>
      <c r="AV48" t="b">
        <v>0</v>
      </c>
      <c r="AW48">
        <v>147</v>
      </c>
      <c r="AX48" t="s">
        <v>66</v>
      </c>
      <c r="AY48" t="s">
        <v>66</v>
      </c>
      <c r="AZ48" t="s">
        <v>5553</v>
      </c>
    </row>
    <row r="49" spans="1:52" x14ac:dyDescent="0.25">
      <c r="A49">
        <v>395.01345830000002</v>
      </c>
      <c r="B49">
        <v>10.961933330000001</v>
      </c>
      <c r="C49">
        <v>192174.0938</v>
      </c>
      <c r="D49">
        <v>177995.07810000001</v>
      </c>
      <c r="E49">
        <v>190772.85939999999</v>
      </c>
      <c r="F49">
        <v>172669.48439999999</v>
      </c>
      <c r="G49">
        <v>157341.875</v>
      </c>
      <c r="H49">
        <v>276120.15629999997</v>
      </c>
      <c r="I49">
        <v>184156.3125</v>
      </c>
      <c r="J49">
        <v>271041.46879999997</v>
      </c>
      <c r="K49">
        <v>231481.26560000001</v>
      </c>
      <c r="L49">
        <v>285400.40629999997</v>
      </c>
      <c r="M49">
        <v>219487.35939999999</v>
      </c>
      <c r="N49">
        <v>469429.21879999997</v>
      </c>
      <c r="O49">
        <v>196536.39060000001</v>
      </c>
      <c r="P49">
        <v>195049.2188</v>
      </c>
      <c r="Q49">
        <v>101987.10159999999</v>
      </c>
      <c r="R49">
        <v>207014.9375</v>
      </c>
      <c r="S49">
        <v>203161.1563</v>
      </c>
      <c r="T49">
        <v>312003.09379999997</v>
      </c>
      <c r="U49">
        <v>170430.23439999999</v>
      </c>
      <c r="V49">
        <v>286053.03129999997</v>
      </c>
      <c r="W49">
        <v>139253.7813</v>
      </c>
      <c r="X49">
        <v>149159.0938</v>
      </c>
      <c r="Y49">
        <v>283922.71879999997</v>
      </c>
      <c r="Z49">
        <v>196910.85939999999</v>
      </c>
      <c r="AA49">
        <v>12</v>
      </c>
      <c r="AB49" t="s">
        <v>4536</v>
      </c>
      <c r="AC49">
        <v>-1.1865700999999999E-2</v>
      </c>
      <c r="AD49">
        <v>9.9503309999999998E-3</v>
      </c>
      <c r="AE49">
        <v>0.90284653500000001</v>
      </c>
      <c r="AF49">
        <v>12579</v>
      </c>
      <c r="AG49" t="s">
        <v>185</v>
      </c>
      <c r="AH49" t="s">
        <v>453</v>
      </c>
      <c r="AI49">
        <v>0</v>
      </c>
      <c r="AJ49">
        <v>0</v>
      </c>
      <c r="AK49">
        <v>1</v>
      </c>
      <c r="AL49">
        <v>0</v>
      </c>
      <c r="AM49">
        <v>-0.35995664199999999</v>
      </c>
      <c r="AN49">
        <v>1.5428898929999999</v>
      </c>
      <c r="AO49">
        <v>1.5428898929999999</v>
      </c>
      <c r="AP49" t="s">
        <v>4537</v>
      </c>
      <c r="AQ49" t="s">
        <v>4536</v>
      </c>
      <c r="AR49" s="1">
        <v>196723.625</v>
      </c>
      <c r="AS49" s="1">
        <v>220000</v>
      </c>
      <c r="AT49" t="s">
        <v>4538</v>
      </c>
      <c r="AU49" t="s">
        <v>859</v>
      </c>
      <c r="AV49" t="b">
        <v>1</v>
      </c>
      <c r="AW49">
        <v>149</v>
      </c>
      <c r="AX49" t="s">
        <v>66</v>
      </c>
      <c r="AY49" t="s">
        <v>66</v>
      </c>
      <c r="AZ49" t="s">
        <v>66</v>
      </c>
    </row>
    <row r="50" spans="1:52" x14ac:dyDescent="0.25">
      <c r="A50">
        <v>360.12047319999999</v>
      </c>
      <c r="B50">
        <v>8.6278000000000006</v>
      </c>
      <c r="C50">
        <v>0</v>
      </c>
      <c r="D50">
        <v>367030.59379999997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2683.7182619999999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 t="s">
        <v>4113</v>
      </c>
      <c r="AC50" t="s">
        <v>4114</v>
      </c>
      <c r="AD50" t="s">
        <v>4115</v>
      </c>
      <c r="AE50" t="s">
        <v>4116</v>
      </c>
      <c r="AF50" t="s">
        <v>4117</v>
      </c>
      <c r="AG50" t="s">
        <v>4118</v>
      </c>
      <c r="AH50" t="s">
        <v>2690</v>
      </c>
      <c r="AI50">
        <v>0</v>
      </c>
      <c r="AJ50" t="s">
        <v>2691</v>
      </c>
      <c r="AK50" t="s">
        <v>1474</v>
      </c>
      <c r="AL50" t="s">
        <v>1459</v>
      </c>
      <c r="AM50" t="s">
        <v>4119</v>
      </c>
      <c r="AN50" t="s">
        <v>4120</v>
      </c>
      <c r="AO50">
        <v>0.34033954399999999</v>
      </c>
      <c r="AP50" t="s">
        <v>4121</v>
      </c>
      <c r="AQ50" t="s">
        <v>4122</v>
      </c>
      <c r="AR50" s="1">
        <v>184857.15603099999</v>
      </c>
      <c r="AS50" s="1">
        <v>185000</v>
      </c>
      <c r="AT50" t="s">
        <v>66</v>
      </c>
      <c r="AU50" t="s">
        <v>1868</v>
      </c>
      <c r="AV50" t="b">
        <v>0</v>
      </c>
      <c r="AW50">
        <v>157</v>
      </c>
      <c r="AX50" t="s">
        <v>66</v>
      </c>
      <c r="AY50" t="s">
        <v>66</v>
      </c>
      <c r="AZ50" t="s">
        <v>4123</v>
      </c>
    </row>
    <row r="51" spans="1:52" x14ac:dyDescent="0.25">
      <c r="A51">
        <v>215.98173009999999</v>
      </c>
      <c r="B51">
        <v>7.0766999999999998</v>
      </c>
      <c r="C51">
        <v>253351.64060000001</v>
      </c>
      <c r="D51">
        <v>210971.4375</v>
      </c>
      <c r="E51">
        <v>96677.375</v>
      </c>
      <c r="F51">
        <v>642305.6875</v>
      </c>
      <c r="G51">
        <v>104039.44530000001</v>
      </c>
      <c r="H51">
        <v>234073.125</v>
      </c>
      <c r="I51">
        <v>46395.890630000002</v>
      </c>
      <c r="J51">
        <v>94306.703129999994</v>
      </c>
      <c r="K51">
        <v>112721.8594</v>
      </c>
      <c r="L51">
        <v>274039.125</v>
      </c>
      <c r="M51">
        <v>508394.78129999997</v>
      </c>
      <c r="N51">
        <v>39093.0625</v>
      </c>
      <c r="O51">
        <v>299426</v>
      </c>
      <c r="P51">
        <v>190573.5313</v>
      </c>
      <c r="Q51">
        <v>104805.5781</v>
      </c>
      <c r="R51">
        <v>316734.5</v>
      </c>
      <c r="S51">
        <v>130673.49219999999</v>
      </c>
      <c r="T51">
        <v>83081.992190000004</v>
      </c>
      <c r="U51">
        <v>0</v>
      </c>
      <c r="V51">
        <v>184700.39060000001</v>
      </c>
      <c r="W51">
        <v>228712.5625</v>
      </c>
      <c r="X51">
        <v>139941.5938</v>
      </c>
      <c r="Y51">
        <v>574859.25</v>
      </c>
      <c r="Z51">
        <v>52109.558590000001</v>
      </c>
      <c r="AA51">
        <v>4</v>
      </c>
      <c r="AB51" t="s">
        <v>437</v>
      </c>
      <c r="AC51" t="s">
        <v>438</v>
      </c>
      <c r="AD51" t="s">
        <v>439</v>
      </c>
      <c r="AE51" t="s">
        <v>440</v>
      </c>
      <c r="AF51" t="s">
        <v>441</v>
      </c>
      <c r="AG51" t="s">
        <v>442</v>
      </c>
      <c r="AH51" t="s">
        <v>443</v>
      </c>
      <c r="AI51">
        <v>0</v>
      </c>
      <c r="AJ51" t="s">
        <v>444</v>
      </c>
      <c r="AK51" t="s">
        <v>445</v>
      </c>
      <c r="AL51" t="s">
        <v>446</v>
      </c>
      <c r="AM51" t="s">
        <v>447</v>
      </c>
      <c r="AN51" t="s">
        <v>448</v>
      </c>
      <c r="AO51">
        <v>0.27995532099999998</v>
      </c>
      <c r="AP51" t="s">
        <v>449</v>
      </c>
      <c r="AQ51" t="s">
        <v>450</v>
      </c>
      <c r="AR51" s="1">
        <v>184700.39060000001</v>
      </c>
      <c r="AS51" s="1">
        <v>214000</v>
      </c>
      <c r="AT51" t="s">
        <v>451</v>
      </c>
      <c r="AU51" t="s">
        <v>214</v>
      </c>
      <c r="AV51" t="b">
        <v>1</v>
      </c>
      <c r="AW51">
        <v>158</v>
      </c>
      <c r="AX51" t="s">
        <v>66</v>
      </c>
      <c r="AY51" t="s">
        <v>66</v>
      </c>
      <c r="AZ51" t="s">
        <v>451</v>
      </c>
    </row>
    <row r="52" spans="1:52" x14ac:dyDescent="0.25">
      <c r="A52">
        <v>313.07178750000003</v>
      </c>
      <c r="B52">
        <v>7.9310999999999998</v>
      </c>
      <c r="C52">
        <v>237422.48439999999</v>
      </c>
      <c r="D52">
        <v>308138.78129999997</v>
      </c>
      <c r="E52">
        <v>2492.2165530000002</v>
      </c>
      <c r="F52">
        <v>1188387.5</v>
      </c>
      <c r="G52">
        <v>38372.777340000001</v>
      </c>
      <c r="H52">
        <v>368065.78129999997</v>
      </c>
      <c r="I52">
        <v>4269.4189450000003</v>
      </c>
      <c r="J52">
        <v>22094.433590000001</v>
      </c>
      <c r="K52">
        <v>17914.216799999998</v>
      </c>
      <c r="L52">
        <v>449918.65629999997</v>
      </c>
      <c r="M52">
        <v>54361.136720000002</v>
      </c>
      <c r="N52">
        <v>0</v>
      </c>
      <c r="O52">
        <v>306340.125</v>
      </c>
      <c r="P52">
        <v>56506.503909999999</v>
      </c>
      <c r="Q52">
        <v>174575.3125</v>
      </c>
      <c r="R52">
        <v>203859.0938</v>
      </c>
      <c r="S52">
        <v>193877.8438</v>
      </c>
      <c r="T52">
        <v>2164756.5</v>
      </c>
      <c r="U52">
        <v>5429.5874020000001</v>
      </c>
      <c r="V52">
        <v>28961.677729999999</v>
      </c>
      <c r="W52">
        <v>48394.542970000002</v>
      </c>
      <c r="X52">
        <v>313164.46879999997</v>
      </c>
      <c r="Y52">
        <v>404047.15629999997</v>
      </c>
      <c r="Z52">
        <v>174742.0313</v>
      </c>
      <c r="AA52">
        <v>18</v>
      </c>
      <c r="AB52" t="s">
        <v>3201</v>
      </c>
      <c r="AC52" t="s">
        <v>3212</v>
      </c>
      <c r="AD52" t="s">
        <v>399</v>
      </c>
      <c r="AE52" t="s">
        <v>3213</v>
      </c>
      <c r="AF52" t="s">
        <v>3214</v>
      </c>
      <c r="AG52" t="s">
        <v>3205</v>
      </c>
      <c r="AH52" t="s">
        <v>3215</v>
      </c>
      <c r="AI52">
        <v>0</v>
      </c>
      <c r="AJ52" t="s">
        <v>404</v>
      </c>
      <c r="AK52" t="s">
        <v>404</v>
      </c>
      <c r="AL52" t="s">
        <v>3216</v>
      </c>
      <c r="AM52" t="s">
        <v>3217</v>
      </c>
      <c r="AN52" t="s">
        <v>3218</v>
      </c>
      <c r="AO52">
        <v>0.60791768599999996</v>
      </c>
      <c r="AP52" t="s">
        <v>3219</v>
      </c>
      <c r="AQ52" t="s">
        <v>3211</v>
      </c>
      <c r="AR52" s="1">
        <v>174742.0313</v>
      </c>
      <c r="AS52" s="1">
        <v>294000</v>
      </c>
      <c r="AT52" t="s">
        <v>66</v>
      </c>
      <c r="AU52" t="s">
        <v>66</v>
      </c>
      <c r="AV52" t="b">
        <v>0</v>
      </c>
      <c r="AW52">
        <v>161</v>
      </c>
      <c r="AX52" t="s">
        <v>66</v>
      </c>
      <c r="AY52" t="s">
        <v>66</v>
      </c>
      <c r="AZ52" t="s">
        <v>66</v>
      </c>
    </row>
    <row r="53" spans="1:52" x14ac:dyDescent="0.25">
      <c r="A53">
        <v>313.07164510000001</v>
      </c>
      <c r="B53">
        <v>9.9405166670000007</v>
      </c>
      <c r="C53">
        <v>237422.48439999999</v>
      </c>
      <c r="D53">
        <v>308138.78129999997</v>
      </c>
      <c r="E53">
        <v>30103.23242</v>
      </c>
      <c r="F53">
        <v>1188387.5</v>
      </c>
      <c r="G53">
        <v>85590.726559999996</v>
      </c>
      <c r="H53">
        <v>368065.78129999997</v>
      </c>
      <c r="I53">
        <v>36635.8125</v>
      </c>
      <c r="J53">
        <v>0</v>
      </c>
      <c r="K53">
        <v>3160.4291990000002</v>
      </c>
      <c r="L53">
        <v>449918.65629999997</v>
      </c>
      <c r="M53">
        <v>96094.742190000004</v>
      </c>
      <c r="N53">
        <v>0</v>
      </c>
      <c r="O53">
        <v>306340.125</v>
      </c>
      <c r="P53">
        <v>138270.5625</v>
      </c>
      <c r="Q53">
        <v>174575.3125</v>
      </c>
      <c r="R53">
        <v>203859.0938</v>
      </c>
      <c r="S53">
        <v>193877.8438</v>
      </c>
      <c r="T53">
        <v>158561.51560000001</v>
      </c>
      <c r="U53">
        <v>0</v>
      </c>
      <c r="V53">
        <v>9282.6621090000008</v>
      </c>
      <c r="W53">
        <v>37523.917970000002</v>
      </c>
      <c r="X53">
        <v>313164.46879999997</v>
      </c>
      <c r="Y53">
        <v>404047.15629999997</v>
      </c>
      <c r="Z53">
        <v>24924.632809999999</v>
      </c>
      <c r="AA53">
        <v>4</v>
      </c>
      <c r="AB53" t="s">
        <v>3201</v>
      </c>
      <c r="AC53" t="s">
        <v>3202</v>
      </c>
      <c r="AD53" t="s">
        <v>399</v>
      </c>
      <c r="AE53" t="s">
        <v>3203</v>
      </c>
      <c r="AF53" t="s">
        <v>3204</v>
      </c>
      <c r="AG53" t="s">
        <v>3205</v>
      </c>
      <c r="AH53" t="s">
        <v>3206</v>
      </c>
      <c r="AI53" t="s">
        <v>404</v>
      </c>
      <c r="AJ53" t="s">
        <v>404</v>
      </c>
      <c r="AK53" t="s">
        <v>404</v>
      </c>
      <c r="AL53" t="s">
        <v>3207</v>
      </c>
      <c r="AM53" t="s">
        <v>3208</v>
      </c>
      <c r="AN53" t="s">
        <v>3209</v>
      </c>
      <c r="AO53">
        <v>0.26297399399999999</v>
      </c>
      <c r="AP53" t="s">
        <v>3210</v>
      </c>
      <c r="AQ53" t="s">
        <v>3211</v>
      </c>
      <c r="AR53" s="1">
        <v>174575.3125</v>
      </c>
      <c r="AS53" s="1">
        <v>227000</v>
      </c>
      <c r="AT53" t="s">
        <v>66</v>
      </c>
      <c r="AU53" t="s">
        <v>66</v>
      </c>
      <c r="AV53" t="b">
        <v>0</v>
      </c>
      <c r="AW53">
        <v>162</v>
      </c>
      <c r="AX53" t="s">
        <v>66</v>
      </c>
      <c r="AY53" t="s">
        <v>66</v>
      </c>
      <c r="AZ53" t="s">
        <v>66</v>
      </c>
    </row>
    <row r="54" spans="1:52" x14ac:dyDescent="0.25">
      <c r="A54">
        <v>580.133016</v>
      </c>
      <c r="B54">
        <v>9.7708666669999999</v>
      </c>
      <c r="C54">
        <v>163177.64060000001</v>
      </c>
      <c r="D54">
        <v>235124.0938</v>
      </c>
      <c r="E54">
        <v>35172.5</v>
      </c>
      <c r="F54">
        <v>1008956.063</v>
      </c>
      <c r="G54">
        <v>95105.117190000004</v>
      </c>
      <c r="H54">
        <v>420496.125</v>
      </c>
      <c r="I54">
        <v>36050.839840000001</v>
      </c>
      <c r="J54">
        <v>0</v>
      </c>
      <c r="K54">
        <v>2582.1057129999999</v>
      </c>
      <c r="L54">
        <v>208225.0313</v>
      </c>
      <c r="M54">
        <v>146536.92189999999</v>
      </c>
      <c r="N54">
        <v>0</v>
      </c>
      <c r="O54">
        <v>280095.03129999997</v>
      </c>
      <c r="P54">
        <v>134646.2813</v>
      </c>
      <c r="Q54">
        <v>119795.8125</v>
      </c>
      <c r="R54">
        <v>107217.6719</v>
      </c>
      <c r="S54">
        <v>1294556.75</v>
      </c>
      <c r="T54">
        <v>276985.21879999997</v>
      </c>
      <c r="U54">
        <v>0</v>
      </c>
      <c r="V54">
        <v>0</v>
      </c>
      <c r="W54">
        <v>20965.115229999999</v>
      </c>
      <c r="X54">
        <v>245209.8125</v>
      </c>
      <c r="Y54">
        <v>369335.40629999997</v>
      </c>
      <c r="Z54">
        <v>184201.04689999999</v>
      </c>
      <c r="AA54">
        <v>17</v>
      </c>
      <c r="AB54" t="s">
        <v>5662</v>
      </c>
      <c r="AC54" t="s">
        <v>5663</v>
      </c>
      <c r="AD54" t="s">
        <v>5664</v>
      </c>
      <c r="AE54" t="s">
        <v>5665</v>
      </c>
      <c r="AF54" t="s">
        <v>5666</v>
      </c>
      <c r="AG54" t="s">
        <v>5667</v>
      </c>
      <c r="AH54">
        <v>0</v>
      </c>
      <c r="AI54">
        <v>0</v>
      </c>
      <c r="AJ54" t="s">
        <v>1136</v>
      </c>
      <c r="AK54" t="s">
        <v>1333</v>
      </c>
      <c r="AL54" t="s">
        <v>1136</v>
      </c>
      <c r="AM54" t="s">
        <v>5668</v>
      </c>
      <c r="AN54" t="s">
        <v>5669</v>
      </c>
      <c r="AO54">
        <v>1.2386605369999999</v>
      </c>
      <c r="AP54" t="s">
        <v>5670</v>
      </c>
      <c r="AQ54" t="s">
        <v>5671</v>
      </c>
      <c r="AR54" s="1">
        <v>173689.34375</v>
      </c>
      <c r="AS54" s="1">
        <v>269000</v>
      </c>
      <c r="AT54" t="s">
        <v>5672</v>
      </c>
      <c r="AU54" t="s">
        <v>859</v>
      </c>
      <c r="AV54" t="b">
        <v>1</v>
      </c>
      <c r="AW54">
        <v>163</v>
      </c>
      <c r="AX54" t="s">
        <v>66</v>
      </c>
      <c r="AY54" t="s">
        <v>66</v>
      </c>
      <c r="AZ54" t="s">
        <v>66</v>
      </c>
    </row>
    <row r="55" spans="1:52" x14ac:dyDescent="0.25">
      <c r="A55">
        <v>251.97546389999999</v>
      </c>
      <c r="B55">
        <v>9.7274499999999993</v>
      </c>
      <c r="C55">
        <v>1712035.125</v>
      </c>
      <c r="D55">
        <v>113238.03909999999</v>
      </c>
      <c r="E55">
        <v>161840.10939999999</v>
      </c>
      <c r="F55">
        <v>1752605.875</v>
      </c>
      <c r="G55">
        <v>165514.4688</v>
      </c>
      <c r="H55">
        <v>3199831.25</v>
      </c>
      <c r="I55">
        <v>37259.722659999999</v>
      </c>
      <c r="J55">
        <v>50392.445310000003</v>
      </c>
      <c r="K55">
        <v>74180.1875</v>
      </c>
      <c r="L55">
        <v>170962.4688</v>
      </c>
      <c r="M55">
        <v>355485.59379999997</v>
      </c>
      <c r="N55">
        <v>20736.359380000002</v>
      </c>
      <c r="O55">
        <v>396681.125</v>
      </c>
      <c r="P55">
        <v>179279.0313</v>
      </c>
      <c r="Q55">
        <v>191356.70310000001</v>
      </c>
      <c r="R55">
        <v>230732.70310000001</v>
      </c>
      <c r="S55">
        <v>137541.375</v>
      </c>
      <c r="T55">
        <v>88258.140629999994</v>
      </c>
      <c r="U55">
        <v>0</v>
      </c>
      <c r="V55">
        <v>288286.28129999997</v>
      </c>
      <c r="W55">
        <v>76210.515629999994</v>
      </c>
      <c r="X55">
        <v>1914169.5</v>
      </c>
      <c r="Y55">
        <v>194261.70310000001</v>
      </c>
      <c r="Z55">
        <v>64261.828130000002</v>
      </c>
      <c r="AA55">
        <v>6</v>
      </c>
      <c r="AB55" t="s">
        <v>1453</v>
      </c>
      <c r="AC55" t="s">
        <v>1454</v>
      </c>
      <c r="AD55" t="s">
        <v>1455</v>
      </c>
      <c r="AE55" t="s">
        <v>1456</v>
      </c>
      <c r="AF55" t="s">
        <v>1457</v>
      </c>
      <c r="AG55" t="s">
        <v>1458</v>
      </c>
      <c r="AH55">
        <v>0</v>
      </c>
      <c r="AI55">
        <v>0</v>
      </c>
      <c r="AJ55" t="s">
        <v>1459</v>
      </c>
      <c r="AK55" t="s">
        <v>1460</v>
      </c>
      <c r="AL55">
        <v>0</v>
      </c>
      <c r="AM55" t="s">
        <v>1461</v>
      </c>
      <c r="AN55" t="s">
        <v>1462</v>
      </c>
      <c r="AO55">
        <v>0.65449988000000003</v>
      </c>
      <c r="AP55" t="s">
        <v>1463</v>
      </c>
      <c r="AQ55" t="s">
        <v>1464</v>
      </c>
      <c r="AR55" s="1">
        <v>170962.4688</v>
      </c>
      <c r="AS55" s="1">
        <v>503000</v>
      </c>
      <c r="AT55" t="s">
        <v>66</v>
      </c>
      <c r="AU55" t="s">
        <v>66</v>
      </c>
      <c r="AV55" t="b">
        <v>0</v>
      </c>
      <c r="AW55">
        <v>166</v>
      </c>
      <c r="AX55" t="s">
        <v>66</v>
      </c>
      <c r="AY55" t="s">
        <v>1465</v>
      </c>
      <c r="AZ55" t="s">
        <v>1466</v>
      </c>
    </row>
    <row r="56" spans="1:52" x14ac:dyDescent="0.25">
      <c r="A56">
        <v>298.27497360000001</v>
      </c>
      <c r="B56">
        <v>11.37518333</v>
      </c>
      <c r="C56">
        <v>111733.1563</v>
      </c>
      <c r="D56">
        <v>93178.851559999996</v>
      </c>
      <c r="E56">
        <v>12417.62305</v>
      </c>
      <c r="F56">
        <v>418282.75</v>
      </c>
      <c r="G56">
        <v>186679.3438</v>
      </c>
      <c r="H56">
        <v>6668528</v>
      </c>
      <c r="I56">
        <v>178363.35939999999</v>
      </c>
      <c r="J56">
        <v>15594.94434</v>
      </c>
      <c r="K56">
        <v>6618.7724609999996</v>
      </c>
      <c r="L56">
        <v>1458359.625</v>
      </c>
      <c r="M56">
        <v>0</v>
      </c>
      <c r="N56">
        <v>24982.832030000001</v>
      </c>
      <c r="O56">
        <v>100135.4844</v>
      </c>
      <c r="P56">
        <v>112092.5</v>
      </c>
      <c r="Q56">
        <v>168862.92189999999</v>
      </c>
      <c r="R56">
        <v>16900.636719999999</v>
      </c>
      <c r="S56">
        <v>703413.0625</v>
      </c>
      <c r="T56">
        <v>514656.21879999997</v>
      </c>
      <c r="U56">
        <v>7916.0458980000003</v>
      </c>
      <c r="V56">
        <v>0</v>
      </c>
      <c r="W56">
        <v>0</v>
      </c>
      <c r="X56">
        <v>352773.4375</v>
      </c>
      <c r="Y56">
        <v>189601.95310000001</v>
      </c>
      <c r="Z56">
        <v>586393.5625</v>
      </c>
      <c r="AA56">
        <v>6</v>
      </c>
      <c r="AB56" t="s">
        <v>2850</v>
      </c>
      <c r="AC56" t="s">
        <v>2851</v>
      </c>
      <c r="AD56" t="s">
        <v>52</v>
      </c>
      <c r="AE56" t="s">
        <v>2852</v>
      </c>
      <c r="AF56" t="s">
        <v>2853</v>
      </c>
      <c r="AG56" t="s">
        <v>2854</v>
      </c>
      <c r="AH56">
        <v>0</v>
      </c>
      <c r="AI56">
        <v>0</v>
      </c>
      <c r="AJ56" t="s">
        <v>1772</v>
      </c>
      <c r="AK56" t="s">
        <v>2855</v>
      </c>
      <c r="AL56">
        <v>0</v>
      </c>
      <c r="AM56" t="s">
        <v>2856</v>
      </c>
      <c r="AN56" t="s">
        <v>2857</v>
      </c>
      <c r="AO56">
        <v>1.0149967980000001</v>
      </c>
      <c r="AP56" t="s">
        <v>2858</v>
      </c>
      <c r="AQ56" t="s">
        <v>2859</v>
      </c>
      <c r="AR56" s="1">
        <v>168862.92189999999</v>
      </c>
      <c r="AS56" s="1">
        <v>568000</v>
      </c>
      <c r="AT56" t="s">
        <v>66</v>
      </c>
      <c r="AU56" t="s">
        <v>66</v>
      </c>
      <c r="AV56" t="b">
        <v>0</v>
      </c>
      <c r="AW56">
        <v>167</v>
      </c>
      <c r="AX56" t="s">
        <v>66</v>
      </c>
      <c r="AY56" t="s">
        <v>66</v>
      </c>
      <c r="AZ56" t="s">
        <v>66</v>
      </c>
    </row>
    <row r="57" spans="1:52" x14ac:dyDescent="0.25">
      <c r="A57">
        <v>256.22833250000002</v>
      </c>
      <c r="B57">
        <v>9.9860833329999998</v>
      </c>
      <c r="C57">
        <v>0</v>
      </c>
      <c r="D57">
        <v>0</v>
      </c>
      <c r="E57">
        <v>0</v>
      </c>
      <c r="F57">
        <v>117556.4219</v>
      </c>
      <c r="G57">
        <v>169537.35939999999</v>
      </c>
      <c r="H57">
        <v>167517.42189999999</v>
      </c>
      <c r="I57">
        <v>221446.4688</v>
      </c>
      <c r="J57">
        <v>0</v>
      </c>
      <c r="K57">
        <v>0</v>
      </c>
      <c r="L57">
        <v>127956.5313</v>
      </c>
      <c r="M57">
        <v>42423.507810000003</v>
      </c>
      <c r="N57">
        <v>0</v>
      </c>
      <c r="O57">
        <v>411910.9375</v>
      </c>
      <c r="P57">
        <v>0</v>
      </c>
      <c r="Q57">
        <v>82420.179690000004</v>
      </c>
      <c r="R57">
        <v>262190.75</v>
      </c>
      <c r="S57">
        <v>0</v>
      </c>
      <c r="T57">
        <v>263565.65629999997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13</v>
      </c>
      <c r="AB57" t="s">
        <v>1598</v>
      </c>
      <c r="AC57" t="s">
        <v>1599</v>
      </c>
      <c r="AD57" t="s">
        <v>373</v>
      </c>
      <c r="AE57" t="s">
        <v>1600</v>
      </c>
      <c r="AF57" t="s">
        <v>1601</v>
      </c>
      <c r="AG57" t="s">
        <v>1602</v>
      </c>
      <c r="AH57">
        <v>0</v>
      </c>
      <c r="AI57">
        <v>0</v>
      </c>
      <c r="AJ57" t="s">
        <v>931</v>
      </c>
      <c r="AK57" t="s">
        <v>1603</v>
      </c>
      <c r="AL57">
        <v>0</v>
      </c>
      <c r="AM57" t="s">
        <v>1604</v>
      </c>
      <c r="AN57" t="s">
        <v>1605</v>
      </c>
      <c r="AO57">
        <v>1.006796888</v>
      </c>
      <c r="AP57" t="s">
        <v>1606</v>
      </c>
      <c r="AQ57" t="s">
        <v>1607</v>
      </c>
      <c r="AR57" s="1">
        <v>168527.39064999999</v>
      </c>
      <c r="AS57" s="1">
        <v>187000</v>
      </c>
      <c r="AT57" t="s">
        <v>66</v>
      </c>
      <c r="AU57" t="s">
        <v>66</v>
      </c>
      <c r="AV57" t="b">
        <v>0</v>
      </c>
      <c r="AW57">
        <v>168</v>
      </c>
      <c r="AX57" t="s">
        <v>66</v>
      </c>
      <c r="AY57" t="s">
        <v>66</v>
      </c>
      <c r="AZ57" t="s">
        <v>66</v>
      </c>
    </row>
    <row r="58" spans="1:52" x14ac:dyDescent="0.25">
      <c r="A58">
        <v>455.35286459999998</v>
      </c>
      <c r="B58">
        <v>11.42266667</v>
      </c>
      <c r="C58">
        <v>186383.95310000001</v>
      </c>
      <c r="D58">
        <v>109679.5625</v>
      </c>
      <c r="E58">
        <v>168103.79689999999</v>
      </c>
      <c r="F58">
        <v>308516.71879999997</v>
      </c>
      <c r="G58">
        <v>296541.09379999997</v>
      </c>
      <c r="H58">
        <v>452217.6875</v>
      </c>
      <c r="I58">
        <v>66547.429690000004</v>
      </c>
      <c r="J58">
        <v>39221.546880000002</v>
      </c>
      <c r="K58">
        <v>18771.51367</v>
      </c>
      <c r="L58">
        <v>1146041.75</v>
      </c>
      <c r="M58">
        <v>108553.07030000001</v>
      </c>
      <c r="N58">
        <v>63823.25</v>
      </c>
      <c r="O58">
        <v>112169.72659999999</v>
      </c>
      <c r="P58">
        <v>786979.875</v>
      </c>
      <c r="Q58">
        <v>69819.304690000004</v>
      </c>
      <c r="R58">
        <v>219063.1563</v>
      </c>
      <c r="S58">
        <v>1005246.063</v>
      </c>
      <c r="T58">
        <v>860482.75</v>
      </c>
      <c r="U58">
        <v>10837.079100000001</v>
      </c>
      <c r="V58">
        <v>90702.328129999994</v>
      </c>
      <c r="W58">
        <v>220804.9688</v>
      </c>
      <c r="X58">
        <v>141730.76560000001</v>
      </c>
      <c r="Y58">
        <v>165477.25</v>
      </c>
      <c r="Z58">
        <v>296013.625</v>
      </c>
      <c r="AA58">
        <v>10</v>
      </c>
      <c r="AB58" t="s">
        <v>5252</v>
      </c>
      <c r="AC58" t="s">
        <v>5253</v>
      </c>
      <c r="AD58" t="s">
        <v>5254</v>
      </c>
      <c r="AE58" t="s">
        <v>5255</v>
      </c>
      <c r="AF58" t="s">
        <v>5256</v>
      </c>
      <c r="AG58" t="s">
        <v>5257</v>
      </c>
      <c r="AH58">
        <v>0</v>
      </c>
      <c r="AI58">
        <v>0</v>
      </c>
      <c r="AJ58" t="s">
        <v>2216</v>
      </c>
      <c r="AK58" t="s">
        <v>5258</v>
      </c>
      <c r="AL58">
        <v>0</v>
      </c>
      <c r="AM58" t="s">
        <v>5259</v>
      </c>
      <c r="AN58" t="s">
        <v>5260</v>
      </c>
      <c r="AO58">
        <v>0.73234661899999998</v>
      </c>
      <c r="AP58" t="s">
        <v>5105</v>
      </c>
      <c r="AQ58" t="s">
        <v>5106</v>
      </c>
      <c r="AR58" s="1">
        <v>166790.52344999998</v>
      </c>
      <c r="AS58" s="1">
        <v>289000</v>
      </c>
      <c r="AT58" t="s">
        <v>66</v>
      </c>
      <c r="AU58" t="s">
        <v>66</v>
      </c>
      <c r="AV58" t="b">
        <v>0</v>
      </c>
      <c r="AW58">
        <v>170</v>
      </c>
      <c r="AX58" t="s">
        <v>66</v>
      </c>
      <c r="AY58" t="s">
        <v>66</v>
      </c>
      <c r="AZ58" t="s">
        <v>66</v>
      </c>
    </row>
    <row r="59" spans="1:52" x14ac:dyDescent="0.25">
      <c r="A59">
        <v>279.19652300000001</v>
      </c>
      <c r="B59">
        <v>9.574216667</v>
      </c>
      <c r="C59">
        <v>284103.28129999997</v>
      </c>
      <c r="D59">
        <v>84333.679690000004</v>
      </c>
      <c r="E59">
        <v>95399.84375</v>
      </c>
      <c r="F59">
        <v>489242.21879999997</v>
      </c>
      <c r="G59">
        <v>556813.3125</v>
      </c>
      <c r="H59">
        <v>364716.90629999997</v>
      </c>
      <c r="I59">
        <v>210520.625</v>
      </c>
      <c r="J59">
        <v>65299.933590000001</v>
      </c>
      <c r="K59">
        <v>54089.929689999997</v>
      </c>
      <c r="L59">
        <v>234122.25</v>
      </c>
      <c r="M59">
        <v>220431.875</v>
      </c>
      <c r="N59">
        <v>52028.136720000002</v>
      </c>
      <c r="O59">
        <v>293919.09379999997</v>
      </c>
      <c r="P59">
        <v>149141.35939999999</v>
      </c>
      <c r="Q59">
        <v>133239.20310000001</v>
      </c>
      <c r="R59">
        <v>448196.125</v>
      </c>
      <c r="S59">
        <v>887571.5</v>
      </c>
      <c r="T59">
        <v>309067.21879999997</v>
      </c>
      <c r="U59">
        <v>59915.09375</v>
      </c>
      <c r="V59">
        <v>79738.867190000004</v>
      </c>
      <c r="W59">
        <v>69230.382809999996</v>
      </c>
      <c r="X59">
        <v>183134.0938</v>
      </c>
      <c r="Y59">
        <v>137275.35939999999</v>
      </c>
      <c r="Z59">
        <v>114820</v>
      </c>
      <c r="AA59">
        <v>17</v>
      </c>
      <c r="AB59" t="s">
        <v>2308</v>
      </c>
      <c r="AC59" t="s">
        <v>2309</v>
      </c>
      <c r="AD59" t="s">
        <v>2310</v>
      </c>
      <c r="AE59" t="s">
        <v>2311</v>
      </c>
      <c r="AF59" t="s">
        <v>2312</v>
      </c>
      <c r="AG59" t="s">
        <v>2313</v>
      </c>
      <c r="AH59" t="s">
        <v>2314</v>
      </c>
      <c r="AI59">
        <v>0</v>
      </c>
      <c r="AJ59" t="s">
        <v>2315</v>
      </c>
      <c r="AK59" t="s">
        <v>2316</v>
      </c>
      <c r="AL59" t="s">
        <v>2317</v>
      </c>
      <c r="AM59" t="s">
        <v>2318</v>
      </c>
      <c r="AN59" t="s">
        <v>2319</v>
      </c>
      <c r="AO59">
        <v>1.3916889750000001</v>
      </c>
      <c r="AP59" t="s">
        <v>2320</v>
      </c>
      <c r="AQ59" t="s">
        <v>2321</v>
      </c>
      <c r="AR59" s="1">
        <v>166137.72659999999</v>
      </c>
      <c r="AS59" s="1">
        <v>232000</v>
      </c>
      <c r="AT59" t="s">
        <v>66</v>
      </c>
      <c r="AU59" t="s">
        <v>66</v>
      </c>
      <c r="AV59" t="b">
        <v>0</v>
      </c>
      <c r="AW59">
        <v>172</v>
      </c>
      <c r="AX59" t="s">
        <v>66</v>
      </c>
      <c r="AY59" t="s">
        <v>66</v>
      </c>
      <c r="AZ59" t="s">
        <v>66</v>
      </c>
    </row>
    <row r="60" spans="1:52" x14ac:dyDescent="0.25">
      <c r="A60">
        <v>264.12413529999998</v>
      </c>
      <c r="B60">
        <v>9.6183833330000006</v>
      </c>
      <c r="C60">
        <v>127991.6094</v>
      </c>
      <c r="D60">
        <v>84936.203129999994</v>
      </c>
      <c r="E60">
        <v>98925.65625</v>
      </c>
      <c r="F60">
        <v>203012.20310000001</v>
      </c>
      <c r="G60">
        <v>118574.58590000001</v>
      </c>
      <c r="H60">
        <v>890793.125</v>
      </c>
      <c r="I60">
        <v>38539.480470000002</v>
      </c>
      <c r="J60">
        <v>28768.443360000001</v>
      </c>
      <c r="K60">
        <v>34372.363279999998</v>
      </c>
      <c r="L60">
        <v>329220.75</v>
      </c>
      <c r="M60">
        <v>802423.9375</v>
      </c>
      <c r="N60">
        <v>189692.67189999999</v>
      </c>
      <c r="O60">
        <v>62612.539060000003</v>
      </c>
      <c r="P60">
        <v>461523.25</v>
      </c>
      <c r="Q60">
        <v>345832.0625</v>
      </c>
      <c r="R60">
        <v>614458.6875</v>
      </c>
      <c r="S60">
        <v>1810071.125</v>
      </c>
      <c r="T60">
        <v>33286.09375</v>
      </c>
      <c r="U60">
        <v>456054.53129999997</v>
      </c>
      <c r="V60">
        <v>162241.82810000001</v>
      </c>
      <c r="W60">
        <v>112347.10159999999</v>
      </c>
      <c r="X60">
        <v>164876.8125</v>
      </c>
      <c r="Y60">
        <v>64791.636720000002</v>
      </c>
      <c r="Z60">
        <v>172892.1875</v>
      </c>
      <c r="AA60">
        <v>17</v>
      </c>
      <c r="AB60" t="s">
        <v>1870</v>
      </c>
      <c r="AC60" t="s">
        <v>1871</v>
      </c>
      <c r="AD60" t="s">
        <v>1872</v>
      </c>
      <c r="AE60" t="s">
        <v>1873</v>
      </c>
      <c r="AF60" t="s">
        <v>1874</v>
      </c>
      <c r="AG60" t="s">
        <v>1875</v>
      </c>
      <c r="AH60" t="s">
        <v>1876</v>
      </c>
      <c r="AI60">
        <v>0</v>
      </c>
      <c r="AJ60" t="s">
        <v>1877</v>
      </c>
      <c r="AK60" t="s">
        <v>1878</v>
      </c>
      <c r="AL60" t="s">
        <v>1879</v>
      </c>
      <c r="AM60" t="s">
        <v>1880</v>
      </c>
      <c r="AN60" t="s">
        <v>1881</v>
      </c>
      <c r="AO60">
        <v>1.6334524939999999</v>
      </c>
      <c r="AP60" t="s">
        <v>1882</v>
      </c>
      <c r="AQ60" t="s">
        <v>1883</v>
      </c>
      <c r="AR60" s="1">
        <v>163559.32030000002</v>
      </c>
      <c r="AS60" s="1">
        <v>309000</v>
      </c>
      <c r="AT60" t="s">
        <v>66</v>
      </c>
      <c r="AU60" t="s">
        <v>1884</v>
      </c>
      <c r="AV60" t="b">
        <v>0</v>
      </c>
      <c r="AW60">
        <v>175</v>
      </c>
      <c r="AX60" t="s">
        <v>66</v>
      </c>
      <c r="AY60" t="s">
        <v>66</v>
      </c>
      <c r="AZ60" t="s">
        <v>1885</v>
      </c>
    </row>
    <row r="61" spans="1:52" x14ac:dyDescent="0.25">
      <c r="A61">
        <v>217.08705140000001</v>
      </c>
      <c r="B61">
        <v>8.2423000000000002</v>
      </c>
      <c r="C61">
        <v>99914.523440000004</v>
      </c>
      <c r="D61">
        <v>172466.9688</v>
      </c>
      <c r="E61">
        <v>120163.72659999999</v>
      </c>
      <c r="F61">
        <v>132061.76560000001</v>
      </c>
      <c r="G61">
        <v>171543.57810000001</v>
      </c>
      <c r="H61">
        <v>223012.01560000001</v>
      </c>
      <c r="I61">
        <v>154506.9375</v>
      </c>
      <c r="J61">
        <v>115160.3594</v>
      </c>
      <c r="K61">
        <v>134968.75</v>
      </c>
      <c r="L61">
        <v>242103.9688</v>
      </c>
      <c r="M61">
        <v>151481.5313</v>
      </c>
      <c r="N61">
        <v>123762.375</v>
      </c>
      <c r="O61">
        <v>163894.07810000001</v>
      </c>
      <c r="P61">
        <v>168221.5</v>
      </c>
      <c r="Q61">
        <v>137807.0313</v>
      </c>
      <c r="R61">
        <v>167208.10939999999</v>
      </c>
      <c r="S61">
        <v>177114.25</v>
      </c>
      <c r="T61">
        <v>209439.35939999999</v>
      </c>
      <c r="U61">
        <v>176243.6875</v>
      </c>
      <c r="V61">
        <v>195275.5313</v>
      </c>
      <c r="W61">
        <v>102306.3281</v>
      </c>
      <c r="X61">
        <v>150102.6563</v>
      </c>
      <c r="Y61">
        <v>127949.5781</v>
      </c>
      <c r="Z61">
        <v>179399.25</v>
      </c>
      <c r="AA61">
        <v>10</v>
      </c>
      <c r="AB61" t="s">
        <v>499</v>
      </c>
      <c r="AC61" t="s">
        <v>500</v>
      </c>
      <c r="AD61" t="s">
        <v>501</v>
      </c>
      <c r="AE61" t="s">
        <v>502</v>
      </c>
      <c r="AF61" t="s">
        <v>503</v>
      </c>
      <c r="AG61" t="s">
        <v>504</v>
      </c>
      <c r="AH61" t="s">
        <v>505</v>
      </c>
      <c r="AI61">
        <v>0</v>
      </c>
      <c r="AJ61" t="s">
        <v>506</v>
      </c>
      <c r="AK61" t="s">
        <v>507</v>
      </c>
      <c r="AL61" t="s">
        <v>508</v>
      </c>
      <c r="AM61" t="s">
        <v>509</v>
      </c>
      <c r="AN61" t="s">
        <v>510</v>
      </c>
      <c r="AO61">
        <v>1.7505012879999999</v>
      </c>
      <c r="AP61" t="s">
        <v>511</v>
      </c>
      <c r="AQ61" t="s">
        <v>512</v>
      </c>
      <c r="AR61" s="1">
        <v>159200.50780000002</v>
      </c>
      <c r="AS61" s="1">
        <v>158000</v>
      </c>
      <c r="AT61" t="s">
        <v>66</v>
      </c>
      <c r="AU61" t="s">
        <v>66</v>
      </c>
      <c r="AV61" t="b">
        <v>0</v>
      </c>
      <c r="AW61">
        <v>178</v>
      </c>
      <c r="AX61" t="s">
        <v>66</v>
      </c>
      <c r="AY61" t="s">
        <v>66</v>
      </c>
      <c r="AZ61" t="s">
        <v>66</v>
      </c>
    </row>
    <row r="62" spans="1:52" x14ac:dyDescent="0.25">
      <c r="A62">
        <v>489.11895750000002</v>
      </c>
      <c r="B62">
        <v>9.9616000000000007</v>
      </c>
      <c r="C62">
        <v>203027.0625</v>
      </c>
      <c r="D62">
        <v>231457.5</v>
      </c>
      <c r="E62">
        <v>18825.765630000002</v>
      </c>
      <c r="F62">
        <v>490144.71879999997</v>
      </c>
      <c r="G62">
        <v>80567.289059999996</v>
      </c>
      <c r="H62">
        <v>192275.60939999999</v>
      </c>
      <c r="I62">
        <v>25797.779299999998</v>
      </c>
      <c r="J62">
        <v>0</v>
      </c>
      <c r="K62">
        <v>0</v>
      </c>
      <c r="L62">
        <v>232246.98439999999</v>
      </c>
      <c r="M62">
        <v>80048.132809999996</v>
      </c>
      <c r="N62">
        <v>2703.9008789999998</v>
      </c>
      <c r="O62">
        <v>208585.35939999999</v>
      </c>
      <c r="P62">
        <v>60377.457029999998</v>
      </c>
      <c r="Q62">
        <v>109791.99219999999</v>
      </c>
      <c r="R62">
        <v>143897.5313</v>
      </c>
      <c r="S62">
        <v>158092.79689999999</v>
      </c>
      <c r="T62">
        <v>93272.046879999994</v>
      </c>
      <c r="U62">
        <v>0</v>
      </c>
      <c r="V62">
        <v>0</v>
      </c>
      <c r="W62">
        <v>0</v>
      </c>
      <c r="X62">
        <v>254474.57810000001</v>
      </c>
      <c r="Y62">
        <v>262429.34379999997</v>
      </c>
      <c r="Z62">
        <v>135902.17189999999</v>
      </c>
      <c r="AA62">
        <v>4</v>
      </c>
      <c r="AB62" t="s">
        <v>5445</v>
      </c>
      <c r="AC62" t="s">
        <v>5446</v>
      </c>
      <c r="AD62" t="s">
        <v>5447</v>
      </c>
      <c r="AE62" t="s">
        <v>5448</v>
      </c>
      <c r="AF62" t="s">
        <v>5449</v>
      </c>
      <c r="AG62" t="s">
        <v>5450</v>
      </c>
      <c r="AH62" t="s">
        <v>1681</v>
      </c>
      <c r="AI62">
        <v>0</v>
      </c>
      <c r="AJ62" t="s">
        <v>1160</v>
      </c>
      <c r="AK62" t="s">
        <v>644</v>
      </c>
      <c r="AL62" t="s">
        <v>643</v>
      </c>
      <c r="AM62" t="s">
        <v>5451</v>
      </c>
      <c r="AN62" t="s">
        <v>5452</v>
      </c>
      <c r="AO62">
        <v>1.632729938</v>
      </c>
      <c r="AP62" t="s">
        <v>5453</v>
      </c>
      <c r="AQ62" t="s">
        <v>5454</v>
      </c>
      <c r="AR62" s="1">
        <v>143897.5313</v>
      </c>
      <c r="AS62" s="1">
        <v>157000</v>
      </c>
      <c r="AT62" t="s">
        <v>66</v>
      </c>
      <c r="AU62" t="s">
        <v>66</v>
      </c>
      <c r="AV62" t="b">
        <v>0</v>
      </c>
      <c r="AW62">
        <v>186</v>
      </c>
      <c r="AX62" t="s">
        <v>66</v>
      </c>
      <c r="AY62" t="s">
        <v>66</v>
      </c>
      <c r="AZ62" t="s">
        <v>66</v>
      </c>
    </row>
    <row r="63" spans="1:52" x14ac:dyDescent="0.25">
      <c r="A63">
        <v>365.0575867</v>
      </c>
      <c r="B63">
        <v>9.4701333329999997</v>
      </c>
      <c r="C63">
        <v>495662.53129999997</v>
      </c>
      <c r="D63">
        <v>202606.4063</v>
      </c>
      <c r="E63">
        <v>36847.65625</v>
      </c>
      <c r="F63">
        <v>750663</v>
      </c>
      <c r="G63">
        <v>61138.996090000001</v>
      </c>
      <c r="H63">
        <v>161835.2188</v>
      </c>
      <c r="I63">
        <v>18676.931639999999</v>
      </c>
      <c r="J63">
        <v>12366.893550000001</v>
      </c>
      <c r="K63">
        <v>0</v>
      </c>
      <c r="L63">
        <v>702751.9375</v>
      </c>
      <c r="M63">
        <v>158666.7188</v>
      </c>
      <c r="N63">
        <v>0</v>
      </c>
      <c r="O63">
        <v>175819.3125</v>
      </c>
      <c r="P63">
        <v>109215.30469999999</v>
      </c>
      <c r="Q63">
        <v>63660.949220000002</v>
      </c>
      <c r="R63">
        <v>99570.617190000004</v>
      </c>
      <c r="S63">
        <v>136401.39060000001</v>
      </c>
      <c r="T63">
        <v>79120.96875</v>
      </c>
      <c r="U63">
        <v>0</v>
      </c>
      <c r="V63">
        <v>48723.019529999998</v>
      </c>
      <c r="W63">
        <v>144849.4063</v>
      </c>
      <c r="X63">
        <v>303588.4375</v>
      </c>
      <c r="Y63">
        <v>209820.67189999999</v>
      </c>
      <c r="Z63">
        <v>66567.835940000004</v>
      </c>
      <c r="AA63">
        <v>4</v>
      </c>
      <c r="AB63" t="s">
        <v>4168</v>
      </c>
      <c r="AC63" t="s">
        <v>4169</v>
      </c>
      <c r="AD63" t="s">
        <v>1455</v>
      </c>
      <c r="AE63" t="s">
        <v>4170</v>
      </c>
      <c r="AF63" t="s">
        <v>4171</v>
      </c>
      <c r="AG63" t="s">
        <v>2785</v>
      </c>
      <c r="AH63" t="s">
        <v>2690</v>
      </c>
      <c r="AI63">
        <v>0</v>
      </c>
      <c r="AJ63" t="s">
        <v>1459</v>
      </c>
      <c r="AK63" t="s">
        <v>2692</v>
      </c>
      <c r="AL63" t="s">
        <v>1459</v>
      </c>
      <c r="AM63" t="s">
        <v>4172</v>
      </c>
      <c r="AN63" t="s">
        <v>4173</v>
      </c>
      <c r="AO63">
        <v>0.48844170199999998</v>
      </c>
      <c r="AP63" t="s">
        <v>4174</v>
      </c>
      <c r="AQ63" t="s">
        <v>4175</v>
      </c>
      <c r="AR63" s="1">
        <v>136401.39060000001</v>
      </c>
      <c r="AS63" s="1">
        <v>192000</v>
      </c>
      <c r="AT63" t="s">
        <v>66</v>
      </c>
      <c r="AU63" t="s">
        <v>859</v>
      </c>
      <c r="AV63" t="b">
        <v>1</v>
      </c>
      <c r="AW63">
        <v>193</v>
      </c>
      <c r="AX63" t="s">
        <v>66</v>
      </c>
      <c r="AY63" t="s">
        <v>66</v>
      </c>
      <c r="AZ63" t="s">
        <v>4176</v>
      </c>
    </row>
    <row r="64" spans="1:52" x14ac:dyDescent="0.25">
      <c r="A64">
        <v>231.0663605</v>
      </c>
      <c r="B64">
        <v>8.3876666669999995</v>
      </c>
      <c r="C64">
        <v>117032.4844</v>
      </c>
      <c r="D64">
        <v>214363.4375</v>
      </c>
      <c r="E64">
        <v>128349.92969999999</v>
      </c>
      <c r="F64">
        <v>134137.17189999999</v>
      </c>
      <c r="G64">
        <v>131540.0938</v>
      </c>
      <c r="H64">
        <v>137570.875</v>
      </c>
      <c r="I64">
        <v>127137.1406</v>
      </c>
      <c r="J64">
        <v>75198.9375</v>
      </c>
      <c r="K64">
        <v>118297.8594</v>
      </c>
      <c r="L64">
        <v>131950.9375</v>
      </c>
      <c r="M64">
        <v>108852.1563</v>
      </c>
      <c r="N64">
        <v>125135.25780000001</v>
      </c>
      <c r="O64">
        <v>143221.9688</v>
      </c>
      <c r="P64">
        <v>137520.3125</v>
      </c>
      <c r="Q64">
        <v>126359.875</v>
      </c>
      <c r="R64">
        <v>147336.23439999999</v>
      </c>
      <c r="S64">
        <v>146254.0938</v>
      </c>
      <c r="T64">
        <v>177575.32810000001</v>
      </c>
      <c r="U64">
        <v>114428.0938</v>
      </c>
      <c r="V64">
        <v>188326.4063</v>
      </c>
      <c r="W64">
        <v>125471.07030000001</v>
      </c>
      <c r="X64">
        <v>119973.6875</v>
      </c>
      <c r="Y64">
        <v>122601.625</v>
      </c>
      <c r="Z64">
        <v>149217.75</v>
      </c>
      <c r="AA64">
        <v>2</v>
      </c>
      <c r="AB64" t="s">
        <v>875</v>
      </c>
      <c r="AC64" t="s">
        <v>876</v>
      </c>
      <c r="AD64" t="s">
        <v>877</v>
      </c>
      <c r="AE64" t="s">
        <v>878</v>
      </c>
      <c r="AF64" t="s">
        <v>879</v>
      </c>
      <c r="AG64" t="s">
        <v>880</v>
      </c>
      <c r="AH64" t="s">
        <v>881</v>
      </c>
      <c r="AI64">
        <v>0</v>
      </c>
      <c r="AJ64" t="s">
        <v>882</v>
      </c>
      <c r="AK64" t="s">
        <v>883</v>
      </c>
      <c r="AL64" t="s">
        <v>884</v>
      </c>
      <c r="AM64" t="s">
        <v>885</v>
      </c>
      <c r="AN64" t="s">
        <v>886</v>
      </c>
      <c r="AO64">
        <v>1.791296059</v>
      </c>
      <c r="AP64" t="s">
        <v>887</v>
      </c>
      <c r="AQ64" t="s">
        <v>888</v>
      </c>
      <c r="AR64" s="1">
        <v>129945.01175000001</v>
      </c>
      <c r="AS64" s="1">
        <v>135000</v>
      </c>
      <c r="AT64" t="s">
        <v>66</v>
      </c>
      <c r="AU64" t="s">
        <v>66</v>
      </c>
      <c r="AV64" t="b">
        <v>0</v>
      </c>
      <c r="AW64">
        <v>198</v>
      </c>
      <c r="AX64" t="s">
        <v>66</v>
      </c>
      <c r="AY64" t="s">
        <v>66</v>
      </c>
      <c r="AZ64" t="s">
        <v>66</v>
      </c>
    </row>
    <row r="65" spans="1:52" x14ac:dyDescent="0.25">
      <c r="A65">
        <v>231.0663605</v>
      </c>
      <c r="B65">
        <v>8.3876666669999995</v>
      </c>
      <c r="C65">
        <v>117032.4844</v>
      </c>
      <c r="D65">
        <v>214363.4375</v>
      </c>
      <c r="E65">
        <v>128349.92969999999</v>
      </c>
      <c r="F65">
        <v>134137.17189999999</v>
      </c>
      <c r="G65">
        <v>131540.0938</v>
      </c>
      <c r="H65">
        <v>137570.875</v>
      </c>
      <c r="I65">
        <v>127137.1406</v>
      </c>
      <c r="J65">
        <v>75198.9375</v>
      </c>
      <c r="K65">
        <v>118297.8594</v>
      </c>
      <c r="L65">
        <v>131950.9375</v>
      </c>
      <c r="M65">
        <v>108852.1563</v>
      </c>
      <c r="N65">
        <v>125135.25780000001</v>
      </c>
      <c r="O65">
        <v>143221.9688</v>
      </c>
      <c r="P65">
        <v>137520.3125</v>
      </c>
      <c r="Q65">
        <v>126359.875</v>
      </c>
      <c r="R65">
        <v>147336.23439999999</v>
      </c>
      <c r="S65">
        <v>146254.0938</v>
      </c>
      <c r="T65">
        <v>177575.32810000001</v>
      </c>
      <c r="U65">
        <v>114428.0938</v>
      </c>
      <c r="V65">
        <v>188326.4063</v>
      </c>
      <c r="W65">
        <v>125471.07030000001</v>
      </c>
      <c r="X65">
        <v>119973.6875</v>
      </c>
      <c r="Y65">
        <v>122601.625</v>
      </c>
      <c r="Z65">
        <v>149217.75</v>
      </c>
      <c r="AA65">
        <v>2</v>
      </c>
      <c r="AB65" t="s">
        <v>889</v>
      </c>
      <c r="AC65" t="s">
        <v>890</v>
      </c>
      <c r="AD65" t="s">
        <v>891</v>
      </c>
      <c r="AE65" t="s">
        <v>892</v>
      </c>
      <c r="AF65" t="s">
        <v>893</v>
      </c>
      <c r="AG65" t="s">
        <v>894</v>
      </c>
      <c r="AH65" t="s">
        <v>895</v>
      </c>
      <c r="AI65">
        <v>0</v>
      </c>
      <c r="AJ65" t="s">
        <v>896</v>
      </c>
      <c r="AK65" t="s">
        <v>897</v>
      </c>
      <c r="AL65" t="s">
        <v>898</v>
      </c>
      <c r="AM65" t="s">
        <v>899</v>
      </c>
      <c r="AN65" t="s">
        <v>900</v>
      </c>
      <c r="AO65">
        <v>1.3194169609999999</v>
      </c>
      <c r="AP65" t="s">
        <v>901</v>
      </c>
      <c r="AQ65" t="s">
        <v>902</v>
      </c>
      <c r="AR65" s="1">
        <v>129945.01175000001</v>
      </c>
      <c r="AS65" s="1">
        <v>135000</v>
      </c>
      <c r="AT65" t="s">
        <v>66</v>
      </c>
      <c r="AU65" t="s">
        <v>66</v>
      </c>
      <c r="AV65" t="b">
        <v>0</v>
      </c>
      <c r="AW65">
        <v>199</v>
      </c>
      <c r="AX65" t="s">
        <v>66</v>
      </c>
      <c r="AY65" t="s">
        <v>66</v>
      </c>
      <c r="AZ65" t="s">
        <v>66</v>
      </c>
    </row>
    <row r="66" spans="1:52" x14ac:dyDescent="0.25">
      <c r="A66">
        <v>317.06440229999998</v>
      </c>
      <c r="B66">
        <v>9.1728333329999998</v>
      </c>
      <c r="C66">
        <v>216169.57810000001</v>
      </c>
      <c r="D66">
        <v>72569.195309999996</v>
      </c>
      <c r="E66">
        <v>184480.01560000001</v>
      </c>
      <c r="F66">
        <v>280336.375</v>
      </c>
      <c r="G66">
        <v>208527.60939999999</v>
      </c>
      <c r="H66">
        <v>227026.1563</v>
      </c>
      <c r="I66">
        <v>59115.785159999999</v>
      </c>
      <c r="J66">
        <v>148604.60939999999</v>
      </c>
      <c r="K66">
        <v>51686.863279999998</v>
      </c>
      <c r="L66">
        <v>181422.57810000001</v>
      </c>
      <c r="M66">
        <v>146873.6875</v>
      </c>
      <c r="N66">
        <v>83337.226559999996</v>
      </c>
      <c r="O66">
        <v>133224.3438</v>
      </c>
      <c r="P66">
        <v>158371.76560000001</v>
      </c>
      <c r="Q66">
        <v>179339.89060000001</v>
      </c>
      <c r="R66">
        <v>123811.8125</v>
      </c>
      <c r="S66">
        <v>99450.835940000004</v>
      </c>
      <c r="T66">
        <v>66394.875</v>
      </c>
      <c r="U66">
        <v>69871</v>
      </c>
      <c r="V66">
        <v>106891.375</v>
      </c>
      <c r="W66">
        <v>100481.13280000001</v>
      </c>
      <c r="X66">
        <v>118296.5156</v>
      </c>
      <c r="Y66">
        <v>162790.7813</v>
      </c>
      <c r="Z66">
        <v>72417.859379999994</v>
      </c>
      <c r="AA66">
        <v>4</v>
      </c>
      <c r="AB66" t="s">
        <v>3333</v>
      </c>
      <c r="AC66">
        <v>-0.50486892400000005</v>
      </c>
      <c r="AD66">
        <v>9.9503309999999998E-3</v>
      </c>
      <c r="AE66">
        <v>0.50508140700000004</v>
      </c>
      <c r="AF66">
        <v>15952</v>
      </c>
      <c r="AG66" t="s">
        <v>185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-4.5302771999999998E-2</v>
      </c>
      <c r="AN66">
        <v>1.4597786349999999</v>
      </c>
      <c r="AO66">
        <v>1.4597786349999999</v>
      </c>
      <c r="AP66" t="s">
        <v>3334</v>
      </c>
      <c r="AQ66" t="s">
        <v>3333</v>
      </c>
      <c r="AR66" s="1">
        <v>128518.07815</v>
      </c>
      <c r="AS66" s="1">
        <v>135000</v>
      </c>
      <c r="AT66" t="s">
        <v>3335</v>
      </c>
      <c r="AU66" t="s">
        <v>3336</v>
      </c>
      <c r="AV66" t="b">
        <v>0</v>
      </c>
      <c r="AW66">
        <v>201</v>
      </c>
      <c r="AX66" t="s">
        <v>66</v>
      </c>
      <c r="AY66" t="s">
        <v>66</v>
      </c>
      <c r="AZ66" t="s">
        <v>3337</v>
      </c>
    </row>
    <row r="67" spans="1:52" x14ac:dyDescent="0.25">
      <c r="A67">
        <v>264.16075640000003</v>
      </c>
      <c r="B67">
        <v>11.10375</v>
      </c>
      <c r="C67">
        <v>47390.160159999999</v>
      </c>
      <c r="D67">
        <v>95532.960940000004</v>
      </c>
      <c r="E67">
        <v>122704.3906</v>
      </c>
      <c r="F67">
        <v>106774.24219999999</v>
      </c>
      <c r="G67">
        <v>86016.429690000004</v>
      </c>
      <c r="H67">
        <v>467401.59379999997</v>
      </c>
      <c r="I67">
        <v>97583.078129999994</v>
      </c>
      <c r="J67">
        <v>23815.966799999998</v>
      </c>
      <c r="K67">
        <v>62653.148439999997</v>
      </c>
      <c r="L67">
        <v>160251.76560000001</v>
      </c>
      <c r="M67">
        <v>128707.08590000001</v>
      </c>
      <c r="N67">
        <v>47606.429689999997</v>
      </c>
      <c r="O67">
        <v>506121.46879999997</v>
      </c>
      <c r="P67">
        <v>124322.21090000001</v>
      </c>
      <c r="Q67">
        <v>101721.2969</v>
      </c>
      <c r="R67">
        <v>301504.03129999997</v>
      </c>
      <c r="S67">
        <v>263572.46879999997</v>
      </c>
      <c r="T67">
        <v>169173.20310000001</v>
      </c>
      <c r="U67">
        <v>4799.2275390000004</v>
      </c>
      <c r="V67">
        <v>28387.818360000001</v>
      </c>
      <c r="W67">
        <v>189471.04689999999</v>
      </c>
      <c r="X67">
        <v>119407.74219999999</v>
      </c>
      <c r="Y67">
        <v>133827.29689999999</v>
      </c>
      <c r="Z67">
        <v>296749.78129999997</v>
      </c>
      <c r="AA67">
        <v>13</v>
      </c>
      <c r="AB67" t="s">
        <v>1886</v>
      </c>
      <c r="AC67" t="s">
        <v>1887</v>
      </c>
      <c r="AD67" t="s">
        <v>1888</v>
      </c>
      <c r="AE67" t="s">
        <v>1889</v>
      </c>
      <c r="AF67" t="s">
        <v>1890</v>
      </c>
      <c r="AG67" t="s">
        <v>1891</v>
      </c>
      <c r="AH67">
        <v>0</v>
      </c>
      <c r="AI67">
        <v>0</v>
      </c>
      <c r="AJ67" t="s">
        <v>1892</v>
      </c>
      <c r="AK67" t="s">
        <v>1893</v>
      </c>
      <c r="AL67" t="s">
        <v>1894</v>
      </c>
      <c r="AM67" t="s">
        <v>1895</v>
      </c>
      <c r="AN67" t="s">
        <v>1896</v>
      </c>
      <c r="AO67">
        <v>0.90499944899999996</v>
      </c>
      <c r="AP67" t="s">
        <v>1897</v>
      </c>
      <c r="AQ67" t="s">
        <v>1898</v>
      </c>
      <c r="AR67" s="1">
        <v>121056.0664</v>
      </c>
      <c r="AS67" s="1">
        <v>154000</v>
      </c>
      <c r="AT67" t="s">
        <v>66</v>
      </c>
      <c r="AU67" t="s">
        <v>66</v>
      </c>
      <c r="AV67" t="b">
        <v>0</v>
      </c>
      <c r="AW67">
        <v>210</v>
      </c>
      <c r="AX67" t="s">
        <v>66</v>
      </c>
      <c r="AY67" t="s">
        <v>66</v>
      </c>
      <c r="AZ67" t="s">
        <v>66</v>
      </c>
    </row>
    <row r="68" spans="1:52" x14ac:dyDescent="0.25">
      <c r="A68">
        <v>369.99066160000001</v>
      </c>
      <c r="B68">
        <v>10.606616669999999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45579.375</v>
      </c>
      <c r="Y68">
        <v>0</v>
      </c>
      <c r="Z68">
        <v>194355.48439999999</v>
      </c>
      <c r="AA68">
        <v>24</v>
      </c>
      <c r="AB68" t="s">
        <v>4254</v>
      </c>
      <c r="AC68">
        <v>-0.20696404900000001</v>
      </c>
      <c r="AD68">
        <v>9.9503309999999998E-3</v>
      </c>
      <c r="AE68">
        <v>-0.197013718</v>
      </c>
      <c r="AF68">
        <v>20099</v>
      </c>
      <c r="AG68" t="s">
        <v>185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-4.4978070000000002E-2</v>
      </c>
      <c r="AN68">
        <v>0.75800821299999999</v>
      </c>
      <c r="AO68">
        <v>0.75800821299999999</v>
      </c>
      <c r="AP68" t="s">
        <v>4255</v>
      </c>
      <c r="AQ68" t="s">
        <v>4254</v>
      </c>
      <c r="AR68" s="1">
        <v>119967.42969999999</v>
      </c>
      <c r="AS68" s="1">
        <v>120000</v>
      </c>
      <c r="AT68" t="s">
        <v>66</v>
      </c>
      <c r="AU68" t="s">
        <v>1868</v>
      </c>
      <c r="AV68" t="b">
        <v>0</v>
      </c>
      <c r="AW68">
        <v>213</v>
      </c>
      <c r="AX68" t="s">
        <v>66</v>
      </c>
      <c r="AY68" t="s">
        <v>66</v>
      </c>
      <c r="AZ68" t="s">
        <v>4256</v>
      </c>
    </row>
    <row r="69" spans="1:52" x14ac:dyDescent="0.25">
      <c r="A69">
        <v>437.34287519999998</v>
      </c>
      <c r="B69">
        <v>12.05288333</v>
      </c>
      <c r="C69">
        <v>124344.42969999999</v>
      </c>
      <c r="D69">
        <v>60457.332029999998</v>
      </c>
      <c r="E69">
        <v>254544.2188</v>
      </c>
      <c r="F69">
        <v>211362.1563</v>
      </c>
      <c r="G69">
        <v>171925.76560000001</v>
      </c>
      <c r="H69">
        <v>220749.2188</v>
      </c>
      <c r="I69">
        <v>44481.90625</v>
      </c>
      <c r="J69">
        <v>34365.976560000003</v>
      </c>
      <c r="K69">
        <v>14872.755859999999</v>
      </c>
      <c r="L69">
        <v>293003.90629999997</v>
      </c>
      <c r="M69">
        <v>74920.867190000004</v>
      </c>
      <c r="N69">
        <v>28231.533200000002</v>
      </c>
      <c r="O69">
        <v>55037.136720000002</v>
      </c>
      <c r="P69">
        <v>907929.6875</v>
      </c>
      <c r="Q69">
        <v>52649.582029999998</v>
      </c>
      <c r="R69">
        <v>144547.39060000001</v>
      </c>
      <c r="S69">
        <v>271266.3125</v>
      </c>
      <c r="T69">
        <v>26661.925780000001</v>
      </c>
      <c r="U69">
        <v>0</v>
      </c>
      <c r="V69">
        <v>39872.691409999999</v>
      </c>
      <c r="W69">
        <v>271259.3125</v>
      </c>
      <c r="X69">
        <v>117468.16409999999</v>
      </c>
      <c r="Y69">
        <v>127988.75780000001</v>
      </c>
      <c r="Z69">
        <v>113381.8125</v>
      </c>
      <c r="AA69">
        <v>14</v>
      </c>
      <c r="AB69" t="s">
        <v>5090</v>
      </c>
      <c r="AC69" t="s">
        <v>5091</v>
      </c>
      <c r="AD69" t="s">
        <v>5092</v>
      </c>
      <c r="AE69" t="s">
        <v>5093</v>
      </c>
      <c r="AF69" t="s">
        <v>5094</v>
      </c>
      <c r="AG69" t="s">
        <v>5095</v>
      </c>
      <c r="AH69">
        <v>0</v>
      </c>
      <c r="AI69">
        <v>0</v>
      </c>
      <c r="AJ69" t="s">
        <v>643</v>
      </c>
      <c r="AK69" t="s">
        <v>5096</v>
      </c>
      <c r="AL69" t="s">
        <v>5097</v>
      </c>
      <c r="AM69" t="s">
        <v>5098</v>
      </c>
      <c r="AN69" t="s">
        <v>5099</v>
      </c>
      <c r="AO69">
        <v>2.7796511769999999</v>
      </c>
      <c r="AP69" t="s">
        <v>5100</v>
      </c>
      <c r="AQ69" t="s">
        <v>5101</v>
      </c>
      <c r="AR69" s="1">
        <v>117468.16409999999</v>
      </c>
      <c r="AS69" s="1">
        <v>159000</v>
      </c>
      <c r="AT69" t="s">
        <v>66</v>
      </c>
      <c r="AU69" t="s">
        <v>66</v>
      </c>
      <c r="AV69" t="b">
        <v>0</v>
      </c>
      <c r="AW69">
        <v>217</v>
      </c>
      <c r="AX69" t="s">
        <v>66</v>
      </c>
      <c r="AY69" t="s">
        <v>66</v>
      </c>
      <c r="AZ69" t="s">
        <v>66</v>
      </c>
    </row>
    <row r="70" spans="1:52" x14ac:dyDescent="0.25">
      <c r="A70">
        <v>335.29583739999998</v>
      </c>
      <c r="B70">
        <v>12.36868333</v>
      </c>
      <c r="C70">
        <v>98493.851559999996</v>
      </c>
      <c r="D70">
        <v>102897.10159999999</v>
      </c>
      <c r="E70">
        <v>110339.1094</v>
      </c>
      <c r="F70">
        <v>112178.80469999999</v>
      </c>
      <c r="G70">
        <v>122718.07030000001</v>
      </c>
      <c r="H70">
        <v>161047.9063</v>
      </c>
      <c r="I70">
        <v>114873.61719999999</v>
      </c>
      <c r="J70">
        <v>104243.75780000001</v>
      </c>
      <c r="K70">
        <v>121603.2031</v>
      </c>
      <c r="L70">
        <v>110242.16409999999</v>
      </c>
      <c r="M70">
        <v>144541.8438</v>
      </c>
      <c r="N70">
        <v>67409.726559999996</v>
      </c>
      <c r="O70">
        <v>91197.460940000004</v>
      </c>
      <c r="P70">
        <v>127463.4688</v>
      </c>
      <c r="Q70">
        <v>81809.09375</v>
      </c>
      <c r="R70">
        <v>116706.24219999999</v>
      </c>
      <c r="S70">
        <v>134130.04689999999</v>
      </c>
      <c r="T70">
        <v>216668.95310000001</v>
      </c>
      <c r="U70">
        <v>83257.484379999994</v>
      </c>
      <c r="V70">
        <v>118766.9375</v>
      </c>
      <c r="W70">
        <v>107190.75</v>
      </c>
      <c r="X70">
        <v>116173.32030000001</v>
      </c>
      <c r="Y70">
        <v>147484.25</v>
      </c>
      <c r="Z70">
        <v>134675.875</v>
      </c>
      <c r="AA70">
        <v>18</v>
      </c>
      <c r="AB70" t="s">
        <v>3745</v>
      </c>
      <c r="AC70" t="s">
        <v>3746</v>
      </c>
      <c r="AD70" t="s">
        <v>399</v>
      </c>
      <c r="AE70" t="s">
        <v>3747</v>
      </c>
      <c r="AF70" t="s">
        <v>3748</v>
      </c>
      <c r="AG70" t="s">
        <v>3749</v>
      </c>
      <c r="AH70">
        <v>0</v>
      </c>
      <c r="AI70">
        <v>0</v>
      </c>
      <c r="AJ70" t="s">
        <v>465</v>
      </c>
      <c r="AK70" t="s">
        <v>3539</v>
      </c>
      <c r="AL70" t="s">
        <v>3750</v>
      </c>
      <c r="AM70" t="s">
        <v>3751</v>
      </c>
      <c r="AN70" t="s">
        <v>3752</v>
      </c>
      <c r="AO70">
        <v>1.930804695</v>
      </c>
      <c r="AP70" t="s">
        <v>3753</v>
      </c>
      <c r="AQ70" t="s">
        <v>3754</v>
      </c>
      <c r="AR70" s="1">
        <v>115523.46875</v>
      </c>
      <c r="AS70" s="1">
        <v>119000</v>
      </c>
      <c r="AT70" t="s">
        <v>66</v>
      </c>
      <c r="AU70" t="s">
        <v>66</v>
      </c>
      <c r="AV70" t="b">
        <v>0</v>
      </c>
      <c r="AW70">
        <v>220</v>
      </c>
      <c r="AX70" t="s">
        <v>66</v>
      </c>
      <c r="AY70" t="s">
        <v>66</v>
      </c>
      <c r="AZ70" t="s">
        <v>66</v>
      </c>
    </row>
    <row r="71" spans="1:52" x14ac:dyDescent="0.25">
      <c r="A71">
        <v>286.94407150000001</v>
      </c>
      <c r="B71">
        <v>9.8578333330000003</v>
      </c>
      <c r="C71">
        <v>901629.875</v>
      </c>
      <c r="D71">
        <v>71187.5</v>
      </c>
      <c r="E71">
        <v>105597.08590000001</v>
      </c>
      <c r="F71">
        <v>951275.6875</v>
      </c>
      <c r="G71">
        <v>108169.9688</v>
      </c>
      <c r="H71">
        <v>1516467.25</v>
      </c>
      <c r="I71">
        <v>24816.378909999999</v>
      </c>
      <c r="J71">
        <v>39037.429689999997</v>
      </c>
      <c r="K71">
        <v>61521.195310000003</v>
      </c>
      <c r="L71">
        <v>143187.0938</v>
      </c>
      <c r="M71">
        <v>262298.21879999997</v>
      </c>
      <c r="N71">
        <v>19497.783200000002</v>
      </c>
      <c r="O71">
        <v>299356.78129999997</v>
      </c>
      <c r="P71">
        <v>330301.03129999997</v>
      </c>
      <c r="Q71">
        <v>114776.1406</v>
      </c>
      <c r="R71">
        <v>140689.04689999999</v>
      </c>
      <c r="S71">
        <v>99669.757809999996</v>
      </c>
      <c r="T71">
        <v>46022.070310000003</v>
      </c>
      <c r="U71">
        <v>0</v>
      </c>
      <c r="V71">
        <v>217363.48439999999</v>
      </c>
      <c r="W71">
        <v>40606.304689999997</v>
      </c>
      <c r="X71">
        <v>1202481</v>
      </c>
      <c r="Y71">
        <v>151356.0625</v>
      </c>
      <c r="Z71">
        <v>50536.160159999999</v>
      </c>
      <c r="AA71">
        <v>6</v>
      </c>
      <c r="AB71" t="s">
        <v>2626</v>
      </c>
      <c r="AC71">
        <v>-2.0893651999999999E-2</v>
      </c>
      <c r="AD71">
        <v>9.9503309999999998E-3</v>
      </c>
      <c r="AE71">
        <v>-0.177609988</v>
      </c>
      <c r="AF71">
        <v>71178</v>
      </c>
      <c r="AG71" t="s">
        <v>185</v>
      </c>
      <c r="AH71" t="s">
        <v>369</v>
      </c>
      <c r="AI71">
        <v>0</v>
      </c>
      <c r="AJ71">
        <v>0</v>
      </c>
      <c r="AK71">
        <v>0</v>
      </c>
      <c r="AL71">
        <v>0</v>
      </c>
      <c r="AM71">
        <v>-6.02813E-4</v>
      </c>
      <c r="AN71">
        <v>0.32178719900000002</v>
      </c>
      <c r="AO71">
        <v>0.32178719900000002</v>
      </c>
      <c r="AP71" t="s">
        <v>2627</v>
      </c>
      <c r="AQ71" t="s">
        <v>2626</v>
      </c>
      <c r="AR71" s="1">
        <v>114776.1406</v>
      </c>
      <c r="AS71" s="1">
        <v>300000</v>
      </c>
      <c r="AT71" t="s">
        <v>2628</v>
      </c>
      <c r="AU71" t="s">
        <v>283</v>
      </c>
      <c r="AV71" t="b">
        <v>0</v>
      </c>
      <c r="AW71">
        <v>224</v>
      </c>
      <c r="AX71" t="s">
        <v>66</v>
      </c>
      <c r="AY71" t="s">
        <v>66</v>
      </c>
      <c r="AZ71" t="s">
        <v>66</v>
      </c>
    </row>
    <row r="72" spans="1:52" x14ac:dyDescent="0.25">
      <c r="A72">
        <v>278.08216349999998</v>
      </c>
      <c r="B72">
        <v>10.63386667</v>
      </c>
      <c r="C72">
        <v>227587.48439999999</v>
      </c>
      <c r="D72">
        <v>44632.429689999997</v>
      </c>
      <c r="E72">
        <v>125181.75</v>
      </c>
      <c r="F72">
        <v>223366.2188</v>
      </c>
      <c r="G72">
        <v>312900.28129999997</v>
      </c>
      <c r="H72">
        <v>763427.6875</v>
      </c>
      <c r="I72">
        <v>103633.64840000001</v>
      </c>
      <c r="J72">
        <v>111995.125</v>
      </c>
      <c r="K72">
        <v>38039.289060000003</v>
      </c>
      <c r="L72">
        <v>98608.40625</v>
      </c>
      <c r="M72">
        <v>68671.140629999994</v>
      </c>
      <c r="N72">
        <v>69562.976559999996</v>
      </c>
      <c r="O72">
        <v>125460.89840000001</v>
      </c>
      <c r="P72">
        <v>91008.773440000004</v>
      </c>
      <c r="Q72">
        <v>54198.992189999997</v>
      </c>
      <c r="R72">
        <v>43927</v>
      </c>
      <c r="S72">
        <v>389298.09379999997</v>
      </c>
      <c r="T72">
        <v>202598.98439999999</v>
      </c>
      <c r="U72">
        <v>658853.125</v>
      </c>
      <c r="V72">
        <v>378046.46879999997</v>
      </c>
      <c r="W72">
        <v>34862.421880000002</v>
      </c>
      <c r="X72">
        <v>246241.1563</v>
      </c>
      <c r="Y72">
        <v>111926.24219999999</v>
      </c>
      <c r="Z72">
        <v>100045.64840000001</v>
      </c>
      <c r="AA72">
        <v>6</v>
      </c>
      <c r="AB72" t="s">
        <v>2253</v>
      </c>
      <c r="AC72" t="s">
        <v>2254</v>
      </c>
      <c r="AD72" t="s">
        <v>474</v>
      </c>
      <c r="AE72" t="s">
        <v>2255</v>
      </c>
      <c r="AF72" t="s">
        <v>2256</v>
      </c>
      <c r="AG72" t="s">
        <v>2257</v>
      </c>
      <c r="AH72">
        <v>0</v>
      </c>
      <c r="AI72">
        <v>0</v>
      </c>
      <c r="AJ72" t="s">
        <v>2258</v>
      </c>
      <c r="AK72" t="s">
        <v>2259</v>
      </c>
      <c r="AL72" t="s">
        <v>2260</v>
      </c>
      <c r="AM72" t="s">
        <v>2261</v>
      </c>
      <c r="AN72" t="s">
        <v>2262</v>
      </c>
      <c r="AO72">
        <v>0.53817333899999997</v>
      </c>
      <c r="AP72" t="s">
        <v>1749</v>
      </c>
      <c r="AQ72" t="s">
        <v>1750</v>
      </c>
      <c r="AR72" s="1">
        <v>111960.68359999999</v>
      </c>
      <c r="AS72" s="1">
        <v>193000</v>
      </c>
      <c r="AT72" t="s">
        <v>66</v>
      </c>
      <c r="AU72" t="s">
        <v>2263</v>
      </c>
      <c r="AV72" t="b">
        <v>0</v>
      </c>
      <c r="AW72">
        <v>229</v>
      </c>
      <c r="AX72" t="s">
        <v>66</v>
      </c>
      <c r="AY72" t="s">
        <v>66</v>
      </c>
      <c r="AZ72" t="s">
        <v>2264</v>
      </c>
    </row>
    <row r="73" spans="1:52" x14ac:dyDescent="0.25">
      <c r="A73">
        <v>363.04218550000002</v>
      </c>
      <c r="B73">
        <v>11.08878333</v>
      </c>
      <c r="C73">
        <v>15671.69922</v>
      </c>
      <c r="D73">
        <v>0</v>
      </c>
      <c r="E73">
        <v>0</v>
      </c>
      <c r="F73">
        <v>0</v>
      </c>
      <c r="G73">
        <v>0</v>
      </c>
      <c r="H73">
        <v>268926.8125</v>
      </c>
      <c r="I73">
        <v>0</v>
      </c>
      <c r="J73">
        <v>0</v>
      </c>
      <c r="K73">
        <v>174320.2188</v>
      </c>
      <c r="L73">
        <v>0</v>
      </c>
      <c r="M73">
        <v>0</v>
      </c>
      <c r="N73">
        <v>3834726.25</v>
      </c>
      <c r="O73">
        <v>45269.3125</v>
      </c>
      <c r="P73">
        <v>121506.7188</v>
      </c>
      <c r="Q73">
        <v>17813.203130000002</v>
      </c>
      <c r="R73">
        <v>0</v>
      </c>
      <c r="S73">
        <v>0</v>
      </c>
      <c r="T73">
        <v>0</v>
      </c>
      <c r="U73">
        <v>0</v>
      </c>
      <c r="V73">
        <v>99789.148440000004</v>
      </c>
      <c r="W73">
        <v>0</v>
      </c>
      <c r="X73">
        <v>0</v>
      </c>
      <c r="Y73">
        <v>0</v>
      </c>
      <c r="Z73">
        <v>0</v>
      </c>
      <c r="AA73">
        <v>12</v>
      </c>
      <c r="AB73" t="s">
        <v>4153</v>
      </c>
      <c r="AC73">
        <v>-8.9378315999999999E-2</v>
      </c>
      <c r="AD73">
        <v>9.9503309999999998E-3</v>
      </c>
      <c r="AE73">
        <v>0.58014648300000005</v>
      </c>
      <c r="AF73">
        <v>12627</v>
      </c>
      <c r="AG73" t="s">
        <v>4154</v>
      </c>
      <c r="AH73" t="s">
        <v>453</v>
      </c>
      <c r="AI73">
        <v>0</v>
      </c>
      <c r="AJ73">
        <v>0</v>
      </c>
      <c r="AK73">
        <v>0</v>
      </c>
      <c r="AL73">
        <v>0</v>
      </c>
      <c r="AM73">
        <v>-0.35228816899999998</v>
      </c>
      <c r="AN73">
        <v>0.22785831400000001</v>
      </c>
      <c r="AO73">
        <v>0.22785831400000001</v>
      </c>
      <c r="AP73" t="s">
        <v>4155</v>
      </c>
      <c r="AQ73" t="s">
        <v>4153</v>
      </c>
      <c r="AR73" s="1">
        <v>110647.93362</v>
      </c>
      <c r="AS73" s="1">
        <v>572000</v>
      </c>
      <c r="AT73" t="s">
        <v>66</v>
      </c>
      <c r="AU73" t="s">
        <v>2275</v>
      </c>
      <c r="AV73" t="b">
        <v>1</v>
      </c>
      <c r="AW73">
        <v>230</v>
      </c>
      <c r="AX73" t="s">
        <v>66</v>
      </c>
      <c r="AY73" t="s">
        <v>66</v>
      </c>
      <c r="AZ73" t="s">
        <v>4156</v>
      </c>
    </row>
    <row r="74" spans="1:52" x14ac:dyDescent="0.25">
      <c r="A74">
        <v>299.20161949999999</v>
      </c>
      <c r="B74">
        <v>9.8738166669999998</v>
      </c>
      <c r="C74">
        <v>102514.2656</v>
      </c>
      <c r="D74">
        <v>51603.3125</v>
      </c>
      <c r="E74">
        <v>159188.73439999999</v>
      </c>
      <c r="F74">
        <v>71027.414059999996</v>
      </c>
      <c r="G74">
        <v>404408.5</v>
      </c>
      <c r="H74">
        <v>106547.17969999999</v>
      </c>
      <c r="I74">
        <v>162209.01560000001</v>
      </c>
      <c r="J74">
        <v>142893.54689999999</v>
      </c>
      <c r="K74">
        <v>239551.9688</v>
      </c>
      <c r="L74">
        <v>62567.289060000003</v>
      </c>
      <c r="M74">
        <v>117711.0469</v>
      </c>
      <c r="N74">
        <v>40280.875</v>
      </c>
      <c r="O74">
        <v>109104.77340000001</v>
      </c>
      <c r="P74">
        <v>155094.75</v>
      </c>
      <c r="Q74">
        <v>58286.761720000002</v>
      </c>
      <c r="R74">
        <v>579446.0625</v>
      </c>
      <c r="S74">
        <v>160900.85939999999</v>
      </c>
      <c r="T74">
        <v>113956.05469999999</v>
      </c>
      <c r="U74">
        <v>85917.679690000004</v>
      </c>
      <c r="V74">
        <v>74657.507809999996</v>
      </c>
      <c r="W74">
        <v>42369.480470000002</v>
      </c>
      <c r="X74">
        <v>86316.625</v>
      </c>
      <c r="Y74">
        <v>70652.632809999996</v>
      </c>
      <c r="Z74">
        <v>121769.6875</v>
      </c>
      <c r="AA74">
        <v>16</v>
      </c>
      <c r="AB74" t="s">
        <v>2904</v>
      </c>
      <c r="AC74" t="s">
        <v>2916</v>
      </c>
      <c r="AD74" t="s">
        <v>2906</v>
      </c>
      <c r="AE74" t="s">
        <v>2917</v>
      </c>
      <c r="AF74" t="s">
        <v>2908</v>
      </c>
      <c r="AG74" t="s">
        <v>2909</v>
      </c>
      <c r="AH74">
        <v>0</v>
      </c>
      <c r="AI74">
        <v>0</v>
      </c>
      <c r="AJ74" t="s">
        <v>2910</v>
      </c>
      <c r="AK74" t="s">
        <v>673</v>
      </c>
      <c r="AL74">
        <v>0</v>
      </c>
      <c r="AM74" t="s">
        <v>2918</v>
      </c>
      <c r="AN74" t="s">
        <v>2919</v>
      </c>
      <c r="AO74">
        <v>0.92727789400000005</v>
      </c>
      <c r="AP74" t="s">
        <v>2920</v>
      </c>
      <c r="AQ74" t="s">
        <v>2914</v>
      </c>
      <c r="AR74" s="1">
        <v>107825.97654999999</v>
      </c>
      <c r="AS74" s="1">
        <v>138000</v>
      </c>
      <c r="AT74" t="s">
        <v>66</v>
      </c>
      <c r="AU74" t="s">
        <v>66</v>
      </c>
      <c r="AV74" t="b">
        <v>0</v>
      </c>
      <c r="AW74">
        <v>232</v>
      </c>
      <c r="AX74" t="s">
        <v>66</v>
      </c>
      <c r="AY74" t="s">
        <v>66</v>
      </c>
      <c r="AZ74" t="s">
        <v>66</v>
      </c>
    </row>
    <row r="75" spans="1:52" x14ac:dyDescent="0.25">
      <c r="A75">
        <v>472.88156129999999</v>
      </c>
      <c r="B75">
        <v>9.2219666670000002</v>
      </c>
      <c r="C75">
        <v>8794.0673829999996</v>
      </c>
      <c r="D75">
        <v>0</v>
      </c>
      <c r="E75">
        <v>0</v>
      </c>
      <c r="F75">
        <v>134930.5938</v>
      </c>
      <c r="G75">
        <v>0</v>
      </c>
      <c r="H75">
        <v>0</v>
      </c>
      <c r="I75">
        <v>0</v>
      </c>
      <c r="J75">
        <v>76520.8125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240917.48439999999</v>
      </c>
      <c r="Y75">
        <v>0</v>
      </c>
      <c r="Z75">
        <v>0</v>
      </c>
      <c r="AA75">
        <v>22</v>
      </c>
      <c r="AB75" t="s">
        <v>5370</v>
      </c>
      <c r="AC75" t="s">
        <v>5371</v>
      </c>
      <c r="AD75" t="s">
        <v>5372</v>
      </c>
      <c r="AE75" t="s">
        <v>5373</v>
      </c>
      <c r="AF75" t="s">
        <v>5374</v>
      </c>
      <c r="AG75" t="s">
        <v>2865</v>
      </c>
      <c r="AH75">
        <v>0</v>
      </c>
      <c r="AI75">
        <v>0</v>
      </c>
      <c r="AJ75" t="s">
        <v>1055</v>
      </c>
      <c r="AK75" t="s">
        <v>4733</v>
      </c>
      <c r="AL75">
        <v>0</v>
      </c>
      <c r="AM75" t="s">
        <v>5375</v>
      </c>
      <c r="AN75" t="s">
        <v>5376</v>
      </c>
      <c r="AO75">
        <v>0.69433045400000004</v>
      </c>
      <c r="AP75" t="s">
        <v>5377</v>
      </c>
      <c r="AQ75" t="s">
        <v>5378</v>
      </c>
      <c r="AR75" s="1">
        <v>105725.70315</v>
      </c>
      <c r="AS75" s="1">
        <v>115000</v>
      </c>
      <c r="AT75" t="s">
        <v>66</v>
      </c>
      <c r="AU75" t="s">
        <v>66</v>
      </c>
      <c r="AV75" t="b">
        <v>0</v>
      </c>
      <c r="AW75">
        <v>233</v>
      </c>
      <c r="AX75" t="s">
        <v>66</v>
      </c>
      <c r="AY75" t="s">
        <v>66</v>
      </c>
      <c r="AZ75" t="s">
        <v>66</v>
      </c>
    </row>
    <row r="76" spans="1:52" x14ac:dyDescent="0.25">
      <c r="A76">
        <v>216.9658508</v>
      </c>
      <c r="B76">
        <v>10.59276667</v>
      </c>
      <c r="C76">
        <v>142586.125</v>
      </c>
      <c r="D76">
        <v>70000.492190000004</v>
      </c>
      <c r="E76">
        <v>27026.974610000001</v>
      </c>
      <c r="F76">
        <v>544181.125</v>
      </c>
      <c r="G76">
        <v>73048.929690000004</v>
      </c>
      <c r="H76">
        <v>133174.14060000001</v>
      </c>
      <c r="I76">
        <v>23503.433590000001</v>
      </c>
      <c r="J76">
        <v>126671.3438</v>
      </c>
      <c r="K76">
        <v>13397.351559999999</v>
      </c>
      <c r="L76">
        <v>174967.4688</v>
      </c>
      <c r="M76">
        <v>179839.0938</v>
      </c>
      <c r="N76">
        <v>10285.97949</v>
      </c>
      <c r="O76">
        <v>115889.8125</v>
      </c>
      <c r="P76">
        <v>99298.671879999994</v>
      </c>
      <c r="Q76">
        <v>32271.980469999999</v>
      </c>
      <c r="R76">
        <v>229584.82810000001</v>
      </c>
      <c r="S76">
        <v>87978.539059999996</v>
      </c>
      <c r="T76">
        <v>58759.398439999997</v>
      </c>
      <c r="U76">
        <v>0</v>
      </c>
      <c r="V76">
        <v>102902.07030000001</v>
      </c>
      <c r="W76">
        <v>134072.6563</v>
      </c>
      <c r="X76">
        <v>124370.78909999999</v>
      </c>
      <c r="Y76">
        <v>164004.4688</v>
      </c>
      <c r="Z76">
        <v>47899.132810000003</v>
      </c>
      <c r="AA76">
        <v>4</v>
      </c>
      <c r="AB76" t="s">
        <v>452</v>
      </c>
      <c r="AC76">
        <v>7.4186759999999999E-3</v>
      </c>
      <c r="AD76">
        <v>9.9503309999999998E-3</v>
      </c>
      <c r="AE76">
        <v>0.41736900700000001</v>
      </c>
      <c r="AF76">
        <v>2082</v>
      </c>
      <c r="AG76" t="s">
        <v>185</v>
      </c>
      <c r="AH76" t="s">
        <v>453</v>
      </c>
      <c r="AI76">
        <v>0</v>
      </c>
      <c r="AJ76">
        <v>0</v>
      </c>
      <c r="AK76">
        <v>1</v>
      </c>
      <c r="AL76">
        <v>1</v>
      </c>
      <c r="AM76">
        <v>-0.42483251</v>
      </c>
      <c r="AN76">
        <v>1.9925364969999999</v>
      </c>
      <c r="AO76">
        <v>1.9925364969999999</v>
      </c>
      <c r="AP76" t="s">
        <v>454</v>
      </c>
      <c r="AQ76" t="s">
        <v>452</v>
      </c>
      <c r="AR76" s="1">
        <v>102902.07030000001</v>
      </c>
      <c r="AS76" s="1">
        <v>118000</v>
      </c>
      <c r="AT76" t="s">
        <v>455</v>
      </c>
      <c r="AU76" t="s">
        <v>456</v>
      </c>
      <c r="AV76" t="b">
        <v>0</v>
      </c>
      <c r="AW76">
        <v>240</v>
      </c>
      <c r="AX76" t="s">
        <v>457</v>
      </c>
      <c r="AY76" t="s">
        <v>66</v>
      </c>
      <c r="AZ76" t="s">
        <v>455</v>
      </c>
    </row>
    <row r="77" spans="1:52" x14ac:dyDescent="0.25">
      <c r="A77">
        <v>231.10280349999999</v>
      </c>
      <c r="B77">
        <v>8.3967166669999997</v>
      </c>
      <c r="C77">
        <v>104524.49219999999</v>
      </c>
      <c r="D77">
        <v>25748.697270000001</v>
      </c>
      <c r="E77">
        <v>106138.9844</v>
      </c>
      <c r="F77">
        <v>84954.84375</v>
      </c>
      <c r="G77">
        <v>87129.5625</v>
      </c>
      <c r="H77">
        <v>39117.328130000002</v>
      </c>
      <c r="I77">
        <v>100024.24219999999</v>
      </c>
      <c r="J77">
        <v>51352.859380000002</v>
      </c>
      <c r="K77">
        <v>97766.15625</v>
      </c>
      <c r="L77">
        <v>109652.24219999999</v>
      </c>
      <c r="M77">
        <v>95478.460940000004</v>
      </c>
      <c r="N77">
        <v>210311.5938</v>
      </c>
      <c r="O77">
        <v>22223.89258</v>
      </c>
      <c r="P77">
        <v>115301.6094</v>
      </c>
      <c r="Q77">
        <v>36462.613279999998</v>
      </c>
      <c r="R77">
        <v>109740.16409999999</v>
      </c>
      <c r="S77">
        <v>22967.20508</v>
      </c>
      <c r="T77">
        <v>27468.820309999999</v>
      </c>
      <c r="U77">
        <v>102244.3281</v>
      </c>
      <c r="V77">
        <v>130365.63280000001</v>
      </c>
      <c r="W77">
        <v>115456.78909999999</v>
      </c>
      <c r="X77">
        <v>101658.64840000001</v>
      </c>
      <c r="Y77">
        <v>36406.734380000002</v>
      </c>
      <c r="Z77">
        <v>23167.089840000001</v>
      </c>
      <c r="AA77">
        <v>12</v>
      </c>
      <c r="AB77" t="s">
        <v>903</v>
      </c>
      <c r="AC77" t="s">
        <v>161</v>
      </c>
      <c r="AD77" t="s">
        <v>904</v>
      </c>
      <c r="AE77" t="s">
        <v>905</v>
      </c>
      <c r="AF77" t="s">
        <v>906</v>
      </c>
      <c r="AG77" t="s">
        <v>907</v>
      </c>
      <c r="AH77">
        <v>0</v>
      </c>
      <c r="AI77">
        <v>0</v>
      </c>
      <c r="AJ77" t="s">
        <v>908</v>
      </c>
      <c r="AK77" t="s">
        <v>909</v>
      </c>
      <c r="AL77">
        <v>0</v>
      </c>
      <c r="AM77" t="s">
        <v>910</v>
      </c>
      <c r="AN77" t="s">
        <v>911</v>
      </c>
      <c r="AO77">
        <v>0.82747499099999999</v>
      </c>
      <c r="AP77" t="s">
        <v>912</v>
      </c>
      <c r="AQ77" t="s">
        <v>913</v>
      </c>
      <c r="AR77" s="1">
        <v>96622.30859500001</v>
      </c>
      <c r="AS77" s="1">
        <v>81500</v>
      </c>
      <c r="AT77" t="s">
        <v>66</v>
      </c>
      <c r="AU77" t="s">
        <v>66</v>
      </c>
      <c r="AV77" t="b">
        <v>0</v>
      </c>
      <c r="AW77">
        <v>253</v>
      </c>
      <c r="AX77" t="s">
        <v>66</v>
      </c>
      <c r="AY77" t="s">
        <v>66</v>
      </c>
      <c r="AZ77" t="s">
        <v>66</v>
      </c>
    </row>
    <row r="78" spans="1:52" x14ac:dyDescent="0.25">
      <c r="A78">
        <v>283.17035929999997</v>
      </c>
      <c r="B78">
        <v>9.4122333329999996</v>
      </c>
      <c r="C78">
        <v>129613.36719999999</v>
      </c>
      <c r="D78">
        <v>69113.59375</v>
      </c>
      <c r="E78">
        <v>55271.921880000002</v>
      </c>
      <c r="F78">
        <v>122096.97659999999</v>
      </c>
      <c r="G78">
        <v>91153.15625</v>
      </c>
      <c r="H78">
        <v>181292</v>
      </c>
      <c r="I78">
        <v>38307.230470000002</v>
      </c>
      <c r="J78">
        <v>23613.240229999999</v>
      </c>
      <c r="K78">
        <v>58384.617189999997</v>
      </c>
      <c r="L78">
        <v>189699.3125</v>
      </c>
      <c r="M78">
        <v>66227.539059999996</v>
      </c>
      <c r="N78">
        <v>25588.212889999999</v>
      </c>
      <c r="O78">
        <v>88718.84375</v>
      </c>
      <c r="P78">
        <v>112631.86719999999</v>
      </c>
      <c r="Q78">
        <v>164377.625</v>
      </c>
      <c r="R78">
        <v>363432.75</v>
      </c>
      <c r="S78">
        <v>126547.8125</v>
      </c>
      <c r="T78">
        <v>140523.73439999999</v>
      </c>
      <c r="U78">
        <v>19848.408200000002</v>
      </c>
      <c r="V78">
        <v>59615.511720000002</v>
      </c>
      <c r="W78">
        <v>57556.023439999997</v>
      </c>
      <c r="X78">
        <v>89420.25</v>
      </c>
      <c r="Y78">
        <v>173657.23439999999</v>
      </c>
      <c r="Z78">
        <v>110112</v>
      </c>
      <c r="AA78">
        <v>16</v>
      </c>
      <c r="AB78" t="s">
        <v>2500</v>
      </c>
      <c r="AC78" t="s">
        <v>2501</v>
      </c>
      <c r="AD78" t="s">
        <v>2502</v>
      </c>
      <c r="AE78" t="s">
        <v>2503</v>
      </c>
      <c r="AF78" t="s">
        <v>2504</v>
      </c>
      <c r="AG78" t="s">
        <v>2505</v>
      </c>
      <c r="AH78">
        <v>0</v>
      </c>
      <c r="AI78">
        <v>0</v>
      </c>
      <c r="AJ78" t="s">
        <v>2506</v>
      </c>
      <c r="AK78" t="s">
        <v>2507</v>
      </c>
      <c r="AL78" t="s">
        <v>2508</v>
      </c>
      <c r="AM78" t="s">
        <v>2509</v>
      </c>
      <c r="AN78" t="s">
        <v>2510</v>
      </c>
      <c r="AO78">
        <v>2.7558696020000002</v>
      </c>
      <c r="AP78" t="s">
        <v>2511</v>
      </c>
      <c r="AQ78" t="s">
        <v>2512</v>
      </c>
      <c r="AR78" s="1">
        <v>90286.703125</v>
      </c>
      <c r="AS78" s="1">
        <v>107000</v>
      </c>
      <c r="AT78" t="s">
        <v>66</v>
      </c>
      <c r="AU78" t="s">
        <v>66</v>
      </c>
      <c r="AV78" t="b">
        <v>0</v>
      </c>
      <c r="AW78">
        <v>263</v>
      </c>
      <c r="AX78" t="s">
        <v>66</v>
      </c>
      <c r="AY78" t="s">
        <v>66</v>
      </c>
      <c r="AZ78" t="s">
        <v>66</v>
      </c>
    </row>
    <row r="79" spans="1:52" x14ac:dyDescent="0.25">
      <c r="A79">
        <v>309.09770709999998</v>
      </c>
      <c r="B79">
        <v>8.3534833329999998</v>
      </c>
      <c r="C79">
        <v>72099.53125</v>
      </c>
      <c r="D79">
        <v>88241.9375</v>
      </c>
      <c r="E79">
        <v>89741.414059999996</v>
      </c>
      <c r="F79">
        <v>78424.414059999996</v>
      </c>
      <c r="G79">
        <v>86151.265629999994</v>
      </c>
      <c r="H79">
        <v>94827.289059999996</v>
      </c>
      <c r="I79">
        <v>76852.054690000004</v>
      </c>
      <c r="J79">
        <v>71024.25</v>
      </c>
      <c r="K79">
        <v>98761.078129999994</v>
      </c>
      <c r="L79">
        <v>104597.97659999999</v>
      </c>
      <c r="M79">
        <v>91994.351559999996</v>
      </c>
      <c r="N79">
        <v>63008.09375</v>
      </c>
      <c r="O79">
        <v>76169.296879999994</v>
      </c>
      <c r="P79">
        <v>80121.578129999994</v>
      </c>
      <c r="Q79">
        <v>90298.632809999996</v>
      </c>
      <c r="R79">
        <v>59545.183590000001</v>
      </c>
      <c r="S79">
        <v>107209.67969999999</v>
      </c>
      <c r="T79">
        <v>87853.734379999994</v>
      </c>
      <c r="U79">
        <v>80934.09375</v>
      </c>
      <c r="V79">
        <v>103085.2031</v>
      </c>
      <c r="W79">
        <v>85179.914059999996</v>
      </c>
      <c r="X79">
        <v>72077.054690000004</v>
      </c>
      <c r="Y79">
        <v>69997.46875</v>
      </c>
      <c r="Z79">
        <v>85343.835940000004</v>
      </c>
      <c r="AA79">
        <v>17</v>
      </c>
      <c r="AB79" t="s">
        <v>3147</v>
      </c>
      <c r="AC79" t="s">
        <v>3148</v>
      </c>
      <c r="AD79" t="s">
        <v>1455</v>
      </c>
      <c r="AE79" t="s">
        <v>3149</v>
      </c>
      <c r="AF79" t="s">
        <v>3150</v>
      </c>
      <c r="AG79" t="s">
        <v>2785</v>
      </c>
      <c r="AH79">
        <v>0</v>
      </c>
      <c r="AI79">
        <v>0</v>
      </c>
      <c r="AJ79" t="s">
        <v>1459</v>
      </c>
      <c r="AK79" t="s">
        <v>2692</v>
      </c>
      <c r="AL79">
        <v>0</v>
      </c>
      <c r="AM79" t="s">
        <v>3151</v>
      </c>
      <c r="AN79" t="s">
        <v>3152</v>
      </c>
      <c r="AO79">
        <v>0.979712001</v>
      </c>
      <c r="AP79" t="s">
        <v>3153</v>
      </c>
      <c r="AQ79" t="s">
        <v>3154</v>
      </c>
      <c r="AR79" s="1">
        <v>85261.875</v>
      </c>
      <c r="AS79" s="1">
        <v>83900</v>
      </c>
      <c r="AT79" t="s">
        <v>66</v>
      </c>
      <c r="AU79" t="s">
        <v>66</v>
      </c>
      <c r="AV79" t="b">
        <v>0</v>
      </c>
      <c r="AW79">
        <v>273</v>
      </c>
      <c r="AX79" t="s">
        <v>66</v>
      </c>
      <c r="AY79" t="s">
        <v>66</v>
      </c>
      <c r="AZ79" t="s">
        <v>66</v>
      </c>
    </row>
    <row r="80" spans="1:52" x14ac:dyDescent="0.25">
      <c r="A80">
        <v>366.288208</v>
      </c>
      <c r="B80">
        <v>12.301916670000001</v>
      </c>
      <c r="C80">
        <v>108932.7031</v>
      </c>
      <c r="D80">
        <v>23197.09375</v>
      </c>
      <c r="E80">
        <v>41956.773439999997</v>
      </c>
      <c r="F80">
        <v>84627.703129999994</v>
      </c>
      <c r="G80">
        <v>134613.82810000001</v>
      </c>
      <c r="H80">
        <v>201686.6875</v>
      </c>
      <c r="I80">
        <v>40238.425779999998</v>
      </c>
      <c r="J80">
        <v>0</v>
      </c>
      <c r="K80">
        <v>0</v>
      </c>
      <c r="L80">
        <v>99009.625</v>
      </c>
      <c r="M80">
        <v>18316.908200000002</v>
      </c>
      <c r="N80">
        <v>0</v>
      </c>
      <c r="O80">
        <v>87228.046879999994</v>
      </c>
      <c r="P80">
        <v>155171.7188</v>
      </c>
      <c r="Q80">
        <v>61366.257810000003</v>
      </c>
      <c r="R80">
        <v>68387.03125</v>
      </c>
      <c r="S80">
        <v>174624.57810000001</v>
      </c>
      <c r="T80">
        <v>82358.507809999996</v>
      </c>
      <c r="U80">
        <v>0</v>
      </c>
      <c r="V80">
        <v>0</v>
      </c>
      <c r="W80">
        <v>15720.06934</v>
      </c>
      <c r="X80">
        <v>65790.265629999994</v>
      </c>
      <c r="Y80">
        <v>58647.589840000001</v>
      </c>
      <c r="Z80">
        <v>189592.4375</v>
      </c>
      <c r="AA80">
        <v>6</v>
      </c>
      <c r="AB80" t="s">
        <v>4177</v>
      </c>
      <c r="AC80" t="s">
        <v>4178</v>
      </c>
      <c r="AD80" t="s">
        <v>4179</v>
      </c>
      <c r="AE80" t="s">
        <v>4180</v>
      </c>
      <c r="AF80" t="s">
        <v>4181</v>
      </c>
      <c r="AG80" t="s">
        <v>4182</v>
      </c>
      <c r="AH80">
        <v>0</v>
      </c>
      <c r="AI80">
        <v>0</v>
      </c>
      <c r="AJ80" t="s">
        <v>4002</v>
      </c>
      <c r="AK80" t="s">
        <v>4183</v>
      </c>
      <c r="AL80">
        <v>0</v>
      </c>
      <c r="AM80" t="s">
        <v>4184</v>
      </c>
      <c r="AN80" t="s">
        <v>4185</v>
      </c>
      <c r="AO80">
        <v>0.966320968</v>
      </c>
      <c r="AP80" t="s">
        <v>4186</v>
      </c>
      <c r="AQ80" t="s">
        <v>4187</v>
      </c>
      <c r="AR80" s="1">
        <v>82358.507809999996</v>
      </c>
      <c r="AS80" s="1">
        <v>90100</v>
      </c>
      <c r="AT80" t="s">
        <v>66</v>
      </c>
      <c r="AU80" t="s">
        <v>66</v>
      </c>
      <c r="AV80" t="b">
        <v>0</v>
      </c>
      <c r="AW80">
        <v>277</v>
      </c>
      <c r="AX80" t="s">
        <v>66</v>
      </c>
      <c r="AY80" t="s">
        <v>66</v>
      </c>
      <c r="AZ80" t="s">
        <v>66</v>
      </c>
    </row>
    <row r="81" spans="1:52" x14ac:dyDescent="0.25">
      <c r="A81">
        <v>298.07236740000002</v>
      </c>
      <c r="B81">
        <v>10.697533330000001</v>
      </c>
      <c r="C81">
        <v>255154.32810000001</v>
      </c>
      <c r="D81">
        <v>16667.28125</v>
      </c>
      <c r="E81">
        <v>59769.855470000002</v>
      </c>
      <c r="F81">
        <v>256159.48439999999</v>
      </c>
      <c r="G81">
        <v>158455.5</v>
      </c>
      <c r="H81">
        <v>672922.625</v>
      </c>
      <c r="I81">
        <v>77739.078129999994</v>
      </c>
      <c r="J81">
        <v>57326.027340000001</v>
      </c>
      <c r="K81">
        <v>24568.275389999999</v>
      </c>
      <c r="L81">
        <v>91414.3125</v>
      </c>
      <c r="M81">
        <v>55986.425779999998</v>
      </c>
      <c r="N81">
        <v>29819.119139999999</v>
      </c>
      <c r="O81">
        <v>86285.945309999996</v>
      </c>
      <c r="P81">
        <v>48791.300779999998</v>
      </c>
      <c r="Q81">
        <v>43559.058590000001</v>
      </c>
      <c r="R81">
        <v>28687.503909999999</v>
      </c>
      <c r="S81">
        <v>482791.0625</v>
      </c>
      <c r="T81">
        <v>148233.6875</v>
      </c>
      <c r="U81">
        <v>337853.21879999997</v>
      </c>
      <c r="V81">
        <v>331088.6875</v>
      </c>
      <c r="W81">
        <v>14526.440430000001</v>
      </c>
      <c r="X81">
        <v>231925.79689999999</v>
      </c>
      <c r="Y81">
        <v>127417.5469</v>
      </c>
      <c r="Z81">
        <v>60008.160159999999</v>
      </c>
      <c r="AA81">
        <v>6</v>
      </c>
      <c r="AB81" t="s">
        <v>2835</v>
      </c>
      <c r="AC81" t="s">
        <v>2836</v>
      </c>
      <c r="AD81" t="s">
        <v>2837</v>
      </c>
      <c r="AE81" t="s">
        <v>2838</v>
      </c>
      <c r="AF81" t="s">
        <v>2839</v>
      </c>
      <c r="AG81" t="s">
        <v>2840</v>
      </c>
      <c r="AH81">
        <v>0</v>
      </c>
      <c r="AI81">
        <v>0</v>
      </c>
      <c r="AJ81" t="s">
        <v>2841</v>
      </c>
      <c r="AK81" t="s">
        <v>2842</v>
      </c>
      <c r="AL81" t="s">
        <v>2843</v>
      </c>
      <c r="AM81" t="s">
        <v>2844</v>
      </c>
      <c r="AN81" t="s">
        <v>2845</v>
      </c>
      <c r="AO81">
        <v>0.60848957100000001</v>
      </c>
      <c r="AP81" t="s">
        <v>2846</v>
      </c>
      <c r="AQ81" t="s">
        <v>2847</v>
      </c>
      <c r="AR81" s="1">
        <v>82012.511719999995</v>
      </c>
      <c r="AS81" s="1">
        <v>154000</v>
      </c>
      <c r="AT81" t="s">
        <v>66</v>
      </c>
      <c r="AU81" t="s">
        <v>1044</v>
      </c>
      <c r="AV81" t="b">
        <v>0</v>
      </c>
      <c r="AW81">
        <v>278</v>
      </c>
      <c r="AX81" t="s">
        <v>2848</v>
      </c>
      <c r="AY81" t="s">
        <v>66</v>
      </c>
      <c r="AZ81" t="s">
        <v>2849</v>
      </c>
    </row>
    <row r="82" spans="1:52" x14ac:dyDescent="0.25">
      <c r="A82">
        <v>259.93117269999999</v>
      </c>
      <c r="B82">
        <v>7.3826166669999997</v>
      </c>
      <c r="C82">
        <v>80519.765629999994</v>
      </c>
      <c r="D82">
        <v>112483.6719</v>
      </c>
      <c r="E82">
        <v>38291.070310000003</v>
      </c>
      <c r="F82">
        <v>301027.90629999997</v>
      </c>
      <c r="G82">
        <v>38476.691409999999</v>
      </c>
      <c r="H82">
        <v>126406.1406</v>
      </c>
      <c r="I82">
        <v>24634.76758</v>
      </c>
      <c r="J82">
        <v>49015.578130000002</v>
      </c>
      <c r="K82">
        <v>48432.132810000003</v>
      </c>
      <c r="L82">
        <v>105250.25</v>
      </c>
      <c r="M82">
        <v>120003.57030000001</v>
      </c>
      <c r="N82">
        <v>17119.04883</v>
      </c>
      <c r="O82">
        <v>116177.39840000001</v>
      </c>
      <c r="P82">
        <v>87782.734379999994</v>
      </c>
      <c r="Q82">
        <v>32901.808590000001</v>
      </c>
      <c r="R82">
        <v>110242.7188</v>
      </c>
      <c r="S82">
        <v>81168.945309999996</v>
      </c>
      <c r="T82">
        <v>26586.373049999998</v>
      </c>
      <c r="U82">
        <v>0</v>
      </c>
      <c r="V82">
        <v>96976.984379999994</v>
      </c>
      <c r="W82">
        <v>139196.375</v>
      </c>
      <c r="X82">
        <v>52614.121090000001</v>
      </c>
      <c r="Y82">
        <v>210612.45310000001</v>
      </c>
      <c r="Z82">
        <v>27384.189450000002</v>
      </c>
      <c r="AA82">
        <v>4</v>
      </c>
      <c r="AB82" t="s">
        <v>1725</v>
      </c>
      <c r="AC82" t="s">
        <v>1726</v>
      </c>
      <c r="AD82" t="s">
        <v>1727</v>
      </c>
      <c r="AE82" t="s">
        <v>1728</v>
      </c>
      <c r="AF82" t="s">
        <v>1729</v>
      </c>
      <c r="AG82" t="s">
        <v>1730</v>
      </c>
      <c r="AH82" t="s">
        <v>1731</v>
      </c>
      <c r="AI82" t="s">
        <v>1333</v>
      </c>
      <c r="AJ82" t="s">
        <v>1732</v>
      </c>
      <c r="AK82" t="s">
        <v>1733</v>
      </c>
      <c r="AL82" t="s">
        <v>1524</v>
      </c>
      <c r="AM82" t="s">
        <v>1734</v>
      </c>
      <c r="AN82" t="s">
        <v>1735</v>
      </c>
      <c r="AO82">
        <v>2.9038554620000001</v>
      </c>
      <c r="AP82" t="s">
        <v>1736</v>
      </c>
      <c r="AQ82" t="s">
        <v>1737</v>
      </c>
      <c r="AR82" s="1">
        <v>81168.945309999996</v>
      </c>
      <c r="AS82" s="1">
        <v>88800</v>
      </c>
      <c r="AT82" t="s">
        <v>1738</v>
      </c>
      <c r="AU82" t="s">
        <v>1739</v>
      </c>
      <c r="AV82" t="b">
        <v>0</v>
      </c>
      <c r="AW82">
        <v>281</v>
      </c>
      <c r="AX82" t="s">
        <v>66</v>
      </c>
      <c r="AY82" t="s">
        <v>66</v>
      </c>
      <c r="AZ82" t="s">
        <v>1738</v>
      </c>
    </row>
    <row r="83" spans="1:52" x14ac:dyDescent="0.25">
      <c r="A83">
        <v>427.28551229999999</v>
      </c>
      <c r="B83">
        <v>11.591950000000001</v>
      </c>
      <c r="C83">
        <v>63387.429689999997</v>
      </c>
      <c r="D83">
        <v>96347.671879999994</v>
      </c>
      <c r="E83">
        <v>91254.257809999996</v>
      </c>
      <c r="F83">
        <v>65865.632809999996</v>
      </c>
      <c r="G83">
        <v>93421.179690000004</v>
      </c>
      <c r="H83">
        <v>81558.335940000004</v>
      </c>
      <c r="I83">
        <v>67971.21875</v>
      </c>
      <c r="J83">
        <v>43520.960939999997</v>
      </c>
      <c r="K83">
        <v>56834.085939999997</v>
      </c>
      <c r="L83">
        <v>79704.734379999994</v>
      </c>
      <c r="M83">
        <v>61494.8125</v>
      </c>
      <c r="N83">
        <v>74217.820309999996</v>
      </c>
      <c r="O83">
        <v>100412.2031</v>
      </c>
      <c r="P83">
        <v>112512.88280000001</v>
      </c>
      <c r="Q83">
        <v>78470.257809999996</v>
      </c>
      <c r="R83">
        <v>79804.21875</v>
      </c>
      <c r="S83">
        <v>117412.375</v>
      </c>
      <c r="T83">
        <v>92245.765629999994</v>
      </c>
      <c r="U83">
        <v>50176.503909999999</v>
      </c>
      <c r="V83">
        <v>78708.601559999996</v>
      </c>
      <c r="W83">
        <v>42887.265630000002</v>
      </c>
      <c r="X83">
        <v>880912.25</v>
      </c>
      <c r="Y83">
        <v>81885.320309999996</v>
      </c>
      <c r="Z83">
        <v>141456.45310000001</v>
      </c>
      <c r="AA83">
        <v>22</v>
      </c>
      <c r="AB83" t="s">
        <v>4982</v>
      </c>
      <c r="AC83" t="s">
        <v>4983</v>
      </c>
      <c r="AD83" t="s">
        <v>4984</v>
      </c>
      <c r="AE83" t="s">
        <v>4985</v>
      </c>
      <c r="AF83" t="s">
        <v>4986</v>
      </c>
      <c r="AG83" t="s">
        <v>4987</v>
      </c>
      <c r="AH83" t="s">
        <v>3160</v>
      </c>
      <c r="AI83">
        <v>0</v>
      </c>
      <c r="AJ83" t="s">
        <v>1136</v>
      </c>
      <c r="AK83" t="s">
        <v>1136</v>
      </c>
      <c r="AL83" t="s">
        <v>4988</v>
      </c>
      <c r="AM83" t="s">
        <v>4989</v>
      </c>
      <c r="AN83" t="s">
        <v>4990</v>
      </c>
      <c r="AO83">
        <v>0.87030687299999998</v>
      </c>
      <c r="AP83" t="s">
        <v>4991</v>
      </c>
      <c r="AQ83" t="s">
        <v>4992</v>
      </c>
      <c r="AR83" s="1">
        <v>79754.47656499999</v>
      </c>
      <c r="AS83" s="1">
        <v>114000</v>
      </c>
      <c r="AT83" t="s">
        <v>66</v>
      </c>
      <c r="AU83" t="s">
        <v>66</v>
      </c>
      <c r="AV83" t="b">
        <v>0</v>
      </c>
      <c r="AW83">
        <v>289</v>
      </c>
      <c r="AX83" t="s">
        <v>66</v>
      </c>
      <c r="AY83" t="s">
        <v>66</v>
      </c>
      <c r="AZ83" t="s">
        <v>66</v>
      </c>
    </row>
    <row r="84" spans="1:52" x14ac:dyDescent="0.25">
      <c r="A84">
        <v>261.06688439999999</v>
      </c>
      <c r="B84">
        <v>9.0631500000000003</v>
      </c>
      <c r="C84">
        <v>49823.539060000003</v>
      </c>
      <c r="D84">
        <v>72631.429690000004</v>
      </c>
      <c r="E84">
        <v>108607.35159999999</v>
      </c>
      <c r="F84">
        <v>103326.3594</v>
      </c>
      <c r="G84">
        <v>88327.273440000004</v>
      </c>
      <c r="H84">
        <v>53515.851560000003</v>
      </c>
      <c r="I84">
        <v>45133.746090000001</v>
      </c>
      <c r="J84">
        <v>74883.71875</v>
      </c>
      <c r="K84">
        <v>17696.61133</v>
      </c>
      <c r="L84">
        <v>58015.804689999997</v>
      </c>
      <c r="M84">
        <v>78441.4375</v>
      </c>
      <c r="N84">
        <v>26525.945309999999</v>
      </c>
      <c r="O84">
        <v>79040.976559999996</v>
      </c>
      <c r="P84">
        <v>110013.10159999999</v>
      </c>
      <c r="Q84">
        <v>339083.8125</v>
      </c>
      <c r="R84">
        <v>134270.07810000001</v>
      </c>
      <c r="S84">
        <v>84687.765629999994</v>
      </c>
      <c r="T84">
        <v>34409.277340000001</v>
      </c>
      <c r="U84">
        <v>0</v>
      </c>
      <c r="V84">
        <v>62050.886720000002</v>
      </c>
      <c r="W84">
        <v>79806.4375</v>
      </c>
      <c r="X84">
        <v>100792.7656</v>
      </c>
      <c r="Y84">
        <v>76040.328129999994</v>
      </c>
      <c r="Z84">
        <v>116132.52340000001</v>
      </c>
      <c r="AA84">
        <v>15</v>
      </c>
      <c r="AB84" t="s">
        <v>1754</v>
      </c>
      <c r="AC84" t="s">
        <v>1755</v>
      </c>
      <c r="AD84" t="s">
        <v>1756</v>
      </c>
      <c r="AE84" t="s">
        <v>1757</v>
      </c>
      <c r="AF84" t="s">
        <v>1758</v>
      </c>
      <c r="AG84" t="s">
        <v>1759</v>
      </c>
      <c r="AH84">
        <v>0</v>
      </c>
      <c r="AI84">
        <v>0</v>
      </c>
      <c r="AJ84" t="s">
        <v>1321</v>
      </c>
      <c r="AK84" t="s">
        <v>1524</v>
      </c>
      <c r="AL84" t="s">
        <v>1760</v>
      </c>
      <c r="AM84" t="s">
        <v>1761</v>
      </c>
      <c r="AN84" t="s">
        <v>1762</v>
      </c>
      <c r="AO84">
        <v>0.70800965599999999</v>
      </c>
      <c r="AP84" t="s">
        <v>1763</v>
      </c>
      <c r="AQ84" t="s">
        <v>1764</v>
      </c>
      <c r="AR84" s="1">
        <v>78441.4375</v>
      </c>
      <c r="AS84" s="1">
        <v>86700</v>
      </c>
      <c r="AT84" t="s">
        <v>66</v>
      </c>
      <c r="AU84" t="s">
        <v>1765</v>
      </c>
      <c r="AV84" t="b">
        <v>0</v>
      </c>
      <c r="AW84">
        <v>290</v>
      </c>
      <c r="AX84" t="s">
        <v>66</v>
      </c>
      <c r="AY84" t="s">
        <v>66</v>
      </c>
      <c r="AZ84" t="s">
        <v>1766</v>
      </c>
    </row>
    <row r="85" spans="1:52" x14ac:dyDescent="0.25">
      <c r="A85">
        <v>638.23850500000003</v>
      </c>
      <c r="B85">
        <v>10.294549999999999</v>
      </c>
      <c r="C85">
        <v>68272.304690000004</v>
      </c>
      <c r="D85">
        <v>90276.992190000004</v>
      </c>
      <c r="E85">
        <v>72697.890629999994</v>
      </c>
      <c r="F85">
        <v>51411.894529999998</v>
      </c>
      <c r="G85">
        <v>129540.25</v>
      </c>
      <c r="H85">
        <v>130773.47659999999</v>
      </c>
      <c r="I85">
        <v>70453.0625</v>
      </c>
      <c r="J85">
        <v>71424.421879999994</v>
      </c>
      <c r="K85">
        <v>76235.109379999994</v>
      </c>
      <c r="L85">
        <v>51611.277340000001</v>
      </c>
      <c r="M85">
        <v>145509.45310000001</v>
      </c>
      <c r="N85">
        <v>19864.73633</v>
      </c>
      <c r="O85">
        <v>70899.40625</v>
      </c>
      <c r="P85">
        <v>76795.234379999994</v>
      </c>
      <c r="Q85">
        <v>53819.230470000002</v>
      </c>
      <c r="R85">
        <v>107581.3125</v>
      </c>
      <c r="S85">
        <v>123020.89840000001</v>
      </c>
      <c r="T85">
        <v>140693</v>
      </c>
      <c r="U85">
        <v>64488.578130000002</v>
      </c>
      <c r="V85">
        <v>89963.28125</v>
      </c>
      <c r="W85">
        <v>52189.476560000003</v>
      </c>
      <c r="X85">
        <v>79512.9375</v>
      </c>
      <c r="Y85">
        <v>79416.570309999996</v>
      </c>
      <c r="Z85">
        <v>84620.03125</v>
      </c>
      <c r="AA85">
        <v>11</v>
      </c>
      <c r="AB85" t="s">
        <v>5776</v>
      </c>
      <c r="AC85" t="s">
        <v>5777</v>
      </c>
      <c r="AD85" t="s">
        <v>5778</v>
      </c>
      <c r="AE85" t="s">
        <v>5779</v>
      </c>
      <c r="AF85" t="s">
        <v>5780</v>
      </c>
      <c r="AG85" t="s">
        <v>2654</v>
      </c>
      <c r="AH85">
        <v>0</v>
      </c>
      <c r="AI85">
        <v>0</v>
      </c>
      <c r="AJ85" t="s">
        <v>1136</v>
      </c>
      <c r="AK85" t="s">
        <v>2655</v>
      </c>
      <c r="AL85">
        <v>0</v>
      </c>
      <c r="AM85" t="s">
        <v>5781</v>
      </c>
      <c r="AN85" t="s">
        <v>5782</v>
      </c>
      <c r="AO85">
        <v>0.767916284</v>
      </c>
      <c r="AP85" t="s">
        <v>5783</v>
      </c>
      <c r="AQ85" t="s">
        <v>5784</v>
      </c>
      <c r="AR85" s="1">
        <v>76515.171879999994</v>
      </c>
      <c r="AS85" s="1">
        <v>83400</v>
      </c>
      <c r="AT85" t="s">
        <v>66</v>
      </c>
      <c r="AU85" t="s">
        <v>66</v>
      </c>
      <c r="AV85" t="b">
        <v>0</v>
      </c>
      <c r="AW85">
        <v>297</v>
      </c>
      <c r="AX85" t="s">
        <v>66</v>
      </c>
      <c r="AY85" t="s">
        <v>5785</v>
      </c>
      <c r="AZ85" t="s">
        <v>66</v>
      </c>
    </row>
    <row r="86" spans="1:52" x14ac:dyDescent="0.25">
      <c r="A86">
        <v>363.18157960000002</v>
      </c>
      <c r="B86">
        <v>10.53943333</v>
      </c>
      <c r="C86">
        <v>56047.621090000001</v>
      </c>
      <c r="D86">
        <v>30698.01367</v>
      </c>
      <c r="E86">
        <v>165480.1875</v>
      </c>
      <c r="F86">
        <v>147328.5313</v>
      </c>
      <c r="G86">
        <v>119940.86719999999</v>
      </c>
      <c r="H86">
        <v>91310.21875</v>
      </c>
      <c r="I86">
        <v>40783.050779999998</v>
      </c>
      <c r="J86">
        <v>35439.613279999998</v>
      </c>
      <c r="K86">
        <v>19059.068360000001</v>
      </c>
      <c r="L86">
        <v>96584.03125</v>
      </c>
      <c r="M86">
        <v>13826.367190000001</v>
      </c>
      <c r="N86">
        <v>24590.712889999999</v>
      </c>
      <c r="O86">
        <v>196805.3438</v>
      </c>
      <c r="P86">
        <v>52779.867189999997</v>
      </c>
      <c r="Q86">
        <v>463121.5625</v>
      </c>
      <c r="R86">
        <v>132165.57810000001</v>
      </c>
      <c r="S86">
        <v>47711.8125</v>
      </c>
      <c r="T86">
        <v>74637.546879999994</v>
      </c>
      <c r="U86">
        <v>0</v>
      </c>
      <c r="V86">
        <v>31226.529299999998</v>
      </c>
      <c r="W86">
        <v>87448.273440000004</v>
      </c>
      <c r="X86">
        <v>127256.50780000001</v>
      </c>
      <c r="Y86">
        <v>67246.953129999994</v>
      </c>
      <c r="Z86">
        <v>200153.20310000001</v>
      </c>
      <c r="AA86">
        <v>15</v>
      </c>
      <c r="AB86" t="s">
        <v>4157</v>
      </c>
      <c r="AC86" t="s">
        <v>4158</v>
      </c>
      <c r="AD86" t="s">
        <v>1317</v>
      </c>
      <c r="AE86" t="s">
        <v>4159</v>
      </c>
      <c r="AF86" t="s">
        <v>4160</v>
      </c>
      <c r="AG86" t="s">
        <v>4161</v>
      </c>
      <c r="AH86" t="s">
        <v>4162</v>
      </c>
      <c r="AI86">
        <v>0</v>
      </c>
      <c r="AJ86" t="s">
        <v>1134</v>
      </c>
      <c r="AK86" t="s">
        <v>4163</v>
      </c>
      <c r="AL86" t="s">
        <v>1136</v>
      </c>
      <c r="AM86" t="s">
        <v>4164</v>
      </c>
      <c r="AN86" t="s">
        <v>4165</v>
      </c>
      <c r="AO86">
        <v>0.66095636099999999</v>
      </c>
      <c r="AP86" t="s">
        <v>4166</v>
      </c>
      <c r="AQ86" t="s">
        <v>3089</v>
      </c>
      <c r="AR86" s="1">
        <v>74637.546879999994</v>
      </c>
      <c r="AS86" s="1">
        <v>101000</v>
      </c>
      <c r="AT86" t="s">
        <v>66</v>
      </c>
      <c r="AU86" t="s">
        <v>3679</v>
      </c>
      <c r="AV86" t="b">
        <v>0</v>
      </c>
      <c r="AW86">
        <v>303</v>
      </c>
      <c r="AX86" t="s">
        <v>66</v>
      </c>
      <c r="AY86" t="s">
        <v>66</v>
      </c>
      <c r="AZ86" t="s">
        <v>4167</v>
      </c>
    </row>
    <row r="87" spans="1:52" x14ac:dyDescent="0.25">
      <c r="A87">
        <v>283.09753419999998</v>
      </c>
      <c r="B87">
        <v>8.3321500000000004</v>
      </c>
      <c r="C87">
        <v>171078.64060000001</v>
      </c>
      <c r="D87">
        <v>88462.9375</v>
      </c>
      <c r="E87">
        <v>59914.167970000002</v>
      </c>
      <c r="F87">
        <v>150999.2188</v>
      </c>
      <c r="G87">
        <v>61288.863279999998</v>
      </c>
      <c r="H87">
        <v>116400.2813</v>
      </c>
      <c r="I87">
        <v>52783.269529999998</v>
      </c>
      <c r="J87">
        <v>30112.527340000001</v>
      </c>
      <c r="K87">
        <v>42494.164060000003</v>
      </c>
      <c r="L87">
        <v>136578.1563</v>
      </c>
      <c r="M87">
        <v>63668.765630000002</v>
      </c>
      <c r="N87">
        <v>41534.660159999999</v>
      </c>
      <c r="O87">
        <v>70924.25</v>
      </c>
      <c r="P87">
        <v>76378.921879999994</v>
      </c>
      <c r="Q87">
        <v>133820.60939999999</v>
      </c>
      <c r="R87">
        <v>63390.839840000001</v>
      </c>
      <c r="S87">
        <v>73742.59375</v>
      </c>
      <c r="T87">
        <v>882117.25</v>
      </c>
      <c r="U87">
        <v>56818.917970000002</v>
      </c>
      <c r="V87">
        <v>32743.585940000001</v>
      </c>
      <c r="W87">
        <v>27653.847659999999</v>
      </c>
      <c r="X87">
        <v>96752.085940000004</v>
      </c>
      <c r="Y87">
        <v>189405.23439999999</v>
      </c>
      <c r="Z87">
        <v>82176.59375</v>
      </c>
      <c r="AA87">
        <v>18</v>
      </c>
      <c r="AB87" t="s">
        <v>2440</v>
      </c>
      <c r="AC87" t="s">
        <v>2441</v>
      </c>
      <c r="AD87" t="s">
        <v>373</v>
      </c>
      <c r="AE87" t="s">
        <v>2442</v>
      </c>
      <c r="AF87" t="s">
        <v>2443</v>
      </c>
      <c r="AG87" t="s">
        <v>2444</v>
      </c>
      <c r="AH87" t="s">
        <v>377</v>
      </c>
      <c r="AI87">
        <v>0</v>
      </c>
      <c r="AJ87" t="s">
        <v>2445</v>
      </c>
      <c r="AK87" t="s">
        <v>2446</v>
      </c>
      <c r="AL87" t="s">
        <v>2447</v>
      </c>
      <c r="AM87" t="s">
        <v>2448</v>
      </c>
      <c r="AN87" t="s">
        <v>2449</v>
      </c>
      <c r="AO87">
        <v>0.11382978000000001</v>
      </c>
      <c r="AP87" t="s">
        <v>2450</v>
      </c>
      <c r="AQ87" t="s">
        <v>2451</v>
      </c>
      <c r="AR87" s="1">
        <v>72333.421875</v>
      </c>
      <c r="AS87" s="1">
        <v>117000</v>
      </c>
      <c r="AT87" t="s">
        <v>66</v>
      </c>
      <c r="AU87" t="s">
        <v>66</v>
      </c>
      <c r="AV87" t="b">
        <v>0</v>
      </c>
      <c r="AW87">
        <v>305</v>
      </c>
      <c r="AX87" t="s">
        <v>66</v>
      </c>
      <c r="AY87" t="s">
        <v>66</v>
      </c>
      <c r="AZ87" t="s">
        <v>66</v>
      </c>
    </row>
    <row r="88" spans="1:52" x14ac:dyDescent="0.25">
      <c r="A88">
        <v>457.16131589999998</v>
      </c>
      <c r="B88">
        <v>11.61515</v>
      </c>
      <c r="C88">
        <v>0</v>
      </c>
      <c r="D88">
        <v>16808.38867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71143.203129999994</v>
      </c>
      <c r="O88">
        <v>0</v>
      </c>
      <c r="P88">
        <v>0</v>
      </c>
      <c r="Q88">
        <v>0</v>
      </c>
      <c r="R88">
        <v>175713.2188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16</v>
      </c>
      <c r="AB88" t="s">
        <v>5270</v>
      </c>
      <c r="AC88" t="s">
        <v>5271</v>
      </c>
      <c r="AD88" t="s">
        <v>1317</v>
      </c>
      <c r="AE88" t="s">
        <v>5272</v>
      </c>
      <c r="AF88" t="s">
        <v>5273</v>
      </c>
      <c r="AG88" t="s">
        <v>1320</v>
      </c>
      <c r="AH88" t="s">
        <v>4162</v>
      </c>
      <c r="AI88">
        <v>0</v>
      </c>
      <c r="AJ88" t="s">
        <v>1136</v>
      </c>
      <c r="AK88" t="s">
        <v>1322</v>
      </c>
      <c r="AL88" t="s">
        <v>5274</v>
      </c>
      <c r="AM88" t="s">
        <v>5275</v>
      </c>
      <c r="AN88" t="s">
        <v>5276</v>
      </c>
      <c r="AO88">
        <v>1.270267064</v>
      </c>
      <c r="AP88" t="s">
        <v>5277</v>
      </c>
      <c r="AQ88" t="s">
        <v>5278</v>
      </c>
      <c r="AR88" s="1">
        <v>71143.203129999994</v>
      </c>
      <c r="AS88" s="1">
        <v>87900</v>
      </c>
      <c r="AT88" t="s">
        <v>66</v>
      </c>
      <c r="AU88" t="s">
        <v>5279</v>
      </c>
      <c r="AV88" t="b">
        <v>0</v>
      </c>
      <c r="AW88">
        <v>309</v>
      </c>
      <c r="AX88" t="s">
        <v>66</v>
      </c>
      <c r="AY88" t="s">
        <v>66</v>
      </c>
      <c r="AZ88" t="s">
        <v>5280</v>
      </c>
    </row>
    <row r="89" spans="1:52" x14ac:dyDescent="0.25">
      <c r="A89">
        <v>283.0975545</v>
      </c>
      <c r="B89">
        <v>9.8199500000000004</v>
      </c>
      <c r="C89">
        <v>91911.546879999994</v>
      </c>
      <c r="D89">
        <v>74047.984379999994</v>
      </c>
      <c r="E89">
        <v>59914.167970000002</v>
      </c>
      <c r="F89">
        <v>82400.210940000004</v>
      </c>
      <c r="G89">
        <v>61288.863279999998</v>
      </c>
      <c r="H89">
        <v>79112</v>
      </c>
      <c r="I89">
        <v>52783.269529999998</v>
      </c>
      <c r="J89">
        <v>30112.527340000001</v>
      </c>
      <c r="K89">
        <v>54419.675779999998</v>
      </c>
      <c r="L89">
        <v>70189.554690000004</v>
      </c>
      <c r="M89">
        <v>63668.765630000002</v>
      </c>
      <c r="N89">
        <v>41534.660159999999</v>
      </c>
      <c r="O89">
        <v>70924.25</v>
      </c>
      <c r="P89">
        <v>76378.921879999994</v>
      </c>
      <c r="Q89">
        <v>133820.60939999999</v>
      </c>
      <c r="R89">
        <v>63390.839840000001</v>
      </c>
      <c r="S89">
        <v>73742.59375</v>
      </c>
      <c r="T89">
        <v>105677.72659999999</v>
      </c>
      <c r="U89">
        <v>56818.917970000002</v>
      </c>
      <c r="V89">
        <v>66804.1875</v>
      </c>
      <c r="W89">
        <v>27950.470700000002</v>
      </c>
      <c r="X89">
        <v>133251.51560000001</v>
      </c>
      <c r="Y89">
        <v>334603.3125</v>
      </c>
      <c r="Z89">
        <v>82176.59375</v>
      </c>
      <c r="AA89">
        <v>23</v>
      </c>
      <c r="AB89" t="s">
        <v>2452</v>
      </c>
      <c r="AC89" t="s">
        <v>2453</v>
      </c>
      <c r="AD89" t="s">
        <v>373</v>
      </c>
      <c r="AE89" t="s">
        <v>2454</v>
      </c>
      <c r="AF89" t="s">
        <v>2455</v>
      </c>
      <c r="AG89" t="s">
        <v>2456</v>
      </c>
      <c r="AH89" t="s">
        <v>2457</v>
      </c>
      <c r="AI89">
        <v>0</v>
      </c>
      <c r="AJ89" t="s">
        <v>2458</v>
      </c>
      <c r="AK89" t="s">
        <v>379</v>
      </c>
      <c r="AL89" t="s">
        <v>2459</v>
      </c>
      <c r="AM89" t="s">
        <v>2460</v>
      </c>
      <c r="AN89" t="s">
        <v>2461</v>
      </c>
      <c r="AO89">
        <v>0.84606667999999996</v>
      </c>
      <c r="AP89" t="s">
        <v>2450</v>
      </c>
      <c r="AQ89" t="s">
        <v>2451</v>
      </c>
      <c r="AR89" s="1">
        <v>70556.90234500001</v>
      </c>
      <c r="AS89" s="1">
        <v>82800</v>
      </c>
      <c r="AT89" t="s">
        <v>66</v>
      </c>
      <c r="AU89" t="s">
        <v>66</v>
      </c>
      <c r="AV89" t="b">
        <v>0</v>
      </c>
      <c r="AW89">
        <v>310</v>
      </c>
      <c r="AX89" t="s">
        <v>66</v>
      </c>
      <c r="AY89" t="s">
        <v>66</v>
      </c>
      <c r="AZ89" t="s">
        <v>66</v>
      </c>
    </row>
    <row r="90" spans="1:52" x14ac:dyDescent="0.25">
      <c r="A90">
        <v>305.09480789999998</v>
      </c>
      <c r="B90">
        <v>10.3818</v>
      </c>
      <c r="C90">
        <v>112259.2813</v>
      </c>
      <c r="D90">
        <v>20094.134770000001</v>
      </c>
      <c r="E90">
        <v>188593.35939999999</v>
      </c>
      <c r="F90">
        <v>135734.17189999999</v>
      </c>
      <c r="G90">
        <v>74381.015629999994</v>
      </c>
      <c r="H90">
        <v>152975.42189999999</v>
      </c>
      <c r="I90">
        <v>9004.5722659999992</v>
      </c>
      <c r="J90">
        <v>27465.144530000001</v>
      </c>
      <c r="K90">
        <v>13443.539059999999</v>
      </c>
      <c r="L90">
        <v>221821.14060000001</v>
      </c>
      <c r="M90">
        <v>90449.929690000004</v>
      </c>
      <c r="N90">
        <v>63870.398439999997</v>
      </c>
      <c r="O90">
        <v>26575.462889999999</v>
      </c>
      <c r="P90">
        <v>23142.046880000002</v>
      </c>
      <c r="Q90">
        <v>13088.70313</v>
      </c>
      <c r="R90">
        <v>23810.214840000001</v>
      </c>
      <c r="S90">
        <v>86063.734379999994</v>
      </c>
      <c r="T90">
        <v>16296.70508</v>
      </c>
      <c r="U90">
        <v>33095.59375</v>
      </c>
      <c r="V90">
        <v>35095.503909999999</v>
      </c>
      <c r="W90">
        <v>143816.39060000001</v>
      </c>
      <c r="X90">
        <v>127145.71090000001</v>
      </c>
      <c r="Y90">
        <v>100864.0938</v>
      </c>
      <c r="Z90">
        <v>91899.117190000004</v>
      </c>
      <c r="AA90">
        <v>10</v>
      </c>
      <c r="AB90" t="s">
        <v>3033</v>
      </c>
      <c r="AC90" t="s">
        <v>3034</v>
      </c>
      <c r="AD90" t="s">
        <v>3035</v>
      </c>
      <c r="AE90" t="s">
        <v>3036</v>
      </c>
      <c r="AF90" t="s">
        <v>3037</v>
      </c>
      <c r="AG90" t="s">
        <v>3038</v>
      </c>
      <c r="AH90">
        <v>0</v>
      </c>
      <c r="AI90">
        <v>0</v>
      </c>
      <c r="AJ90" t="s">
        <v>3039</v>
      </c>
      <c r="AK90" t="s">
        <v>3040</v>
      </c>
      <c r="AL90" t="s">
        <v>3041</v>
      </c>
      <c r="AM90" t="s">
        <v>3042</v>
      </c>
      <c r="AN90" t="s">
        <v>3043</v>
      </c>
      <c r="AO90">
        <v>0.66055556500000001</v>
      </c>
      <c r="AP90" t="s">
        <v>3044</v>
      </c>
      <c r="AQ90" t="s">
        <v>3045</v>
      </c>
      <c r="AR90" s="1">
        <v>69125.707034999999</v>
      </c>
      <c r="AS90" s="1">
        <v>76300</v>
      </c>
      <c r="AT90" t="s">
        <v>66</v>
      </c>
      <c r="AU90" t="s">
        <v>3046</v>
      </c>
      <c r="AV90" t="b">
        <v>0</v>
      </c>
      <c r="AW90">
        <v>312</v>
      </c>
      <c r="AX90" t="s">
        <v>66</v>
      </c>
      <c r="AY90" t="s">
        <v>66</v>
      </c>
      <c r="AZ90" t="s">
        <v>66</v>
      </c>
    </row>
    <row r="91" spans="1:52" x14ac:dyDescent="0.25">
      <c r="A91">
        <v>445.29617309999998</v>
      </c>
      <c r="B91">
        <v>10.76703333</v>
      </c>
      <c r="C91">
        <v>77814.546879999994</v>
      </c>
      <c r="D91">
        <v>51472.589840000001</v>
      </c>
      <c r="E91">
        <v>64048.566409999999</v>
      </c>
      <c r="F91">
        <v>71752.1875</v>
      </c>
      <c r="G91">
        <v>105404.7813</v>
      </c>
      <c r="H91">
        <v>164475.4063</v>
      </c>
      <c r="I91">
        <v>32318.189450000002</v>
      </c>
      <c r="J91">
        <v>24384.54492</v>
      </c>
      <c r="K91">
        <v>29436.119139999999</v>
      </c>
      <c r="L91">
        <v>118176.74219999999</v>
      </c>
      <c r="M91">
        <v>44612.292970000002</v>
      </c>
      <c r="N91">
        <v>35138.191409999999</v>
      </c>
      <c r="O91">
        <v>99591.164059999996</v>
      </c>
      <c r="P91">
        <v>107798.75</v>
      </c>
      <c r="Q91">
        <v>27799.363280000001</v>
      </c>
      <c r="R91">
        <v>77311.898440000004</v>
      </c>
      <c r="S91">
        <v>219323.29689999999</v>
      </c>
      <c r="T91">
        <v>68800.234379999994</v>
      </c>
      <c r="U91">
        <v>19700.804690000001</v>
      </c>
      <c r="V91">
        <v>32878.675779999998</v>
      </c>
      <c r="W91">
        <v>52287.46875</v>
      </c>
      <c r="X91">
        <v>59107.519529999998</v>
      </c>
      <c r="Y91">
        <v>80499.171879999994</v>
      </c>
      <c r="Z91">
        <v>153148.2813</v>
      </c>
      <c r="AA91">
        <v>17</v>
      </c>
      <c r="AB91" t="s">
        <v>5179</v>
      </c>
      <c r="AC91" t="s">
        <v>5180</v>
      </c>
      <c r="AD91" t="s">
        <v>5181</v>
      </c>
      <c r="AE91" t="s">
        <v>5182</v>
      </c>
      <c r="AF91" t="s">
        <v>5183</v>
      </c>
      <c r="AG91" t="s">
        <v>3480</v>
      </c>
      <c r="AH91">
        <v>0</v>
      </c>
      <c r="AI91">
        <v>0</v>
      </c>
      <c r="AJ91" t="s">
        <v>1136</v>
      </c>
      <c r="AK91" t="s">
        <v>3482</v>
      </c>
      <c r="AL91">
        <v>0</v>
      </c>
      <c r="AM91" t="s">
        <v>5184</v>
      </c>
      <c r="AN91" t="s">
        <v>5185</v>
      </c>
      <c r="AO91">
        <v>0.67568336500000004</v>
      </c>
      <c r="AP91" t="s">
        <v>4991</v>
      </c>
      <c r="AQ91" t="s">
        <v>4992</v>
      </c>
      <c r="AR91" s="1">
        <v>66424.400395000004</v>
      </c>
      <c r="AS91" s="1">
        <v>75700</v>
      </c>
      <c r="AT91" t="s">
        <v>66</v>
      </c>
      <c r="AU91" t="s">
        <v>66</v>
      </c>
      <c r="AV91" t="b">
        <v>0</v>
      </c>
      <c r="AW91">
        <v>317</v>
      </c>
      <c r="AX91" t="s">
        <v>66</v>
      </c>
      <c r="AY91" t="s">
        <v>66</v>
      </c>
      <c r="AZ91" t="s">
        <v>66</v>
      </c>
    </row>
    <row r="92" spans="1:52" x14ac:dyDescent="0.25">
      <c r="A92">
        <v>371.25903319999998</v>
      </c>
      <c r="B92">
        <v>11.2965</v>
      </c>
      <c r="C92">
        <v>72632.9375</v>
      </c>
      <c r="D92">
        <v>55832.964840000001</v>
      </c>
      <c r="E92">
        <v>84685.6875</v>
      </c>
      <c r="F92">
        <v>112642.21090000001</v>
      </c>
      <c r="G92">
        <v>90993.171879999994</v>
      </c>
      <c r="H92">
        <v>107359.3281</v>
      </c>
      <c r="I92">
        <v>47331.609380000002</v>
      </c>
      <c r="J92">
        <v>43364.125</v>
      </c>
      <c r="K92">
        <v>29815.6875</v>
      </c>
      <c r="L92">
        <v>76195.570309999996</v>
      </c>
      <c r="M92">
        <v>61641.425779999998</v>
      </c>
      <c r="N92">
        <v>35303.726560000003</v>
      </c>
      <c r="O92">
        <v>53152.03125</v>
      </c>
      <c r="P92">
        <v>92852.679690000004</v>
      </c>
      <c r="Q92">
        <v>37927.671880000002</v>
      </c>
      <c r="R92">
        <v>14403.365229999999</v>
      </c>
      <c r="S92">
        <v>133556.26560000001</v>
      </c>
      <c r="T92">
        <v>91714.078129999994</v>
      </c>
      <c r="U92">
        <v>35315.308590000001</v>
      </c>
      <c r="V92">
        <v>45514.089840000001</v>
      </c>
      <c r="W92">
        <v>22739.57617</v>
      </c>
      <c r="X92">
        <v>69611.273440000004</v>
      </c>
      <c r="Y92">
        <v>129539.5938</v>
      </c>
      <c r="Z92">
        <v>71261.039059999996</v>
      </c>
      <c r="AA92">
        <v>17</v>
      </c>
      <c r="AB92" t="s">
        <v>4300</v>
      </c>
      <c r="AC92" t="s">
        <v>4301</v>
      </c>
      <c r="AD92" t="s">
        <v>174</v>
      </c>
      <c r="AE92" t="s">
        <v>4302</v>
      </c>
      <c r="AF92" t="s">
        <v>4303</v>
      </c>
      <c r="AG92" t="s">
        <v>4304</v>
      </c>
      <c r="AH92">
        <v>0</v>
      </c>
      <c r="AI92">
        <v>0</v>
      </c>
      <c r="AJ92" t="s">
        <v>3298</v>
      </c>
      <c r="AK92" t="s">
        <v>4305</v>
      </c>
      <c r="AL92">
        <v>0</v>
      </c>
      <c r="AM92" t="s">
        <v>4306</v>
      </c>
      <c r="AN92" t="s">
        <v>4307</v>
      </c>
      <c r="AO92">
        <v>0.52563800100000002</v>
      </c>
      <c r="AP92" t="s">
        <v>4308</v>
      </c>
      <c r="AQ92" t="s">
        <v>4309</v>
      </c>
      <c r="AR92" s="1">
        <v>65626.349610000005</v>
      </c>
      <c r="AS92" s="1">
        <v>67300</v>
      </c>
      <c r="AT92" t="s">
        <v>66</v>
      </c>
      <c r="AU92" t="s">
        <v>66</v>
      </c>
      <c r="AV92" t="b">
        <v>0</v>
      </c>
      <c r="AW92">
        <v>318</v>
      </c>
      <c r="AX92" t="s">
        <v>66</v>
      </c>
      <c r="AY92" t="s">
        <v>66</v>
      </c>
      <c r="AZ92" t="s">
        <v>66</v>
      </c>
    </row>
    <row r="93" spans="1:52" x14ac:dyDescent="0.25">
      <c r="A93">
        <v>307.07264199999997</v>
      </c>
      <c r="B93">
        <v>7.9481166669999999</v>
      </c>
      <c r="C93">
        <v>65351.847659999999</v>
      </c>
      <c r="D93">
        <v>28548.474610000001</v>
      </c>
      <c r="E93">
        <v>41262.402340000001</v>
      </c>
      <c r="F93">
        <v>96663.070309999996</v>
      </c>
      <c r="G93">
        <v>227367.04689999999</v>
      </c>
      <c r="H93">
        <v>277431.84379999997</v>
      </c>
      <c r="I93">
        <v>91195.117190000004</v>
      </c>
      <c r="J93">
        <v>29326.769530000001</v>
      </c>
      <c r="K93">
        <v>2439.3869629999999</v>
      </c>
      <c r="L93">
        <v>287534.5625</v>
      </c>
      <c r="M93">
        <v>107044.8281</v>
      </c>
      <c r="N93">
        <v>1250.9541019999999</v>
      </c>
      <c r="O93">
        <v>22361.53125</v>
      </c>
      <c r="P93">
        <v>63219.128909999999</v>
      </c>
      <c r="Q93">
        <v>49802.414060000003</v>
      </c>
      <c r="R93">
        <v>30960.933590000001</v>
      </c>
      <c r="S93">
        <v>22409.914059999999</v>
      </c>
      <c r="T93">
        <v>6851.3955079999996</v>
      </c>
      <c r="U93">
        <v>0</v>
      </c>
      <c r="V93">
        <v>190165.9063</v>
      </c>
      <c r="W93">
        <v>414994.84379999997</v>
      </c>
      <c r="X93">
        <v>160712.14060000001</v>
      </c>
      <c r="Y93">
        <v>54745.34375</v>
      </c>
      <c r="Z93">
        <v>159351.60939999999</v>
      </c>
      <c r="AA93">
        <v>21</v>
      </c>
      <c r="AB93" t="s">
        <v>3093</v>
      </c>
      <c r="AC93" t="s">
        <v>3094</v>
      </c>
      <c r="AD93" t="s">
        <v>551</v>
      </c>
      <c r="AE93" t="s">
        <v>3095</v>
      </c>
      <c r="AF93" t="s">
        <v>3096</v>
      </c>
      <c r="AG93" t="s">
        <v>3097</v>
      </c>
      <c r="AH93" t="s">
        <v>851</v>
      </c>
      <c r="AI93">
        <v>0</v>
      </c>
      <c r="AJ93" t="s">
        <v>2216</v>
      </c>
      <c r="AK93" t="s">
        <v>3098</v>
      </c>
      <c r="AL93" t="s">
        <v>3099</v>
      </c>
      <c r="AM93" t="s">
        <v>3100</v>
      </c>
      <c r="AN93" t="s">
        <v>3101</v>
      </c>
      <c r="AO93">
        <v>1.061228252</v>
      </c>
      <c r="AP93" t="s">
        <v>3102</v>
      </c>
      <c r="AQ93" t="s">
        <v>3103</v>
      </c>
      <c r="AR93" s="1">
        <v>63219.128909999999</v>
      </c>
      <c r="AS93" s="1">
        <v>106000</v>
      </c>
      <c r="AT93" t="s">
        <v>3104</v>
      </c>
      <c r="AU93" t="s">
        <v>3105</v>
      </c>
      <c r="AV93" t="b">
        <v>0</v>
      </c>
      <c r="AW93">
        <v>321</v>
      </c>
      <c r="AX93" t="s">
        <v>66</v>
      </c>
      <c r="AY93" t="s">
        <v>66</v>
      </c>
      <c r="AZ93" t="s">
        <v>3106</v>
      </c>
    </row>
    <row r="94" spans="1:52" x14ac:dyDescent="0.25">
      <c r="A94">
        <v>425.04284669999998</v>
      </c>
      <c r="B94">
        <v>10.961933330000001</v>
      </c>
      <c r="C94">
        <v>58081.808590000001</v>
      </c>
      <c r="D94">
        <v>0</v>
      </c>
      <c r="E94">
        <v>0</v>
      </c>
      <c r="F94">
        <v>26177.75</v>
      </c>
      <c r="G94">
        <v>0</v>
      </c>
      <c r="H94">
        <v>157255.23439999999</v>
      </c>
      <c r="I94">
        <v>0</v>
      </c>
      <c r="J94">
        <v>0</v>
      </c>
      <c r="K94">
        <v>218483.60939999999</v>
      </c>
      <c r="L94">
        <v>0</v>
      </c>
      <c r="M94">
        <v>0</v>
      </c>
      <c r="N94">
        <v>5471812</v>
      </c>
      <c r="O94">
        <v>96146.023440000004</v>
      </c>
      <c r="P94">
        <v>53000.0625</v>
      </c>
      <c r="Q94">
        <v>26196.035159999999</v>
      </c>
      <c r="R94">
        <v>0</v>
      </c>
      <c r="S94">
        <v>0</v>
      </c>
      <c r="T94">
        <v>0</v>
      </c>
      <c r="U94">
        <v>0</v>
      </c>
      <c r="V94">
        <v>64635.902340000001</v>
      </c>
      <c r="W94">
        <v>0</v>
      </c>
      <c r="X94">
        <v>40438.230470000002</v>
      </c>
      <c r="Y94">
        <v>0</v>
      </c>
      <c r="Z94">
        <v>0</v>
      </c>
      <c r="AA94">
        <v>12</v>
      </c>
      <c r="AB94" t="s">
        <v>4952</v>
      </c>
      <c r="AC94" t="s">
        <v>4953</v>
      </c>
      <c r="AD94" t="s">
        <v>4954</v>
      </c>
      <c r="AE94" t="s">
        <v>4955</v>
      </c>
      <c r="AF94" t="s">
        <v>4956</v>
      </c>
      <c r="AG94" t="s">
        <v>4957</v>
      </c>
      <c r="AH94" t="s">
        <v>2690</v>
      </c>
      <c r="AI94">
        <v>0</v>
      </c>
      <c r="AJ94" t="s">
        <v>1459</v>
      </c>
      <c r="AK94" t="s">
        <v>3834</v>
      </c>
      <c r="AL94" t="s">
        <v>1459</v>
      </c>
      <c r="AM94" t="s">
        <v>4958</v>
      </c>
      <c r="AN94" t="s">
        <v>4959</v>
      </c>
      <c r="AO94">
        <v>0.83691973900000005</v>
      </c>
      <c r="AP94" t="s">
        <v>4960</v>
      </c>
      <c r="AQ94" t="s">
        <v>4961</v>
      </c>
      <c r="AR94" s="1">
        <v>61358.855465000001</v>
      </c>
      <c r="AS94" s="1">
        <v>621000</v>
      </c>
      <c r="AT94" t="s">
        <v>66</v>
      </c>
      <c r="AU94" t="s">
        <v>2275</v>
      </c>
      <c r="AV94" t="b">
        <v>1</v>
      </c>
      <c r="AW94">
        <v>330</v>
      </c>
      <c r="AX94" t="s">
        <v>66</v>
      </c>
      <c r="AY94" t="s">
        <v>66</v>
      </c>
      <c r="AZ94" t="s">
        <v>66</v>
      </c>
    </row>
    <row r="95" spans="1:52" x14ac:dyDescent="0.25">
      <c r="A95">
        <v>283.13421629999999</v>
      </c>
      <c r="B95">
        <v>9.5312833329999993</v>
      </c>
      <c r="C95">
        <v>85854.101559999996</v>
      </c>
      <c r="D95">
        <v>50635.261720000002</v>
      </c>
      <c r="E95">
        <v>35186.703130000002</v>
      </c>
      <c r="F95">
        <v>84845.78125</v>
      </c>
      <c r="G95">
        <v>92089.578129999994</v>
      </c>
      <c r="H95">
        <v>203253</v>
      </c>
      <c r="I95">
        <v>30003.716799999998</v>
      </c>
      <c r="J95">
        <v>59760.683590000001</v>
      </c>
      <c r="K95">
        <v>24841.375</v>
      </c>
      <c r="L95">
        <v>131493.7188</v>
      </c>
      <c r="M95">
        <v>47534.171880000002</v>
      </c>
      <c r="N95">
        <v>15660.42871</v>
      </c>
      <c r="O95">
        <v>88761.726559999996</v>
      </c>
      <c r="P95">
        <v>111587.02340000001</v>
      </c>
      <c r="Q95">
        <v>57186.019529999998</v>
      </c>
      <c r="R95">
        <v>40633.703130000002</v>
      </c>
      <c r="S95">
        <v>62463.453130000002</v>
      </c>
      <c r="T95">
        <v>80737.742190000004</v>
      </c>
      <c r="U95">
        <v>15382.872069999999</v>
      </c>
      <c r="V95">
        <v>59919.832029999998</v>
      </c>
      <c r="W95">
        <v>34436.46875</v>
      </c>
      <c r="X95">
        <v>89060.757809999996</v>
      </c>
      <c r="Y95">
        <v>96492.351559999996</v>
      </c>
      <c r="Z95">
        <v>67160.507809999996</v>
      </c>
      <c r="AA95">
        <v>6</v>
      </c>
      <c r="AB95" t="s">
        <v>2477</v>
      </c>
      <c r="AC95" t="s">
        <v>2478</v>
      </c>
      <c r="AD95" t="s">
        <v>2479</v>
      </c>
      <c r="AE95" t="s">
        <v>2480</v>
      </c>
      <c r="AF95" t="s">
        <v>2481</v>
      </c>
      <c r="AG95" t="s">
        <v>2482</v>
      </c>
      <c r="AH95">
        <v>0</v>
      </c>
      <c r="AI95">
        <v>0</v>
      </c>
      <c r="AJ95" t="s">
        <v>2483</v>
      </c>
      <c r="AK95" t="s">
        <v>2484</v>
      </c>
      <c r="AL95" t="s">
        <v>2485</v>
      </c>
      <c r="AM95" t="s">
        <v>2486</v>
      </c>
      <c r="AN95" t="s">
        <v>2487</v>
      </c>
      <c r="AO95">
        <v>1.3213443499999999</v>
      </c>
      <c r="AP95" t="s">
        <v>2488</v>
      </c>
      <c r="AQ95" t="s">
        <v>2489</v>
      </c>
      <c r="AR95" s="1">
        <v>61191.64258</v>
      </c>
      <c r="AS95" s="1">
        <v>69400</v>
      </c>
      <c r="AT95" t="s">
        <v>66</v>
      </c>
      <c r="AU95" t="s">
        <v>66</v>
      </c>
      <c r="AV95" t="b">
        <v>0</v>
      </c>
      <c r="AW95">
        <v>331</v>
      </c>
      <c r="AX95" t="s">
        <v>66</v>
      </c>
      <c r="AY95" t="s">
        <v>66</v>
      </c>
      <c r="AZ95" t="s">
        <v>66</v>
      </c>
    </row>
    <row r="96" spans="1:52" x14ac:dyDescent="0.25">
      <c r="A96">
        <v>257.10308839999999</v>
      </c>
      <c r="B96">
        <v>10.22236667</v>
      </c>
      <c r="C96">
        <v>90307.96875</v>
      </c>
      <c r="D96">
        <v>12322.42383</v>
      </c>
      <c r="E96">
        <v>118626.47659999999</v>
      </c>
      <c r="F96">
        <v>88531.023440000004</v>
      </c>
      <c r="G96">
        <v>7315.296875</v>
      </c>
      <c r="H96">
        <v>158416.04689999999</v>
      </c>
      <c r="I96">
        <v>9210.7285159999992</v>
      </c>
      <c r="J96">
        <v>264429</v>
      </c>
      <c r="K96">
        <v>51561.453130000002</v>
      </c>
      <c r="L96">
        <v>29968.558590000001</v>
      </c>
      <c r="M96">
        <v>87842.046879999994</v>
      </c>
      <c r="N96">
        <v>0</v>
      </c>
      <c r="O96">
        <v>657610.3125</v>
      </c>
      <c r="P96">
        <v>61041.683590000001</v>
      </c>
      <c r="Q96">
        <v>13518.18066</v>
      </c>
      <c r="R96">
        <v>81411.453129999994</v>
      </c>
      <c r="S96">
        <v>22654.529299999998</v>
      </c>
      <c r="T96">
        <v>92566.046879999994</v>
      </c>
      <c r="U96">
        <v>3655.4316410000001</v>
      </c>
      <c r="V96">
        <v>14074.61133</v>
      </c>
      <c r="W96">
        <v>29618.023440000001</v>
      </c>
      <c r="X96">
        <v>68890.3125</v>
      </c>
      <c r="Y96">
        <v>71967.835940000004</v>
      </c>
      <c r="Z96">
        <v>55170.542970000002</v>
      </c>
      <c r="AA96">
        <v>13</v>
      </c>
      <c r="AB96" t="s">
        <v>1620</v>
      </c>
      <c r="AC96" t="s">
        <v>1633</v>
      </c>
      <c r="AD96" t="s">
        <v>69</v>
      </c>
      <c r="AE96" t="s">
        <v>1634</v>
      </c>
      <c r="AF96" t="s">
        <v>1623</v>
      </c>
      <c r="AG96" t="s">
        <v>1624</v>
      </c>
      <c r="AH96" t="s">
        <v>1625</v>
      </c>
      <c r="AI96">
        <v>0</v>
      </c>
      <c r="AJ96" t="s">
        <v>1626</v>
      </c>
      <c r="AK96" t="s">
        <v>1627</v>
      </c>
      <c r="AL96" t="s">
        <v>1635</v>
      </c>
      <c r="AM96" t="s">
        <v>1636</v>
      </c>
      <c r="AN96" t="s">
        <v>1637</v>
      </c>
      <c r="AO96">
        <v>2.4187508179999999</v>
      </c>
      <c r="AP96" t="s">
        <v>1638</v>
      </c>
      <c r="AQ96" t="s">
        <v>1632</v>
      </c>
      <c r="AR96" s="1">
        <v>61041.683590000001</v>
      </c>
      <c r="AS96" s="1">
        <v>90900</v>
      </c>
      <c r="AT96" t="s">
        <v>66</v>
      </c>
      <c r="AU96" t="s">
        <v>66</v>
      </c>
      <c r="AV96" t="b">
        <v>0</v>
      </c>
      <c r="AW96">
        <v>332</v>
      </c>
      <c r="AX96" t="s">
        <v>66</v>
      </c>
      <c r="AY96" t="s">
        <v>66</v>
      </c>
      <c r="AZ96" t="s">
        <v>66</v>
      </c>
    </row>
    <row r="97" spans="1:52" x14ac:dyDescent="0.25">
      <c r="A97">
        <v>328.09799190000001</v>
      </c>
      <c r="B97">
        <v>11.783433329999999</v>
      </c>
      <c r="C97">
        <v>44276.917970000002</v>
      </c>
      <c r="D97">
        <v>62550.472659999999</v>
      </c>
      <c r="E97">
        <v>62579.773439999997</v>
      </c>
      <c r="F97">
        <v>191167.42189999999</v>
      </c>
      <c r="G97">
        <v>61476.578130000002</v>
      </c>
      <c r="H97">
        <v>168797.14060000001</v>
      </c>
      <c r="I97">
        <v>53640.03125</v>
      </c>
      <c r="J97">
        <v>51399.523439999997</v>
      </c>
      <c r="K97">
        <v>48373.335939999997</v>
      </c>
      <c r="L97">
        <v>100556.125</v>
      </c>
      <c r="M97">
        <v>52401.578130000002</v>
      </c>
      <c r="N97">
        <v>26555.70117</v>
      </c>
      <c r="O97">
        <v>95663.992190000004</v>
      </c>
      <c r="P97">
        <v>59599.859380000002</v>
      </c>
      <c r="Q97">
        <v>58815.773439999997</v>
      </c>
      <c r="R97">
        <v>174808.3125</v>
      </c>
      <c r="S97">
        <v>55743.664060000003</v>
      </c>
      <c r="T97">
        <v>92710.617190000004</v>
      </c>
      <c r="U97">
        <v>42931.097659999999</v>
      </c>
      <c r="V97">
        <v>28222.009770000001</v>
      </c>
      <c r="W97">
        <v>60005.058590000001</v>
      </c>
      <c r="X97">
        <v>92766.890629999994</v>
      </c>
      <c r="Y97">
        <v>152323.95310000001</v>
      </c>
      <c r="Z97">
        <v>46731.601560000003</v>
      </c>
      <c r="AA97">
        <v>4</v>
      </c>
      <c r="AB97" t="s">
        <v>3576</v>
      </c>
      <c r="AC97" t="s">
        <v>3577</v>
      </c>
      <c r="AD97" t="s">
        <v>3578</v>
      </c>
      <c r="AE97" t="s">
        <v>3579</v>
      </c>
      <c r="AF97" t="s">
        <v>3580</v>
      </c>
      <c r="AG97" t="s">
        <v>3581</v>
      </c>
      <c r="AH97" t="s">
        <v>3160</v>
      </c>
      <c r="AI97">
        <v>0</v>
      </c>
      <c r="AJ97" t="s">
        <v>1136</v>
      </c>
      <c r="AK97" t="s">
        <v>1524</v>
      </c>
      <c r="AL97" t="s">
        <v>3582</v>
      </c>
      <c r="AM97" t="s">
        <v>3583</v>
      </c>
      <c r="AN97" t="s">
        <v>3584</v>
      </c>
      <c r="AO97">
        <v>4.5025104000000003E-2</v>
      </c>
      <c r="AP97" t="s">
        <v>3585</v>
      </c>
      <c r="AQ97" t="s">
        <v>3586</v>
      </c>
      <c r="AR97" s="1">
        <v>59802.458985000005</v>
      </c>
      <c r="AS97" s="1">
        <v>78500</v>
      </c>
      <c r="AT97" t="s">
        <v>66</v>
      </c>
      <c r="AU97" t="s">
        <v>66</v>
      </c>
      <c r="AV97" t="b">
        <v>0</v>
      </c>
      <c r="AW97">
        <v>334</v>
      </c>
      <c r="AX97" t="s">
        <v>66</v>
      </c>
      <c r="AY97" t="s">
        <v>66</v>
      </c>
      <c r="AZ97" t="s">
        <v>66</v>
      </c>
    </row>
    <row r="98" spans="1:52" x14ac:dyDescent="0.25">
      <c r="A98">
        <v>228.0744832</v>
      </c>
      <c r="B98">
        <v>8.9186999999999994</v>
      </c>
      <c r="C98">
        <v>87885.789059999996</v>
      </c>
      <c r="D98">
        <v>34905.1875</v>
      </c>
      <c r="E98">
        <v>50642.972659999999</v>
      </c>
      <c r="F98">
        <v>210144.3438</v>
      </c>
      <c r="G98">
        <v>81370.054690000004</v>
      </c>
      <c r="H98">
        <v>1185134.25</v>
      </c>
      <c r="I98">
        <v>38933.570310000003</v>
      </c>
      <c r="J98">
        <v>10934.474609999999</v>
      </c>
      <c r="K98">
        <v>11641.27051</v>
      </c>
      <c r="L98">
        <v>154985.9688</v>
      </c>
      <c r="M98">
        <v>19336.226559999999</v>
      </c>
      <c r="N98">
        <v>4905.8559569999998</v>
      </c>
      <c r="O98">
        <v>225759.20310000001</v>
      </c>
      <c r="P98">
        <v>74240.453129999994</v>
      </c>
      <c r="Q98">
        <v>124638.8594</v>
      </c>
      <c r="R98">
        <v>48956.789060000003</v>
      </c>
      <c r="S98">
        <v>221967.3125</v>
      </c>
      <c r="T98">
        <v>367356.25</v>
      </c>
      <c r="U98">
        <v>17348.291020000001</v>
      </c>
      <c r="V98">
        <v>57035.035159999999</v>
      </c>
      <c r="W98">
        <v>14714.26563</v>
      </c>
      <c r="X98">
        <v>166457.1563</v>
      </c>
      <c r="Y98">
        <v>53768.414060000003</v>
      </c>
      <c r="Z98">
        <v>61744.613279999998</v>
      </c>
      <c r="AA98">
        <v>6</v>
      </c>
      <c r="AB98" t="s">
        <v>785</v>
      </c>
      <c r="AC98" t="s">
        <v>786</v>
      </c>
      <c r="AD98" t="s">
        <v>787</v>
      </c>
      <c r="AE98" t="s">
        <v>788</v>
      </c>
      <c r="AF98" t="s">
        <v>789</v>
      </c>
      <c r="AG98" t="s">
        <v>790</v>
      </c>
      <c r="AH98" t="s">
        <v>791</v>
      </c>
      <c r="AI98">
        <v>0</v>
      </c>
      <c r="AJ98" t="s">
        <v>792</v>
      </c>
      <c r="AK98" t="s">
        <v>793</v>
      </c>
      <c r="AL98" t="s">
        <v>794</v>
      </c>
      <c r="AM98" t="s">
        <v>795</v>
      </c>
      <c r="AN98" t="s">
        <v>796</v>
      </c>
      <c r="AO98">
        <v>1.3889115999999999</v>
      </c>
      <c r="AP98" t="s">
        <v>797</v>
      </c>
      <c r="AQ98" t="s">
        <v>798</v>
      </c>
      <c r="AR98" s="1">
        <v>59389.824219999995</v>
      </c>
      <c r="AS98" s="1">
        <v>139000</v>
      </c>
      <c r="AT98" t="s">
        <v>66</v>
      </c>
      <c r="AU98" t="s">
        <v>66</v>
      </c>
      <c r="AV98" t="b">
        <v>0</v>
      </c>
      <c r="AW98">
        <v>339</v>
      </c>
      <c r="AX98" t="s">
        <v>66</v>
      </c>
      <c r="AY98" t="s">
        <v>66</v>
      </c>
      <c r="AZ98" t="s">
        <v>66</v>
      </c>
    </row>
    <row r="99" spans="1:52" x14ac:dyDescent="0.25">
      <c r="A99">
        <v>476.22210689999997</v>
      </c>
      <c r="B99">
        <v>11.579133329999999</v>
      </c>
      <c r="C99">
        <v>93123.359379999994</v>
      </c>
      <c r="D99">
        <v>47000.566409999999</v>
      </c>
      <c r="E99">
        <v>34242.960939999997</v>
      </c>
      <c r="F99">
        <v>194371.125</v>
      </c>
      <c r="G99">
        <v>75277.421879999994</v>
      </c>
      <c r="H99">
        <v>124627.2813</v>
      </c>
      <c r="I99">
        <v>15670.027340000001</v>
      </c>
      <c r="J99">
        <v>44378.941409999999</v>
      </c>
      <c r="K99">
        <v>45007.507810000003</v>
      </c>
      <c r="L99">
        <v>80680.078129999994</v>
      </c>
      <c r="M99">
        <v>144940.17189999999</v>
      </c>
      <c r="N99">
        <v>50033.652340000001</v>
      </c>
      <c r="O99">
        <v>69538.757809999996</v>
      </c>
      <c r="P99">
        <v>50285.675779999998</v>
      </c>
      <c r="Q99">
        <v>28623.29883</v>
      </c>
      <c r="R99">
        <v>68402.546879999994</v>
      </c>
      <c r="S99">
        <v>46828.601560000003</v>
      </c>
      <c r="T99">
        <v>83293.023440000004</v>
      </c>
      <c r="U99">
        <v>40587.855470000002</v>
      </c>
      <c r="V99">
        <v>46228.691409999999</v>
      </c>
      <c r="W99">
        <v>26000.703130000002</v>
      </c>
      <c r="X99">
        <v>76916.257809999996</v>
      </c>
      <c r="Y99">
        <v>229917.51560000001</v>
      </c>
      <c r="Z99">
        <v>83983.34375</v>
      </c>
      <c r="AA99">
        <v>23</v>
      </c>
      <c r="AB99" t="s">
        <v>5386</v>
      </c>
      <c r="AC99" t="s">
        <v>5387</v>
      </c>
      <c r="AD99" t="s">
        <v>1455</v>
      </c>
      <c r="AE99" t="s">
        <v>5388</v>
      </c>
      <c r="AF99" t="s">
        <v>5389</v>
      </c>
      <c r="AG99" t="s">
        <v>2749</v>
      </c>
      <c r="AH99">
        <v>0</v>
      </c>
      <c r="AI99">
        <v>0</v>
      </c>
      <c r="AJ99" t="s">
        <v>1459</v>
      </c>
      <c r="AK99" t="s">
        <v>1474</v>
      </c>
      <c r="AL99" t="s">
        <v>1459</v>
      </c>
      <c r="AM99" t="s">
        <v>5390</v>
      </c>
      <c r="AN99" t="s">
        <v>5391</v>
      </c>
      <c r="AO99">
        <v>0.33588516600000001</v>
      </c>
      <c r="AP99" t="s">
        <v>5392</v>
      </c>
      <c r="AQ99" t="s">
        <v>5393</v>
      </c>
      <c r="AR99" s="1">
        <v>59344.11133</v>
      </c>
      <c r="AS99" s="1">
        <v>75000</v>
      </c>
      <c r="AT99" t="s">
        <v>66</v>
      </c>
      <c r="AU99" t="s">
        <v>66</v>
      </c>
      <c r="AV99" t="b">
        <v>0</v>
      </c>
      <c r="AW99">
        <v>340</v>
      </c>
      <c r="AX99" t="s">
        <v>66</v>
      </c>
      <c r="AY99" t="s">
        <v>66</v>
      </c>
      <c r="AZ99" t="s">
        <v>5394</v>
      </c>
    </row>
    <row r="100" spans="1:52" x14ac:dyDescent="0.25">
      <c r="A100">
        <v>355.03704829999998</v>
      </c>
      <c r="B100">
        <v>9.5347666669999995</v>
      </c>
      <c r="C100">
        <v>360721.5625</v>
      </c>
      <c r="D100">
        <v>150488.07810000001</v>
      </c>
      <c r="E100">
        <v>16668.490229999999</v>
      </c>
      <c r="F100">
        <v>45017.433590000001</v>
      </c>
      <c r="G100">
        <v>20883.626950000002</v>
      </c>
      <c r="H100">
        <v>58130.128909999999</v>
      </c>
      <c r="I100">
        <v>5041.1176759999998</v>
      </c>
      <c r="J100">
        <v>6452.9252930000002</v>
      </c>
      <c r="K100">
        <v>0</v>
      </c>
      <c r="L100">
        <v>120198.1563</v>
      </c>
      <c r="M100">
        <v>123223.00780000001</v>
      </c>
      <c r="N100">
        <v>0</v>
      </c>
      <c r="O100">
        <v>84123.648440000004</v>
      </c>
      <c r="P100">
        <v>59920.308590000001</v>
      </c>
      <c r="Q100">
        <v>13613.677729999999</v>
      </c>
      <c r="R100">
        <v>52271.394529999998</v>
      </c>
      <c r="S100">
        <v>57105.273439999997</v>
      </c>
      <c r="T100">
        <v>29226.050780000001</v>
      </c>
      <c r="U100">
        <v>0</v>
      </c>
      <c r="V100">
        <v>21747.695309999999</v>
      </c>
      <c r="W100">
        <v>114723.05469999999</v>
      </c>
      <c r="X100">
        <v>129708.6563</v>
      </c>
      <c r="Y100">
        <v>197005.3438</v>
      </c>
      <c r="Z100">
        <v>33838.503909999999</v>
      </c>
      <c r="AA100">
        <v>1</v>
      </c>
      <c r="AB100" t="s">
        <v>4022</v>
      </c>
      <c r="AC100" t="s">
        <v>4023</v>
      </c>
      <c r="AD100" t="s">
        <v>1455</v>
      </c>
      <c r="AE100" t="s">
        <v>4024</v>
      </c>
      <c r="AF100" t="s">
        <v>4025</v>
      </c>
      <c r="AG100" t="s">
        <v>4026</v>
      </c>
      <c r="AH100" t="s">
        <v>2690</v>
      </c>
      <c r="AI100">
        <v>0</v>
      </c>
      <c r="AJ100" t="s">
        <v>2691</v>
      </c>
      <c r="AK100" t="s">
        <v>2692</v>
      </c>
      <c r="AL100" t="s">
        <v>1459</v>
      </c>
      <c r="AM100" t="s">
        <v>4027</v>
      </c>
      <c r="AN100" t="s">
        <v>4028</v>
      </c>
      <c r="AO100">
        <v>1.7381063240000001</v>
      </c>
      <c r="AP100" t="s">
        <v>4029</v>
      </c>
      <c r="AQ100" t="s">
        <v>4030</v>
      </c>
      <c r="AR100" s="1">
        <v>57105.273439999997</v>
      </c>
      <c r="AS100" s="1">
        <v>81000</v>
      </c>
      <c r="AT100" t="s">
        <v>4031</v>
      </c>
      <c r="AU100" t="s">
        <v>859</v>
      </c>
      <c r="AV100" t="b">
        <v>1</v>
      </c>
      <c r="AW100">
        <v>345</v>
      </c>
      <c r="AX100" t="s">
        <v>66</v>
      </c>
      <c r="AY100" t="s">
        <v>66</v>
      </c>
      <c r="AZ100" t="s">
        <v>4032</v>
      </c>
    </row>
    <row r="101" spans="1:52" x14ac:dyDescent="0.25">
      <c r="A101">
        <v>437.34287519999998</v>
      </c>
      <c r="B101">
        <v>12.05288333</v>
      </c>
      <c r="C101">
        <v>63598.386720000002</v>
      </c>
      <c r="D101">
        <v>44081.546880000002</v>
      </c>
      <c r="E101">
        <v>54088.726560000003</v>
      </c>
      <c r="F101">
        <v>71265.554690000004</v>
      </c>
      <c r="G101">
        <v>79146.382809999996</v>
      </c>
      <c r="H101">
        <v>103326.7031</v>
      </c>
      <c r="I101">
        <v>33269.996090000001</v>
      </c>
      <c r="J101">
        <v>28270.0625</v>
      </c>
      <c r="K101">
        <v>34877.492189999997</v>
      </c>
      <c r="L101">
        <v>63357.707029999998</v>
      </c>
      <c r="M101">
        <v>42258.449220000002</v>
      </c>
      <c r="N101">
        <v>24793.679690000001</v>
      </c>
      <c r="O101">
        <v>56461.9375</v>
      </c>
      <c r="P101">
        <v>211948.64060000001</v>
      </c>
      <c r="Q101">
        <v>49039.308590000001</v>
      </c>
      <c r="R101">
        <v>99086.21875</v>
      </c>
      <c r="S101">
        <v>106684.625</v>
      </c>
      <c r="T101">
        <v>132504.6563</v>
      </c>
      <c r="U101">
        <v>44926.488279999998</v>
      </c>
      <c r="V101">
        <v>40500.617189999997</v>
      </c>
      <c r="W101">
        <v>50210.996090000001</v>
      </c>
      <c r="X101">
        <v>60170.804689999997</v>
      </c>
      <c r="Y101">
        <v>52298.886720000002</v>
      </c>
      <c r="Z101">
        <v>81807.140629999994</v>
      </c>
      <c r="AA101">
        <v>14</v>
      </c>
      <c r="AB101" t="s">
        <v>5090</v>
      </c>
      <c r="AC101" t="s">
        <v>5091</v>
      </c>
      <c r="AD101" t="s">
        <v>5092</v>
      </c>
      <c r="AE101" t="s">
        <v>5102</v>
      </c>
      <c r="AF101" t="s">
        <v>5094</v>
      </c>
      <c r="AG101" t="s">
        <v>5095</v>
      </c>
      <c r="AH101">
        <v>0</v>
      </c>
      <c r="AI101">
        <v>0</v>
      </c>
      <c r="AJ101" t="s">
        <v>643</v>
      </c>
      <c r="AK101" t="s">
        <v>5096</v>
      </c>
      <c r="AL101" t="s">
        <v>5103</v>
      </c>
      <c r="AM101" t="s">
        <v>5098</v>
      </c>
      <c r="AN101" t="s">
        <v>5104</v>
      </c>
      <c r="AO101">
        <v>2.7788260340000002</v>
      </c>
      <c r="AP101" t="s">
        <v>5105</v>
      </c>
      <c r="AQ101" t="s">
        <v>5106</v>
      </c>
      <c r="AR101" s="1">
        <v>55275.332030000005</v>
      </c>
      <c r="AS101" s="1">
        <v>67800</v>
      </c>
      <c r="AT101" t="s">
        <v>66</v>
      </c>
      <c r="AU101" t="s">
        <v>66</v>
      </c>
      <c r="AV101" t="b">
        <v>0</v>
      </c>
      <c r="AW101">
        <v>349</v>
      </c>
      <c r="AX101" t="s">
        <v>66</v>
      </c>
      <c r="AY101" t="s">
        <v>66</v>
      </c>
      <c r="AZ101" t="s">
        <v>66</v>
      </c>
    </row>
    <row r="102" spans="1:52" x14ac:dyDescent="0.25">
      <c r="A102">
        <v>451.2042745</v>
      </c>
      <c r="B102">
        <v>11.54761667</v>
      </c>
      <c r="C102">
        <v>10817.04199</v>
      </c>
      <c r="D102">
        <v>0</v>
      </c>
      <c r="E102">
        <v>0</v>
      </c>
      <c r="F102">
        <v>65424.269529999998</v>
      </c>
      <c r="G102">
        <v>45278.820310000003</v>
      </c>
      <c r="H102">
        <v>324491.84379999997</v>
      </c>
      <c r="I102">
        <v>8235.8505860000005</v>
      </c>
      <c r="J102">
        <v>24449.853520000001</v>
      </c>
      <c r="K102">
        <v>108234.71090000001</v>
      </c>
      <c r="L102">
        <v>87616.28125</v>
      </c>
      <c r="M102">
        <v>0</v>
      </c>
      <c r="N102">
        <v>0</v>
      </c>
      <c r="O102">
        <v>155657.10939999999</v>
      </c>
      <c r="P102">
        <v>0</v>
      </c>
      <c r="Q102">
        <v>0</v>
      </c>
      <c r="R102">
        <v>141395.5625</v>
      </c>
      <c r="S102">
        <v>15800.63672</v>
      </c>
      <c r="T102">
        <v>0</v>
      </c>
      <c r="U102">
        <v>10402.115229999999</v>
      </c>
      <c r="V102">
        <v>65258.234380000002</v>
      </c>
      <c r="W102">
        <v>0</v>
      </c>
      <c r="X102">
        <v>134212.1875</v>
      </c>
      <c r="Y102">
        <v>15836.085940000001</v>
      </c>
      <c r="Z102">
        <v>24022.306639999999</v>
      </c>
      <c r="AA102">
        <v>6</v>
      </c>
      <c r="AB102" t="s">
        <v>5217</v>
      </c>
      <c r="AC102" t="s">
        <v>5218</v>
      </c>
      <c r="AD102" t="s">
        <v>639</v>
      </c>
      <c r="AE102" t="s">
        <v>5219</v>
      </c>
      <c r="AF102" t="s">
        <v>5220</v>
      </c>
      <c r="AG102" t="s">
        <v>5221</v>
      </c>
      <c r="AH102">
        <v>0</v>
      </c>
      <c r="AI102">
        <v>0</v>
      </c>
      <c r="AJ102" t="s">
        <v>4057</v>
      </c>
      <c r="AK102" t="s">
        <v>2635</v>
      </c>
      <c r="AL102" t="s">
        <v>5222</v>
      </c>
      <c r="AM102" t="s">
        <v>5223</v>
      </c>
      <c r="AN102" t="s">
        <v>5224</v>
      </c>
      <c r="AO102">
        <v>1.133819455</v>
      </c>
      <c r="AP102" t="s">
        <v>5225</v>
      </c>
      <c r="AQ102" t="s">
        <v>5226</v>
      </c>
      <c r="AR102" s="1">
        <v>55268.527345000002</v>
      </c>
      <c r="AS102" s="1">
        <v>77300</v>
      </c>
      <c r="AT102" t="s">
        <v>66</v>
      </c>
      <c r="AU102" t="s">
        <v>5227</v>
      </c>
      <c r="AV102" t="b">
        <v>0</v>
      </c>
      <c r="AW102">
        <v>350</v>
      </c>
      <c r="AX102" t="s">
        <v>66</v>
      </c>
      <c r="AY102" t="s">
        <v>66</v>
      </c>
      <c r="AZ102" t="s">
        <v>5228</v>
      </c>
    </row>
    <row r="103" spans="1:52" x14ac:dyDescent="0.25">
      <c r="A103">
        <v>385.27499390000003</v>
      </c>
      <c r="B103">
        <v>11.438000000000001</v>
      </c>
      <c r="C103">
        <v>60838.539060000003</v>
      </c>
      <c r="D103">
        <v>71402.757809999996</v>
      </c>
      <c r="E103">
        <v>49178.375</v>
      </c>
      <c r="F103">
        <v>50316.195310000003</v>
      </c>
      <c r="G103">
        <v>58714.355470000002</v>
      </c>
      <c r="H103">
        <v>62432.742189999997</v>
      </c>
      <c r="I103">
        <v>31629.38867</v>
      </c>
      <c r="J103">
        <v>22724.103520000001</v>
      </c>
      <c r="K103">
        <v>30220.435549999998</v>
      </c>
      <c r="L103">
        <v>83986.914059999996</v>
      </c>
      <c r="M103">
        <v>51842.941409999999</v>
      </c>
      <c r="N103">
        <v>26750.88867</v>
      </c>
      <c r="O103">
        <v>56240.089840000001</v>
      </c>
      <c r="P103">
        <v>71920.929690000004</v>
      </c>
      <c r="Q103">
        <v>45434.042970000002</v>
      </c>
      <c r="R103">
        <v>48959.277340000001</v>
      </c>
      <c r="S103">
        <v>100264.5469</v>
      </c>
      <c r="T103">
        <v>76509.226559999996</v>
      </c>
      <c r="U103">
        <v>32522.51367</v>
      </c>
      <c r="V103">
        <v>35796.542970000002</v>
      </c>
      <c r="W103">
        <v>41010.519529999998</v>
      </c>
      <c r="X103">
        <v>61100.847659999999</v>
      </c>
      <c r="Y103">
        <v>67558.679690000004</v>
      </c>
      <c r="Z103">
        <v>102890.05469999999</v>
      </c>
      <c r="AA103">
        <v>24</v>
      </c>
      <c r="AB103" t="s">
        <v>4458</v>
      </c>
      <c r="AC103" t="s">
        <v>4459</v>
      </c>
      <c r="AD103" t="s">
        <v>639</v>
      </c>
      <c r="AE103" t="s">
        <v>4460</v>
      </c>
      <c r="AF103" t="s">
        <v>4461</v>
      </c>
      <c r="AG103" t="s">
        <v>4462</v>
      </c>
      <c r="AH103">
        <v>0</v>
      </c>
      <c r="AI103">
        <v>0</v>
      </c>
      <c r="AJ103" t="s">
        <v>4002</v>
      </c>
      <c r="AK103" t="s">
        <v>3977</v>
      </c>
      <c r="AL103">
        <v>0</v>
      </c>
      <c r="AM103" t="s">
        <v>4463</v>
      </c>
      <c r="AN103" t="s">
        <v>4464</v>
      </c>
      <c r="AO103">
        <v>0.35680369000000001</v>
      </c>
      <c r="AP103" t="s">
        <v>4465</v>
      </c>
      <c r="AQ103" t="s">
        <v>4466</v>
      </c>
      <c r="AR103" s="1">
        <v>54041.515625</v>
      </c>
      <c r="AS103" s="1">
        <v>55800</v>
      </c>
      <c r="AT103" t="s">
        <v>66</v>
      </c>
      <c r="AU103" t="s">
        <v>66</v>
      </c>
      <c r="AV103" t="b">
        <v>0</v>
      </c>
      <c r="AW103">
        <v>354</v>
      </c>
      <c r="AX103" t="s">
        <v>66</v>
      </c>
      <c r="AY103" t="s">
        <v>66</v>
      </c>
      <c r="AZ103" t="s">
        <v>66</v>
      </c>
    </row>
    <row r="104" spans="1:52" x14ac:dyDescent="0.25">
      <c r="A104">
        <v>632.10284420000005</v>
      </c>
      <c r="B104">
        <v>11.522349999999999</v>
      </c>
      <c r="C104">
        <v>100816.96090000001</v>
      </c>
      <c r="D104">
        <v>0</v>
      </c>
      <c r="E104">
        <v>0</v>
      </c>
      <c r="F104">
        <v>824713.0625</v>
      </c>
      <c r="G104">
        <v>0</v>
      </c>
      <c r="H104">
        <v>50074.71875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13650.69238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52984.957029999998</v>
      </c>
      <c r="Y104">
        <v>0</v>
      </c>
      <c r="Z104">
        <v>0</v>
      </c>
      <c r="AA104">
        <v>4</v>
      </c>
      <c r="AB104" t="s">
        <v>5743</v>
      </c>
      <c r="AC104" t="s">
        <v>5744</v>
      </c>
      <c r="AD104" t="s">
        <v>5745</v>
      </c>
      <c r="AE104" t="s">
        <v>5746</v>
      </c>
      <c r="AF104" t="s">
        <v>5747</v>
      </c>
      <c r="AG104" t="s">
        <v>5748</v>
      </c>
      <c r="AH104">
        <v>0</v>
      </c>
      <c r="AI104">
        <v>0</v>
      </c>
      <c r="AJ104" t="s">
        <v>1134</v>
      </c>
      <c r="AK104" t="s">
        <v>1523</v>
      </c>
      <c r="AL104">
        <v>0</v>
      </c>
      <c r="AM104" t="s">
        <v>5749</v>
      </c>
      <c r="AN104" t="s">
        <v>5750</v>
      </c>
      <c r="AO104">
        <v>0.45787350199999999</v>
      </c>
      <c r="AP104" t="s">
        <v>5751</v>
      </c>
      <c r="AQ104" t="s">
        <v>5752</v>
      </c>
      <c r="AR104" s="1">
        <v>52984.957029999998</v>
      </c>
      <c r="AS104" s="1">
        <v>208000</v>
      </c>
      <c r="AT104" t="s">
        <v>66</v>
      </c>
      <c r="AU104" t="s">
        <v>66</v>
      </c>
      <c r="AV104" t="b">
        <v>0</v>
      </c>
      <c r="AW104">
        <v>358</v>
      </c>
      <c r="AX104" t="s">
        <v>66</v>
      </c>
      <c r="AY104" t="s">
        <v>66</v>
      </c>
      <c r="AZ104" t="s">
        <v>66</v>
      </c>
    </row>
    <row r="105" spans="1:52" x14ac:dyDescent="0.25">
      <c r="A105">
        <v>329.08554079999999</v>
      </c>
      <c r="B105">
        <v>8.2484666670000006</v>
      </c>
      <c r="C105">
        <v>160446.20310000001</v>
      </c>
      <c r="D105">
        <v>19710.753909999999</v>
      </c>
      <c r="E105">
        <v>6507.5034180000002</v>
      </c>
      <c r="F105">
        <v>952371.8125</v>
      </c>
      <c r="G105">
        <v>254970.0625</v>
      </c>
      <c r="H105">
        <v>223282.375</v>
      </c>
      <c r="I105">
        <v>91339.648440000004</v>
      </c>
      <c r="J105">
        <v>0</v>
      </c>
      <c r="K105">
        <v>0</v>
      </c>
      <c r="L105">
        <v>86109.210940000004</v>
      </c>
      <c r="M105">
        <v>49501.953130000002</v>
      </c>
      <c r="N105">
        <v>0</v>
      </c>
      <c r="O105">
        <v>54710.785159999999</v>
      </c>
      <c r="P105">
        <v>5341.6411129999997</v>
      </c>
      <c r="Q105">
        <v>35318.964840000001</v>
      </c>
      <c r="R105">
        <v>12509.66797</v>
      </c>
      <c r="S105">
        <v>47165.523439999997</v>
      </c>
      <c r="T105">
        <v>170020.1563</v>
      </c>
      <c r="U105">
        <v>1701.790039</v>
      </c>
      <c r="V105">
        <v>0</v>
      </c>
      <c r="W105">
        <v>1819.3466800000001</v>
      </c>
      <c r="X105">
        <v>158982.82810000001</v>
      </c>
      <c r="Y105">
        <v>71189.226559999996</v>
      </c>
      <c r="Z105">
        <v>13582.490229999999</v>
      </c>
      <c r="AA105">
        <v>4</v>
      </c>
      <c r="AB105" t="s">
        <v>3587</v>
      </c>
      <c r="AC105" t="s">
        <v>3588</v>
      </c>
      <c r="AD105" t="s">
        <v>3589</v>
      </c>
      <c r="AE105" t="s">
        <v>3590</v>
      </c>
      <c r="AF105" t="s">
        <v>3591</v>
      </c>
      <c r="AG105" t="s">
        <v>1320</v>
      </c>
      <c r="AH105" t="s">
        <v>3160</v>
      </c>
      <c r="AI105">
        <v>0</v>
      </c>
      <c r="AJ105" t="s">
        <v>3174</v>
      </c>
      <c r="AK105" t="s">
        <v>1322</v>
      </c>
      <c r="AL105" t="s">
        <v>3592</v>
      </c>
      <c r="AM105" t="s">
        <v>3593</v>
      </c>
      <c r="AN105" t="s">
        <v>3594</v>
      </c>
      <c r="AO105">
        <v>0.36681897299999999</v>
      </c>
      <c r="AP105" t="s">
        <v>3595</v>
      </c>
      <c r="AQ105" t="s">
        <v>3596</v>
      </c>
      <c r="AR105" s="1">
        <v>52106.369145000004</v>
      </c>
      <c r="AS105" s="1">
        <v>121000</v>
      </c>
      <c r="AT105" t="s">
        <v>66</v>
      </c>
      <c r="AU105" t="s">
        <v>3597</v>
      </c>
      <c r="AV105" t="b">
        <v>0</v>
      </c>
      <c r="AW105">
        <v>361</v>
      </c>
      <c r="AX105" t="s">
        <v>66</v>
      </c>
      <c r="AY105" t="s">
        <v>66</v>
      </c>
      <c r="AZ105" t="s">
        <v>3598</v>
      </c>
    </row>
    <row r="106" spans="1:52" x14ac:dyDescent="0.25">
      <c r="A106">
        <v>265.1080627</v>
      </c>
      <c r="B106">
        <v>8.2589666669999993</v>
      </c>
      <c r="C106">
        <v>87107.646479999996</v>
      </c>
      <c r="D106">
        <v>43460.40625</v>
      </c>
      <c r="E106">
        <v>29998.742190000001</v>
      </c>
      <c r="F106">
        <v>206942.07810000001</v>
      </c>
      <c r="G106">
        <v>66297.546879999994</v>
      </c>
      <c r="H106">
        <v>257556</v>
      </c>
      <c r="I106">
        <v>33378.402340000001</v>
      </c>
      <c r="J106">
        <v>25575.025389999999</v>
      </c>
      <c r="K106">
        <v>17939.386719999999</v>
      </c>
      <c r="L106">
        <v>134204.7813</v>
      </c>
      <c r="M106">
        <v>30410.083979999999</v>
      </c>
      <c r="N106">
        <v>29445.589840000001</v>
      </c>
      <c r="O106">
        <v>44873.738279999998</v>
      </c>
      <c r="P106">
        <v>35471.921880000002</v>
      </c>
      <c r="Q106">
        <v>118342.9219</v>
      </c>
      <c r="R106">
        <v>30936.591799999998</v>
      </c>
      <c r="S106">
        <v>141119.4688</v>
      </c>
      <c r="T106">
        <v>39929.964840000001</v>
      </c>
      <c r="U106">
        <v>124075.60159999999</v>
      </c>
      <c r="V106">
        <v>116261.71090000001</v>
      </c>
      <c r="W106">
        <v>27677.164059999999</v>
      </c>
      <c r="X106">
        <v>74150.40625</v>
      </c>
      <c r="Y106">
        <v>58878.019529999998</v>
      </c>
      <c r="Z106">
        <v>165840.95310000001</v>
      </c>
      <c r="AA106">
        <v>6</v>
      </c>
      <c r="AB106" t="s">
        <v>1913</v>
      </c>
      <c r="AC106" t="s">
        <v>1914</v>
      </c>
      <c r="AD106" t="s">
        <v>1915</v>
      </c>
      <c r="AE106" t="s">
        <v>1916</v>
      </c>
      <c r="AF106" t="s">
        <v>1917</v>
      </c>
      <c r="AG106" t="s">
        <v>1918</v>
      </c>
      <c r="AH106" t="s">
        <v>1919</v>
      </c>
      <c r="AI106">
        <v>0</v>
      </c>
      <c r="AJ106" t="s">
        <v>1920</v>
      </c>
      <c r="AK106" t="s">
        <v>1921</v>
      </c>
      <c r="AL106" t="s">
        <v>1922</v>
      </c>
      <c r="AM106" t="s">
        <v>1923</v>
      </c>
      <c r="AN106" t="s">
        <v>1924</v>
      </c>
      <c r="AO106">
        <v>2.3369858890000001</v>
      </c>
      <c r="AP106" t="s">
        <v>1925</v>
      </c>
      <c r="AQ106" t="s">
        <v>1926</v>
      </c>
      <c r="AR106" s="1">
        <v>51875.878904999998</v>
      </c>
      <c r="AS106" s="1">
        <v>80800</v>
      </c>
      <c r="AT106" t="s">
        <v>66</v>
      </c>
      <c r="AU106" t="s">
        <v>66</v>
      </c>
      <c r="AV106" t="b">
        <v>0</v>
      </c>
      <c r="AW106">
        <v>362</v>
      </c>
      <c r="AX106" t="s">
        <v>66</v>
      </c>
      <c r="AY106" t="s">
        <v>66</v>
      </c>
      <c r="AZ106" t="s">
        <v>66</v>
      </c>
    </row>
    <row r="107" spans="1:52" x14ac:dyDescent="0.25">
      <c r="A107">
        <v>273.09146120000003</v>
      </c>
      <c r="B107">
        <v>9.954783333</v>
      </c>
      <c r="C107">
        <v>59553.5625</v>
      </c>
      <c r="D107">
        <v>56036.816409999999</v>
      </c>
      <c r="E107">
        <v>41490.574220000002</v>
      </c>
      <c r="F107">
        <v>163904.95310000001</v>
      </c>
      <c r="G107">
        <v>29560.283200000002</v>
      </c>
      <c r="H107">
        <v>82505.210940000004</v>
      </c>
      <c r="I107">
        <v>11554.844730000001</v>
      </c>
      <c r="J107">
        <v>326136.5625</v>
      </c>
      <c r="K107">
        <v>13313.87695</v>
      </c>
      <c r="L107">
        <v>57777.121090000001</v>
      </c>
      <c r="M107">
        <v>153614.2188</v>
      </c>
      <c r="N107">
        <v>10378.06934</v>
      </c>
      <c r="O107">
        <v>32976.867189999997</v>
      </c>
      <c r="P107">
        <v>47998.039060000003</v>
      </c>
      <c r="Q107">
        <v>27553.128909999999</v>
      </c>
      <c r="R107">
        <v>40431.214840000001</v>
      </c>
      <c r="S107">
        <v>54987.074220000002</v>
      </c>
      <c r="T107">
        <v>19314.498049999998</v>
      </c>
      <c r="U107">
        <v>6913.046875</v>
      </c>
      <c r="V107">
        <v>74428.992190000004</v>
      </c>
      <c r="W107">
        <v>110723.58590000001</v>
      </c>
      <c r="X107">
        <v>67550.039059999996</v>
      </c>
      <c r="Y107">
        <v>121457.3125</v>
      </c>
      <c r="Z107">
        <v>40958.402340000001</v>
      </c>
      <c r="AA107">
        <v>8</v>
      </c>
      <c r="AB107" t="s">
        <v>2136</v>
      </c>
      <c r="AC107" t="s">
        <v>2137</v>
      </c>
      <c r="AD107" t="s">
        <v>2138</v>
      </c>
      <c r="AE107" t="s">
        <v>2139</v>
      </c>
      <c r="AF107" t="s">
        <v>2140</v>
      </c>
      <c r="AG107" t="s">
        <v>2141</v>
      </c>
      <c r="AH107" t="s">
        <v>2142</v>
      </c>
      <c r="AI107">
        <v>0</v>
      </c>
      <c r="AJ107" t="s">
        <v>555</v>
      </c>
      <c r="AK107" t="s">
        <v>1055</v>
      </c>
      <c r="AL107" t="s">
        <v>2143</v>
      </c>
      <c r="AM107" t="s">
        <v>2144</v>
      </c>
      <c r="AN107" t="s">
        <v>2145</v>
      </c>
      <c r="AO107">
        <v>0.90895472099999997</v>
      </c>
      <c r="AP107" t="s">
        <v>2146</v>
      </c>
      <c r="AQ107" t="s">
        <v>2147</v>
      </c>
      <c r="AR107" s="1">
        <v>51492.556640000003</v>
      </c>
      <c r="AS107" s="1">
        <v>68800</v>
      </c>
      <c r="AT107" t="s">
        <v>2148</v>
      </c>
      <c r="AU107" t="s">
        <v>1581</v>
      </c>
      <c r="AV107" t="b">
        <v>0</v>
      </c>
      <c r="AW107">
        <v>363</v>
      </c>
      <c r="AX107" t="s">
        <v>66</v>
      </c>
      <c r="AY107" t="s">
        <v>2149</v>
      </c>
      <c r="AZ107" t="s">
        <v>2150</v>
      </c>
    </row>
    <row r="108" spans="1:52" x14ac:dyDescent="0.25">
      <c r="A108">
        <v>348.09960940000002</v>
      </c>
      <c r="B108">
        <v>9.9616000000000007</v>
      </c>
      <c r="C108">
        <v>46823.597659999999</v>
      </c>
      <c r="D108">
        <v>53447.226560000003</v>
      </c>
      <c r="E108">
        <v>9981.0087889999995</v>
      </c>
      <c r="F108">
        <v>631067.0625</v>
      </c>
      <c r="G108">
        <v>20547.433590000001</v>
      </c>
      <c r="H108">
        <v>79521.4375</v>
      </c>
      <c r="I108">
        <v>19520.220700000002</v>
      </c>
      <c r="J108">
        <v>55913.921880000002</v>
      </c>
      <c r="K108">
        <v>9396.1503909999992</v>
      </c>
      <c r="L108">
        <v>59084.636720000002</v>
      </c>
      <c r="M108">
        <v>33239.160159999999</v>
      </c>
      <c r="N108">
        <v>0</v>
      </c>
      <c r="O108">
        <v>140766.64060000001</v>
      </c>
      <c r="P108">
        <v>0</v>
      </c>
      <c r="Q108">
        <v>11200.246090000001</v>
      </c>
      <c r="R108">
        <v>161234.60939999999</v>
      </c>
      <c r="S108">
        <v>0</v>
      </c>
      <c r="T108">
        <v>25041.029299999998</v>
      </c>
      <c r="U108">
        <v>0</v>
      </c>
      <c r="V108">
        <v>41303.691409999999</v>
      </c>
      <c r="W108">
        <v>109417.46090000001</v>
      </c>
      <c r="X108">
        <v>139816.45310000001</v>
      </c>
      <c r="Y108">
        <v>216209.95310000001</v>
      </c>
      <c r="Z108">
        <v>10391.543949999999</v>
      </c>
      <c r="AA108">
        <v>4</v>
      </c>
      <c r="AB108" t="s">
        <v>3959</v>
      </c>
      <c r="AC108" t="s">
        <v>3960</v>
      </c>
      <c r="AD108" t="s">
        <v>3961</v>
      </c>
      <c r="AE108" t="s">
        <v>3962</v>
      </c>
      <c r="AF108" t="s">
        <v>3963</v>
      </c>
      <c r="AG108" t="s">
        <v>3964</v>
      </c>
      <c r="AH108" t="s">
        <v>851</v>
      </c>
      <c r="AI108">
        <v>0</v>
      </c>
      <c r="AJ108" t="s">
        <v>1807</v>
      </c>
      <c r="AK108" t="s">
        <v>3965</v>
      </c>
      <c r="AL108" t="s">
        <v>1055</v>
      </c>
      <c r="AM108" t="s">
        <v>3966</v>
      </c>
      <c r="AN108" t="s">
        <v>3967</v>
      </c>
      <c r="AO108">
        <v>0.93157194300000001</v>
      </c>
      <c r="AP108" t="s">
        <v>3968</v>
      </c>
      <c r="AQ108" t="s">
        <v>3969</v>
      </c>
      <c r="AR108" s="1">
        <v>50135.412110000005</v>
      </c>
      <c r="AS108" s="1">
        <v>93700</v>
      </c>
      <c r="AT108" t="s">
        <v>3970</v>
      </c>
      <c r="AU108" t="s">
        <v>859</v>
      </c>
      <c r="AV108" t="b">
        <v>1</v>
      </c>
      <c r="AW108">
        <v>365</v>
      </c>
      <c r="AX108" t="s">
        <v>66</v>
      </c>
      <c r="AY108" t="s">
        <v>66</v>
      </c>
      <c r="AZ108" t="s">
        <v>66</v>
      </c>
    </row>
    <row r="109" spans="1:52" x14ac:dyDescent="0.25">
      <c r="A109">
        <v>306.98603309999999</v>
      </c>
      <c r="B109">
        <v>10.856633329999999</v>
      </c>
      <c r="C109">
        <v>110133.3906</v>
      </c>
      <c r="D109">
        <v>49871.351560000003</v>
      </c>
      <c r="E109">
        <v>105229.9375</v>
      </c>
      <c r="F109">
        <v>156653.51560000001</v>
      </c>
      <c r="G109">
        <v>4502.4497069999998</v>
      </c>
      <c r="H109">
        <v>56439.84375</v>
      </c>
      <c r="I109">
        <v>7754.1752930000002</v>
      </c>
      <c r="J109">
        <v>22072.054690000001</v>
      </c>
      <c r="K109">
        <v>6666.9013670000004</v>
      </c>
      <c r="L109">
        <v>82049.132809999996</v>
      </c>
      <c r="M109">
        <v>21760.478520000001</v>
      </c>
      <c r="N109">
        <v>832086.6875</v>
      </c>
      <c r="O109">
        <v>32194.845700000002</v>
      </c>
      <c r="P109">
        <v>9139.2285159999992</v>
      </c>
      <c r="Q109">
        <v>47040.304689999997</v>
      </c>
      <c r="R109">
        <v>26485.480469999999</v>
      </c>
      <c r="S109">
        <v>57759.949220000002</v>
      </c>
      <c r="T109">
        <v>0</v>
      </c>
      <c r="U109">
        <v>9954.8779300000006</v>
      </c>
      <c r="V109">
        <v>49488.996090000001</v>
      </c>
      <c r="W109">
        <v>420261.46879999997</v>
      </c>
      <c r="X109">
        <v>58063.269529999998</v>
      </c>
      <c r="Y109">
        <v>88650.164059999996</v>
      </c>
      <c r="Z109">
        <v>65879.84375</v>
      </c>
      <c r="AA109">
        <v>12</v>
      </c>
      <c r="AB109" t="s">
        <v>3080</v>
      </c>
      <c r="AC109" t="s">
        <v>3081</v>
      </c>
      <c r="AD109" t="s">
        <v>1455</v>
      </c>
      <c r="AE109" t="s">
        <v>3082</v>
      </c>
      <c r="AF109" t="s">
        <v>3083</v>
      </c>
      <c r="AG109" t="s">
        <v>2785</v>
      </c>
      <c r="AH109" t="s">
        <v>3084</v>
      </c>
      <c r="AI109">
        <v>0</v>
      </c>
      <c r="AJ109" t="s">
        <v>2691</v>
      </c>
      <c r="AK109" t="s">
        <v>2692</v>
      </c>
      <c r="AL109" t="s">
        <v>3085</v>
      </c>
      <c r="AM109" t="s">
        <v>3086</v>
      </c>
      <c r="AN109" t="s">
        <v>3087</v>
      </c>
      <c r="AO109">
        <v>0.68653532799999994</v>
      </c>
      <c r="AP109" t="s">
        <v>3088</v>
      </c>
      <c r="AQ109" t="s">
        <v>3089</v>
      </c>
      <c r="AR109" s="1">
        <v>49871.351560000003</v>
      </c>
      <c r="AS109" s="1">
        <v>101000</v>
      </c>
      <c r="AT109" t="s">
        <v>3090</v>
      </c>
      <c r="AU109" t="s">
        <v>3091</v>
      </c>
      <c r="AV109" t="b">
        <v>0</v>
      </c>
      <c r="AW109">
        <v>366</v>
      </c>
      <c r="AX109" t="s">
        <v>66</v>
      </c>
      <c r="AY109" t="s">
        <v>66</v>
      </c>
      <c r="AZ109" t="s">
        <v>3092</v>
      </c>
    </row>
    <row r="110" spans="1:52" x14ac:dyDescent="0.25">
      <c r="A110">
        <v>561.15588379999997</v>
      </c>
      <c r="B110">
        <v>9.5822833329999995</v>
      </c>
      <c r="C110">
        <v>32336.744139999999</v>
      </c>
      <c r="D110">
        <v>46303.179689999997</v>
      </c>
      <c r="E110">
        <v>13571.784180000001</v>
      </c>
      <c r="F110">
        <v>62164.59375</v>
      </c>
      <c r="G110">
        <v>0</v>
      </c>
      <c r="H110">
        <v>54304.746090000001</v>
      </c>
      <c r="I110">
        <v>0</v>
      </c>
      <c r="J110">
        <v>0</v>
      </c>
      <c r="K110">
        <v>0</v>
      </c>
      <c r="L110">
        <v>106803.38280000001</v>
      </c>
      <c r="M110">
        <v>19438.876950000002</v>
      </c>
      <c r="N110">
        <v>0</v>
      </c>
      <c r="O110">
        <v>16541.660159999999</v>
      </c>
      <c r="P110">
        <v>0</v>
      </c>
      <c r="Q110">
        <v>49678.820310000003</v>
      </c>
      <c r="R110">
        <v>6446.9804690000001</v>
      </c>
      <c r="S110">
        <v>52503.417970000002</v>
      </c>
      <c r="T110">
        <v>0</v>
      </c>
      <c r="U110">
        <v>0</v>
      </c>
      <c r="V110">
        <v>0</v>
      </c>
      <c r="W110">
        <v>39164.699220000002</v>
      </c>
      <c r="X110">
        <v>57371.789060000003</v>
      </c>
      <c r="Y110">
        <v>96050.085940000004</v>
      </c>
      <c r="Z110">
        <v>72251.101559999996</v>
      </c>
      <c r="AA110">
        <v>10</v>
      </c>
      <c r="AB110" t="s">
        <v>5634</v>
      </c>
      <c r="AC110" t="s">
        <v>5635</v>
      </c>
      <c r="AD110" t="s">
        <v>1455</v>
      </c>
      <c r="AE110" t="s">
        <v>5636</v>
      </c>
      <c r="AF110" t="s">
        <v>5637</v>
      </c>
      <c r="AG110" t="s">
        <v>4296</v>
      </c>
      <c r="AH110" t="s">
        <v>1473</v>
      </c>
      <c r="AI110">
        <v>0</v>
      </c>
      <c r="AJ110" t="s">
        <v>1459</v>
      </c>
      <c r="AK110" t="s">
        <v>1459</v>
      </c>
      <c r="AL110" t="s">
        <v>1459</v>
      </c>
      <c r="AM110" t="s">
        <v>5638</v>
      </c>
      <c r="AN110" t="s">
        <v>5639</v>
      </c>
      <c r="AO110">
        <v>0.85627532900000003</v>
      </c>
      <c r="AP110" t="s">
        <v>5640</v>
      </c>
      <c r="AQ110" t="s">
        <v>5641</v>
      </c>
      <c r="AR110" s="1">
        <v>49678.820310000003</v>
      </c>
      <c r="AS110" s="1">
        <v>48300</v>
      </c>
      <c r="AT110" t="s">
        <v>66</v>
      </c>
      <c r="AU110" t="s">
        <v>66</v>
      </c>
      <c r="AV110" t="b">
        <v>0</v>
      </c>
      <c r="AW110">
        <v>367</v>
      </c>
      <c r="AX110" t="s">
        <v>66</v>
      </c>
      <c r="AY110" t="s">
        <v>66</v>
      </c>
      <c r="AZ110" t="s">
        <v>66</v>
      </c>
    </row>
    <row r="111" spans="1:52" x14ac:dyDescent="0.25">
      <c r="A111">
        <v>541.28664140000001</v>
      </c>
      <c r="B111">
        <v>10.671483329999999</v>
      </c>
      <c r="C111">
        <v>16149.41113</v>
      </c>
      <c r="D111">
        <v>59929.03125</v>
      </c>
      <c r="E111">
        <v>37070.8125</v>
      </c>
      <c r="F111">
        <v>0</v>
      </c>
      <c r="G111">
        <v>87251.734379999994</v>
      </c>
      <c r="H111">
        <v>0</v>
      </c>
      <c r="I111">
        <v>50984.136720000002</v>
      </c>
      <c r="J111">
        <v>9009.6035159999992</v>
      </c>
      <c r="K111">
        <v>45633.046880000002</v>
      </c>
      <c r="L111">
        <v>30353.779299999998</v>
      </c>
      <c r="M111">
        <v>64703.023439999997</v>
      </c>
      <c r="N111">
        <v>24639.412110000001</v>
      </c>
      <c r="O111">
        <v>40349.152340000001</v>
      </c>
      <c r="P111">
        <v>55583.398439999997</v>
      </c>
      <c r="Q111">
        <v>0</v>
      </c>
      <c r="R111">
        <v>79676.90625</v>
      </c>
      <c r="S111">
        <v>67284.46875</v>
      </c>
      <c r="T111">
        <v>74351.585940000004</v>
      </c>
      <c r="U111">
        <v>62693.738279999998</v>
      </c>
      <c r="V111">
        <v>110152.85159999999</v>
      </c>
      <c r="W111">
        <v>5195.1352539999998</v>
      </c>
      <c r="X111">
        <v>20944.207030000001</v>
      </c>
      <c r="Y111">
        <v>11458.755859999999</v>
      </c>
      <c r="Z111">
        <v>47883.691409999999</v>
      </c>
      <c r="AA111">
        <v>20</v>
      </c>
      <c r="AB111" t="s">
        <v>5621</v>
      </c>
      <c r="AC111" t="s">
        <v>5622</v>
      </c>
      <c r="AD111" t="s">
        <v>5623</v>
      </c>
      <c r="AE111" t="s">
        <v>5624</v>
      </c>
      <c r="AF111" t="s">
        <v>5625</v>
      </c>
      <c r="AG111" t="s">
        <v>3074</v>
      </c>
      <c r="AH111">
        <v>0</v>
      </c>
      <c r="AI111">
        <v>0</v>
      </c>
      <c r="AJ111" t="s">
        <v>1136</v>
      </c>
      <c r="AK111" t="s">
        <v>1524</v>
      </c>
      <c r="AL111" t="s">
        <v>5626</v>
      </c>
      <c r="AM111" t="s">
        <v>5627</v>
      </c>
      <c r="AN111" t="s">
        <v>5628</v>
      </c>
      <c r="AO111">
        <v>1.0709683409999999</v>
      </c>
      <c r="AP111" t="s">
        <v>5629</v>
      </c>
      <c r="AQ111" t="s">
        <v>5630</v>
      </c>
      <c r="AR111" s="1">
        <v>47883.691409999999</v>
      </c>
      <c r="AS111" s="1">
        <v>47700</v>
      </c>
      <c r="AT111" t="s">
        <v>66</v>
      </c>
      <c r="AU111" t="s">
        <v>5279</v>
      </c>
      <c r="AV111" t="b">
        <v>0</v>
      </c>
      <c r="AW111">
        <v>374</v>
      </c>
      <c r="AX111" t="s">
        <v>66</v>
      </c>
      <c r="AY111" t="s">
        <v>66</v>
      </c>
      <c r="AZ111" t="s">
        <v>5631</v>
      </c>
    </row>
    <row r="112" spans="1:52" x14ac:dyDescent="0.25">
      <c r="A112">
        <v>204.95763650000001</v>
      </c>
      <c r="B112">
        <v>9.5347166669999996</v>
      </c>
      <c r="C112">
        <v>129353.25</v>
      </c>
      <c r="D112">
        <v>80440.320309999996</v>
      </c>
      <c r="E112">
        <v>9719.8134769999997</v>
      </c>
      <c r="F112">
        <v>251799.51560000001</v>
      </c>
      <c r="G112">
        <v>48676.476560000003</v>
      </c>
      <c r="H112">
        <v>21345.28125</v>
      </c>
      <c r="I112">
        <v>14834.43945</v>
      </c>
      <c r="J112">
        <v>10666.619140000001</v>
      </c>
      <c r="K112">
        <v>16150.98926</v>
      </c>
      <c r="L112">
        <v>98424.453129999994</v>
      </c>
      <c r="M112">
        <v>139495.9688</v>
      </c>
      <c r="N112">
        <v>13286.797850000001</v>
      </c>
      <c r="O112">
        <v>65149.03125</v>
      </c>
      <c r="P112">
        <v>99180.359379999994</v>
      </c>
      <c r="Q112">
        <v>21197.683590000001</v>
      </c>
      <c r="R112">
        <v>97184.476559999996</v>
      </c>
      <c r="S112">
        <v>38366.484380000002</v>
      </c>
      <c r="T112">
        <v>19364.369139999999</v>
      </c>
      <c r="U112">
        <v>8818.6279300000006</v>
      </c>
      <c r="V112">
        <v>20617.339840000001</v>
      </c>
      <c r="W112">
        <v>67083.523440000004</v>
      </c>
      <c r="X112">
        <v>102203.2031</v>
      </c>
      <c r="Y112">
        <v>102430.05469999999</v>
      </c>
      <c r="Z112">
        <v>25011.060549999998</v>
      </c>
      <c r="AA112">
        <v>4</v>
      </c>
      <c r="AB112" t="s">
        <v>199</v>
      </c>
      <c r="AC112" t="s">
        <v>200</v>
      </c>
      <c r="AD112" t="s">
        <v>201</v>
      </c>
      <c r="AE112" t="s">
        <v>202</v>
      </c>
      <c r="AF112" t="s">
        <v>203</v>
      </c>
      <c r="AG112" t="s">
        <v>204</v>
      </c>
      <c r="AH112" t="s">
        <v>205</v>
      </c>
      <c r="AI112">
        <v>0</v>
      </c>
      <c r="AJ112" t="s">
        <v>206</v>
      </c>
      <c r="AK112" t="s">
        <v>207</v>
      </c>
      <c r="AL112" t="s">
        <v>208</v>
      </c>
      <c r="AM112" t="s">
        <v>209</v>
      </c>
      <c r="AN112" t="s">
        <v>210</v>
      </c>
      <c r="AO112">
        <v>2.9856084959999998</v>
      </c>
      <c r="AP112" t="s">
        <v>211</v>
      </c>
      <c r="AQ112" t="s">
        <v>212</v>
      </c>
      <c r="AR112" s="1">
        <v>43521.480470000002</v>
      </c>
      <c r="AS112" s="1">
        <v>62500</v>
      </c>
      <c r="AT112" t="s">
        <v>213</v>
      </c>
      <c r="AU112" t="s">
        <v>214</v>
      </c>
      <c r="AV112" t="b">
        <v>1</v>
      </c>
      <c r="AW112">
        <v>382</v>
      </c>
      <c r="AX112" t="s">
        <v>66</v>
      </c>
      <c r="AY112" t="s">
        <v>215</v>
      </c>
      <c r="AZ112" t="s">
        <v>216</v>
      </c>
    </row>
    <row r="113" spans="1:52" x14ac:dyDescent="0.25">
      <c r="A113">
        <v>326.30633540000002</v>
      </c>
      <c r="B113">
        <v>11.8057</v>
      </c>
      <c r="C113">
        <v>0</v>
      </c>
      <c r="D113">
        <v>0</v>
      </c>
      <c r="E113">
        <v>0</v>
      </c>
      <c r="F113">
        <v>42959.496090000001</v>
      </c>
      <c r="G113">
        <v>15705.952149999999</v>
      </c>
      <c r="H113">
        <v>417588.5</v>
      </c>
      <c r="I113">
        <v>24446.26758</v>
      </c>
      <c r="J113">
        <v>0</v>
      </c>
      <c r="K113">
        <v>0</v>
      </c>
      <c r="L113">
        <v>150177.14060000001</v>
      </c>
      <c r="M113">
        <v>0</v>
      </c>
      <c r="N113">
        <v>0</v>
      </c>
      <c r="O113">
        <v>0</v>
      </c>
      <c r="P113">
        <v>21542.458979999999</v>
      </c>
      <c r="Q113">
        <v>26479.76758</v>
      </c>
      <c r="R113">
        <v>0</v>
      </c>
      <c r="S113">
        <v>80909.34375</v>
      </c>
      <c r="T113">
        <v>54266.484380000002</v>
      </c>
      <c r="U113">
        <v>0</v>
      </c>
      <c r="V113">
        <v>0</v>
      </c>
      <c r="W113">
        <v>0</v>
      </c>
      <c r="X113">
        <v>9398.203125</v>
      </c>
      <c r="Y113">
        <v>0</v>
      </c>
      <c r="Z113">
        <v>81347.898440000004</v>
      </c>
      <c r="AA113">
        <v>6</v>
      </c>
      <c r="AB113" t="s">
        <v>3494</v>
      </c>
      <c r="AC113" t="s">
        <v>3505</v>
      </c>
      <c r="AD113" t="s">
        <v>474</v>
      </c>
      <c r="AE113" t="s">
        <v>3506</v>
      </c>
      <c r="AF113" t="s">
        <v>3497</v>
      </c>
      <c r="AG113" t="s">
        <v>3498</v>
      </c>
      <c r="AH113">
        <v>0</v>
      </c>
      <c r="AI113">
        <v>0</v>
      </c>
      <c r="AJ113" t="s">
        <v>446</v>
      </c>
      <c r="AK113" t="s">
        <v>479</v>
      </c>
      <c r="AL113">
        <v>0</v>
      </c>
      <c r="AM113" t="s">
        <v>3507</v>
      </c>
      <c r="AN113" t="s">
        <v>3508</v>
      </c>
      <c r="AO113">
        <v>1.0196280449999999</v>
      </c>
      <c r="AP113" t="s">
        <v>3509</v>
      </c>
      <c r="AQ113" t="s">
        <v>3510</v>
      </c>
      <c r="AR113" s="1">
        <v>42959.496090000001</v>
      </c>
      <c r="AS113" s="1">
        <v>84100</v>
      </c>
      <c r="AT113" t="s">
        <v>66</v>
      </c>
      <c r="AU113" t="s">
        <v>66</v>
      </c>
      <c r="AV113" t="b">
        <v>0</v>
      </c>
      <c r="AW113">
        <v>385</v>
      </c>
      <c r="AX113" t="s">
        <v>66</v>
      </c>
      <c r="AY113" t="s">
        <v>66</v>
      </c>
      <c r="AZ113" t="s">
        <v>66</v>
      </c>
    </row>
    <row r="114" spans="1:52" x14ac:dyDescent="0.25">
      <c r="A114">
        <v>464.85024010000001</v>
      </c>
      <c r="B114">
        <v>9.2437666669999992</v>
      </c>
      <c r="C114">
        <v>311729.8125</v>
      </c>
      <c r="D114">
        <v>0</v>
      </c>
      <c r="E114">
        <v>4200.5483400000003</v>
      </c>
      <c r="F114">
        <v>32039708</v>
      </c>
      <c r="G114">
        <v>25338.005860000001</v>
      </c>
      <c r="H114">
        <v>0</v>
      </c>
      <c r="I114">
        <v>0</v>
      </c>
      <c r="J114">
        <v>3484510.5</v>
      </c>
      <c r="K114">
        <v>0</v>
      </c>
      <c r="L114">
        <v>0</v>
      </c>
      <c r="M114">
        <v>0</v>
      </c>
      <c r="N114">
        <v>0</v>
      </c>
      <c r="O114">
        <v>10855.02637</v>
      </c>
      <c r="P114">
        <v>0</v>
      </c>
      <c r="Q114">
        <v>0</v>
      </c>
      <c r="R114">
        <v>0</v>
      </c>
      <c r="S114">
        <v>0</v>
      </c>
      <c r="T114">
        <v>35938.597659999999</v>
      </c>
      <c r="U114">
        <v>0</v>
      </c>
      <c r="V114">
        <v>49762.261720000002</v>
      </c>
      <c r="W114">
        <v>0</v>
      </c>
      <c r="X114">
        <v>41838108</v>
      </c>
      <c r="Y114">
        <v>34411.410159999999</v>
      </c>
      <c r="Z114">
        <v>0</v>
      </c>
      <c r="AA114">
        <v>22</v>
      </c>
      <c r="AB114" t="s">
        <v>5308</v>
      </c>
      <c r="AC114" t="s">
        <v>5309</v>
      </c>
      <c r="AD114" t="s">
        <v>551</v>
      </c>
      <c r="AE114" t="s">
        <v>5310</v>
      </c>
      <c r="AF114" t="s">
        <v>5311</v>
      </c>
      <c r="AG114" t="s">
        <v>5312</v>
      </c>
      <c r="AH114">
        <v>0</v>
      </c>
      <c r="AI114">
        <v>0</v>
      </c>
      <c r="AJ114" t="s">
        <v>4732</v>
      </c>
      <c r="AK114" t="s">
        <v>4733</v>
      </c>
      <c r="AL114" t="s">
        <v>2596</v>
      </c>
      <c r="AM114" t="s">
        <v>5313</v>
      </c>
      <c r="AN114" t="s">
        <v>5314</v>
      </c>
      <c r="AO114">
        <v>2.2575717329999998</v>
      </c>
      <c r="AP114" t="s">
        <v>5315</v>
      </c>
      <c r="AQ114" t="s">
        <v>5316</v>
      </c>
      <c r="AR114" s="1">
        <v>42850.429690000004</v>
      </c>
      <c r="AS114" s="1">
        <v>7780000</v>
      </c>
      <c r="AT114" t="s">
        <v>5317</v>
      </c>
      <c r="AU114" t="s">
        <v>5318</v>
      </c>
      <c r="AV114" t="b">
        <v>0</v>
      </c>
      <c r="AW114">
        <v>386</v>
      </c>
      <c r="AX114" t="s">
        <v>66</v>
      </c>
      <c r="AY114" t="s">
        <v>66</v>
      </c>
      <c r="AZ114" t="s">
        <v>5319</v>
      </c>
    </row>
    <row r="115" spans="1:52" x14ac:dyDescent="0.25">
      <c r="A115">
        <v>327.04176840000002</v>
      </c>
      <c r="B115">
        <v>10.931283329999999</v>
      </c>
      <c r="C115">
        <v>118954.4844</v>
      </c>
      <c r="D115">
        <v>57631.457029999998</v>
      </c>
      <c r="E115">
        <v>22067.82617</v>
      </c>
      <c r="F115">
        <v>141500.98439999999</v>
      </c>
      <c r="G115">
        <v>34361.882810000003</v>
      </c>
      <c r="H115">
        <v>47391.597659999999</v>
      </c>
      <c r="I115">
        <v>24156.890630000002</v>
      </c>
      <c r="J115">
        <v>15569.579100000001</v>
      </c>
      <c r="K115">
        <v>24606.681639999999</v>
      </c>
      <c r="L115">
        <v>84600.679690000004</v>
      </c>
      <c r="M115">
        <v>53507.351560000003</v>
      </c>
      <c r="N115">
        <v>109317.5</v>
      </c>
      <c r="O115">
        <v>45784.753909999999</v>
      </c>
      <c r="P115">
        <v>56007.324220000002</v>
      </c>
      <c r="Q115">
        <v>23095.13867</v>
      </c>
      <c r="R115">
        <v>37588.378909999999</v>
      </c>
      <c r="S115">
        <v>34984.449220000002</v>
      </c>
      <c r="T115">
        <v>37484.128909999999</v>
      </c>
      <c r="U115">
        <v>25962.556639999999</v>
      </c>
      <c r="V115">
        <v>28997.457030000001</v>
      </c>
      <c r="W115">
        <v>39032.246090000001</v>
      </c>
      <c r="X115">
        <v>51139.714840000001</v>
      </c>
      <c r="Y115">
        <v>62682.105470000002</v>
      </c>
      <c r="Z115">
        <v>60220.390630000002</v>
      </c>
      <c r="AA115">
        <v>4</v>
      </c>
      <c r="AB115" t="s">
        <v>3511</v>
      </c>
      <c r="AC115" t="s">
        <v>3512</v>
      </c>
      <c r="AD115" t="s">
        <v>3513</v>
      </c>
      <c r="AE115" t="s">
        <v>3514</v>
      </c>
      <c r="AF115" t="s">
        <v>3515</v>
      </c>
      <c r="AG115" t="s">
        <v>3516</v>
      </c>
      <c r="AH115">
        <v>0</v>
      </c>
      <c r="AI115">
        <v>0</v>
      </c>
      <c r="AJ115" t="s">
        <v>1136</v>
      </c>
      <c r="AK115" t="s">
        <v>3517</v>
      </c>
      <c r="AL115" t="s">
        <v>1136</v>
      </c>
      <c r="AM115" t="s">
        <v>3518</v>
      </c>
      <c r="AN115" t="s">
        <v>3519</v>
      </c>
      <c r="AO115">
        <v>1.3194617799999999</v>
      </c>
      <c r="AP115" t="s">
        <v>3520</v>
      </c>
      <c r="AQ115" t="s">
        <v>3521</v>
      </c>
      <c r="AR115" s="1">
        <v>42408.5</v>
      </c>
      <c r="AS115" s="1">
        <v>51500</v>
      </c>
      <c r="AT115" t="s">
        <v>3522</v>
      </c>
      <c r="AU115" t="s">
        <v>859</v>
      </c>
      <c r="AV115" t="b">
        <v>1</v>
      </c>
      <c r="AW115">
        <v>394</v>
      </c>
      <c r="AX115" t="s">
        <v>66</v>
      </c>
      <c r="AY115" t="s">
        <v>66</v>
      </c>
      <c r="AZ115" t="s">
        <v>66</v>
      </c>
    </row>
    <row r="116" spans="1:52" x14ac:dyDescent="0.25">
      <c r="A116">
        <v>227.05615739999999</v>
      </c>
      <c r="B116">
        <v>10.200749999999999</v>
      </c>
      <c r="C116">
        <v>45021.558590000001</v>
      </c>
      <c r="D116">
        <v>5507.9555659999996</v>
      </c>
      <c r="E116">
        <v>63022.535159999999</v>
      </c>
      <c r="F116">
        <v>66845.398440000004</v>
      </c>
      <c r="G116">
        <v>8425.3466800000006</v>
      </c>
      <c r="H116">
        <v>82680.914059999996</v>
      </c>
      <c r="I116">
        <v>0</v>
      </c>
      <c r="J116">
        <v>89593.054690000004</v>
      </c>
      <c r="K116">
        <v>21406.91992</v>
      </c>
      <c r="L116">
        <v>46658.320310000003</v>
      </c>
      <c r="M116">
        <v>41771.097659999999</v>
      </c>
      <c r="N116">
        <v>2481.7077640000002</v>
      </c>
      <c r="O116">
        <v>375678.90629999997</v>
      </c>
      <c r="P116">
        <v>30921.373049999998</v>
      </c>
      <c r="Q116">
        <v>28717.056639999999</v>
      </c>
      <c r="R116">
        <v>42869.523439999997</v>
      </c>
      <c r="S116">
        <v>17708.193360000001</v>
      </c>
      <c r="T116">
        <v>47682.582029999998</v>
      </c>
      <c r="U116">
        <v>0</v>
      </c>
      <c r="V116">
        <v>11722.802729999999</v>
      </c>
      <c r="W116">
        <v>10345.79883</v>
      </c>
      <c r="X116">
        <v>41633.292970000002</v>
      </c>
      <c r="Y116">
        <v>54348.507810000003</v>
      </c>
      <c r="Z116">
        <v>42177.242189999997</v>
      </c>
      <c r="AA116">
        <v>13</v>
      </c>
      <c r="AB116" t="s">
        <v>716</v>
      </c>
      <c r="AC116" t="s">
        <v>717</v>
      </c>
      <c r="AD116" t="s">
        <v>718</v>
      </c>
      <c r="AE116" t="s">
        <v>719</v>
      </c>
      <c r="AF116" t="s">
        <v>720</v>
      </c>
      <c r="AG116" t="s">
        <v>721</v>
      </c>
      <c r="AH116" t="s">
        <v>722</v>
      </c>
      <c r="AI116">
        <v>0</v>
      </c>
      <c r="AJ116" t="s">
        <v>723</v>
      </c>
      <c r="AK116" t="s">
        <v>724</v>
      </c>
      <c r="AL116" t="s">
        <v>725</v>
      </c>
      <c r="AM116" t="s">
        <v>726</v>
      </c>
      <c r="AN116" t="s">
        <v>727</v>
      </c>
      <c r="AO116">
        <v>1.2484764020000001</v>
      </c>
      <c r="AP116" t="s">
        <v>728</v>
      </c>
      <c r="AQ116" t="s">
        <v>729</v>
      </c>
      <c r="AR116" s="1">
        <v>41974.169924999995</v>
      </c>
      <c r="AS116" s="1">
        <v>53500</v>
      </c>
      <c r="AT116" t="s">
        <v>66</v>
      </c>
      <c r="AU116" t="s">
        <v>66</v>
      </c>
      <c r="AV116" t="b">
        <v>0</v>
      </c>
      <c r="AW116">
        <v>397</v>
      </c>
      <c r="AX116" t="s">
        <v>66</v>
      </c>
      <c r="AY116" t="s">
        <v>66</v>
      </c>
      <c r="AZ116" t="s">
        <v>66</v>
      </c>
    </row>
    <row r="117" spans="1:52" x14ac:dyDescent="0.25">
      <c r="A117">
        <v>269.13118489999999</v>
      </c>
      <c r="B117">
        <v>11.05828333</v>
      </c>
      <c r="C117">
        <v>41189.523439999997</v>
      </c>
      <c r="D117">
        <v>35042.648439999997</v>
      </c>
      <c r="E117">
        <v>20641.355469999999</v>
      </c>
      <c r="F117">
        <v>103457.5</v>
      </c>
      <c r="G117">
        <v>18095.121090000001</v>
      </c>
      <c r="H117">
        <v>192782.4375</v>
      </c>
      <c r="I117">
        <v>13944.585940000001</v>
      </c>
      <c r="J117">
        <v>10032.212890000001</v>
      </c>
      <c r="K117">
        <v>13398.912109999999</v>
      </c>
      <c r="L117">
        <v>46360.25</v>
      </c>
      <c r="M117">
        <v>39002.224609999997</v>
      </c>
      <c r="N117">
        <v>33351.148439999997</v>
      </c>
      <c r="O117">
        <v>7768.1323240000002</v>
      </c>
      <c r="P117">
        <v>5174.2084960000002</v>
      </c>
      <c r="Q117">
        <v>443720.21879999997</v>
      </c>
      <c r="R117">
        <v>33436.441409999999</v>
      </c>
      <c r="S117">
        <v>0</v>
      </c>
      <c r="T117">
        <v>31560.816409999999</v>
      </c>
      <c r="U117">
        <v>239133.98439999999</v>
      </c>
      <c r="V117">
        <v>85047.648440000004</v>
      </c>
      <c r="W117">
        <v>51238.746090000001</v>
      </c>
      <c r="X117">
        <v>132382.625</v>
      </c>
      <c r="Y117">
        <v>298337.25</v>
      </c>
      <c r="Z117">
        <v>63109.097659999999</v>
      </c>
      <c r="AA117">
        <v>15</v>
      </c>
      <c r="AB117" t="s">
        <v>1990</v>
      </c>
      <c r="AC117" t="s">
        <v>1991</v>
      </c>
      <c r="AD117" t="s">
        <v>343</v>
      </c>
      <c r="AE117" t="s">
        <v>1992</v>
      </c>
      <c r="AF117" t="s">
        <v>1993</v>
      </c>
      <c r="AG117" t="s">
        <v>1994</v>
      </c>
      <c r="AH117">
        <v>0</v>
      </c>
      <c r="AI117">
        <v>0</v>
      </c>
      <c r="AJ117" t="s">
        <v>1995</v>
      </c>
      <c r="AK117" t="s">
        <v>1996</v>
      </c>
      <c r="AL117">
        <v>0</v>
      </c>
      <c r="AM117" t="s">
        <v>1997</v>
      </c>
      <c r="AN117" t="s">
        <v>1998</v>
      </c>
      <c r="AO117">
        <v>0.83982597999999997</v>
      </c>
      <c r="AP117" t="s">
        <v>1999</v>
      </c>
      <c r="AQ117" t="s">
        <v>2000</v>
      </c>
      <c r="AR117" s="1">
        <v>39002.224609999997</v>
      </c>
      <c r="AS117" s="1">
        <v>85100</v>
      </c>
      <c r="AT117" t="s">
        <v>66</v>
      </c>
      <c r="AU117" t="s">
        <v>2001</v>
      </c>
      <c r="AV117" t="b">
        <v>0</v>
      </c>
      <c r="AW117">
        <v>409</v>
      </c>
      <c r="AX117" t="s">
        <v>66</v>
      </c>
      <c r="AY117" t="s">
        <v>66</v>
      </c>
      <c r="AZ117" t="s">
        <v>2002</v>
      </c>
    </row>
    <row r="118" spans="1:52" x14ac:dyDescent="0.25">
      <c r="A118">
        <v>249.1132609</v>
      </c>
      <c r="B118">
        <v>8.4833499999999997</v>
      </c>
      <c r="C118">
        <v>72794.28125</v>
      </c>
      <c r="D118">
        <v>159922.5</v>
      </c>
      <c r="E118">
        <v>120125.96090000001</v>
      </c>
      <c r="F118">
        <v>23850.650389999999</v>
      </c>
      <c r="G118">
        <v>26303.51367</v>
      </c>
      <c r="H118">
        <v>37313.617189999997</v>
      </c>
      <c r="I118">
        <v>90811.257809999996</v>
      </c>
      <c r="J118">
        <v>14457.943359999999</v>
      </c>
      <c r="K118">
        <v>18889.314450000002</v>
      </c>
      <c r="L118">
        <v>38555.53125</v>
      </c>
      <c r="M118">
        <v>108054.66409999999</v>
      </c>
      <c r="N118">
        <v>14911.86621</v>
      </c>
      <c r="O118">
        <v>188174.82810000001</v>
      </c>
      <c r="P118">
        <v>217751.45310000001</v>
      </c>
      <c r="Q118">
        <v>135044.51560000001</v>
      </c>
      <c r="R118">
        <v>25750.800780000001</v>
      </c>
      <c r="S118">
        <v>37809.871090000001</v>
      </c>
      <c r="T118">
        <v>34051.039060000003</v>
      </c>
      <c r="U118">
        <v>258186.07810000001</v>
      </c>
      <c r="V118">
        <v>21247.283200000002</v>
      </c>
      <c r="W118">
        <v>40428.523439999997</v>
      </c>
      <c r="X118">
        <v>23680.722659999999</v>
      </c>
      <c r="Y118">
        <v>30924.275389999999</v>
      </c>
      <c r="Z118">
        <v>71562.242190000004</v>
      </c>
      <c r="AA118">
        <v>19</v>
      </c>
      <c r="AB118" t="s">
        <v>1340</v>
      </c>
      <c r="AC118" t="s">
        <v>161</v>
      </c>
      <c r="AD118" t="s">
        <v>1352</v>
      </c>
      <c r="AE118" t="s">
        <v>1353</v>
      </c>
      <c r="AF118" t="s">
        <v>1343</v>
      </c>
      <c r="AG118" t="s">
        <v>1344</v>
      </c>
      <c r="AH118" t="s">
        <v>1354</v>
      </c>
      <c r="AI118">
        <v>0</v>
      </c>
      <c r="AJ118" t="s">
        <v>1345</v>
      </c>
      <c r="AK118" t="s">
        <v>1355</v>
      </c>
      <c r="AL118" t="s">
        <v>1356</v>
      </c>
      <c r="AM118" t="s">
        <v>1357</v>
      </c>
      <c r="AN118" t="s">
        <v>1358</v>
      </c>
      <c r="AO118">
        <v>2.1057872340000001</v>
      </c>
      <c r="AP118" t="s">
        <v>1359</v>
      </c>
      <c r="AQ118" t="s">
        <v>1351</v>
      </c>
      <c r="AR118" s="1">
        <v>38182.70117</v>
      </c>
      <c r="AS118" s="1">
        <v>75400</v>
      </c>
      <c r="AT118" t="s">
        <v>66</v>
      </c>
      <c r="AU118" t="s">
        <v>66</v>
      </c>
      <c r="AV118" t="b">
        <v>0</v>
      </c>
      <c r="AW118">
        <v>412</v>
      </c>
      <c r="AX118" t="s">
        <v>66</v>
      </c>
      <c r="AY118" t="s">
        <v>66</v>
      </c>
      <c r="AZ118" t="s">
        <v>66</v>
      </c>
    </row>
    <row r="119" spans="1:52" x14ac:dyDescent="0.25">
      <c r="A119">
        <v>249.1132609</v>
      </c>
      <c r="B119">
        <v>8.4833499999999997</v>
      </c>
      <c r="C119">
        <v>72794.28125</v>
      </c>
      <c r="D119">
        <v>159922.5</v>
      </c>
      <c r="E119">
        <v>120125.96090000001</v>
      </c>
      <c r="F119">
        <v>23850.650389999999</v>
      </c>
      <c r="G119">
        <v>26303.51367</v>
      </c>
      <c r="H119">
        <v>37313.617189999997</v>
      </c>
      <c r="I119">
        <v>90811.257809999996</v>
      </c>
      <c r="J119">
        <v>14457.943359999999</v>
      </c>
      <c r="K119">
        <v>18889.314450000002</v>
      </c>
      <c r="L119">
        <v>38555.53125</v>
      </c>
      <c r="M119">
        <v>108054.66409999999</v>
      </c>
      <c r="N119">
        <v>14911.86621</v>
      </c>
      <c r="O119">
        <v>188174.82810000001</v>
      </c>
      <c r="P119">
        <v>217751.45310000001</v>
      </c>
      <c r="Q119">
        <v>135044.51560000001</v>
      </c>
      <c r="R119">
        <v>25750.800780000001</v>
      </c>
      <c r="S119">
        <v>37809.871090000001</v>
      </c>
      <c r="T119">
        <v>34051.039060000003</v>
      </c>
      <c r="U119">
        <v>258186.07810000001</v>
      </c>
      <c r="V119">
        <v>21247.283200000002</v>
      </c>
      <c r="W119">
        <v>40428.523439999997</v>
      </c>
      <c r="X119">
        <v>23680.722659999999</v>
      </c>
      <c r="Y119">
        <v>30924.275389999999</v>
      </c>
      <c r="Z119">
        <v>71562.242190000004</v>
      </c>
      <c r="AA119">
        <v>19</v>
      </c>
      <c r="AB119" t="s">
        <v>1360</v>
      </c>
      <c r="AC119" t="s">
        <v>161</v>
      </c>
      <c r="AD119" t="s">
        <v>1361</v>
      </c>
      <c r="AE119" t="s">
        <v>1362</v>
      </c>
      <c r="AF119" t="s">
        <v>1363</v>
      </c>
      <c r="AG119" t="s">
        <v>1364</v>
      </c>
      <c r="AH119" t="s">
        <v>1365</v>
      </c>
      <c r="AI119">
        <v>0</v>
      </c>
      <c r="AJ119" t="s">
        <v>1366</v>
      </c>
      <c r="AK119" t="s">
        <v>1367</v>
      </c>
      <c r="AL119" t="s">
        <v>1368</v>
      </c>
      <c r="AM119" t="s">
        <v>1357</v>
      </c>
      <c r="AN119" t="s">
        <v>1369</v>
      </c>
      <c r="AO119">
        <v>1.7</v>
      </c>
      <c r="AP119" t="s">
        <v>1370</v>
      </c>
      <c r="AQ119" t="s">
        <v>198</v>
      </c>
      <c r="AR119" s="1">
        <v>38182.70117</v>
      </c>
      <c r="AS119" s="1">
        <v>75400</v>
      </c>
      <c r="AT119" t="s">
        <v>66</v>
      </c>
      <c r="AU119" t="s">
        <v>66</v>
      </c>
      <c r="AV119" t="b">
        <v>0</v>
      </c>
      <c r="AW119">
        <v>413</v>
      </c>
      <c r="AX119" t="s">
        <v>66</v>
      </c>
      <c r="AY119" t="s">
        <v>66</v>
      </c>
      <c r="AZ119" t="s">
        <v>66</v>
      </c>
    </row>
    <row r="120" spans="1:52" x14ac:dyDescent="0.25">
      <c r="A120">
        <v>232.04376730000001</v>
      </c>
      <c r="B120">
        <v>7.2885999999999997</v>
      </c>
      <c r="C120">
        <v>87606.164059999996</v>
      </c>
      <c r="D120">
        <v>20464.208979999999</v>
      </c>
      <c r="E120">
        <v>59768.585939999997</v>
      </c>
      <c r="F120">
        <v>113662.46090000001</v>
      </c>
      <c r="G120">
        <v>70495.390629999994</v>
      </c>
      <c r="H120">
        <v>62416.652340000001</v>
      </c>
      <c r="I120">
        <v>20714.439450000002</v>
      </c>
      <c r="J120">
        <v>11639.516600000001</v>
      </c>
      <c r="K120">
        <v>14063.10547</v>
      </c>
      <c r="L120">
        <v>55378.957029999998</v>
      </c>
      <c r="M120">
        <v>66011.765629999994</v>
      </c>
      <c r="N120">
        <v>8430.7636719999991</v>
      </c>
      <c r="O120">
        <v>36906.957029999998</v>
      </c>
      <c r="P120">
        <v>37023.238279999998</v>
      </c>
      <c r="Q120">
        <v>49222.882810000003</v>
      </c>
      <c r="R120">
        <v>29994.714840000001</v>
      </c>
      <c r="S120">
        <v>106640.3125</v>
      </c>
      <c r="T120">
        <v>27918.853520000001</v>
      </c>
      <c r="U120">
        <v>5715.6923829999996</v>
      </c>
      <c r="V120">
        <v>16978.087889999999</v>
      </c>
      <c r="W120">
        <v>37272.304689999997</v>
      </c>
      <c r="X120">
        <v>69062.867190000004</v>
      </c>
      <c r="Y120">
        <v>38421.320310000003</v>
      </c>
      <c r="Z120">
        <v>23670.365229999999</v>
      </c>
      <c r="AA120">
        <v>4</v>
      </c>
      <c r="AB120" t="s">
        <v>914</v>
      </c>
      <c r="AC120" t="s">
        <v>915</v>
      </c>
      <c r="AD120" t="s">
        <v>201</v>
      </c>
      <c r="AE120" t="s">
        <v>916</v>
      </c>
      <c r="AF120" t="s">
        <v>917</v>
      </c>
      <c r="AG120" t="s">
        <v>918</v>
      </c>
      <c r="AH120">
        <v>0</v>
      </c>
      <c r="AI120">
        <v>0</v>
      </c>
      <c r="AJ120" t="s">
        <v>206</v>
      </c>
      <c r="AK120" t="s">
        <v>919</v>
      </c>
      <c r="AL120" t="s">
        <v>920</v>
      </c>
      <c r="AM120" t="s">
        <v>921</v>
      </c>
      <c r="AN120" t="s">
        <v>922</v>
      </c>
      <c r="AO120">
        <v>1.9365211760000001</v>
      </c>
      <c r="AP120" t="s">
        <v>923</v>
      </c>
      <c r="AQ120" t="s">
        <v>924</v>
      </c>
      <c r="AR120" s="1">
        <v>37147.771484999997</v>
      </c>
      <c r="AS120" s="1">
        <v>44600</v>
      </c>
      <c r="AT120" t="s">
        <v>66</v>
      </c>
      <c r="AU120" t="s">
        <v>66</v>
      </c>
      <c r="AV120" t="b">
        <v>0</v>
      </c>
      <c r="AW120">
        <v>417</v>
      </c>
      <c r="AX120" t="s">
        <v>66</v>
      </c>
      <c r="AY120" t="s">
        <v>66</v>
      </c>
      <c r="AZ120" t="s">
        <v>66</v>
      </c>
    </row>
    <row r="121" spans="1:52" x14ac:dyDescent="0.25">
      <c r="A121">
        <v>460.0948181</v>
      </c>
      <c r="B121">
        <v>11.61256667</v>
      </c>
      <c r="C121">
        <v>32769.476560000003</v>
      </c>
      <c r="D121">
        <v>20729.253909999999</v>
      </c>
      <c r="E121">
        <v>0</v>
      </c>
      <c r="F121">
        <v>56636.578130000002</v>
      </c>
      <c r="G121">
        <v>0</v>
      </c>
      <c r="H121">
        <v>113475.08590000001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16281.684569999999</v>
      </c>
      <c r="Q121">
        <v>0</v>
      </c>
      <c r="R121">
        <v>0</v>
      </c>
      <c r="S121">
        <v>30256.45508</v>
      </c>
      <c r="T121">
        <v>0</v>
      </c>
      <c r="U121">
        <v>0</v>
      </c>
      <c r="V121">
        <v>0</v>
      </c>
      <c r="W121">
        <v>13090.094730000001</v>
      </c>
      <c r="X121">
        <v>51058.1875</v>
      </c>
      <c r="Y121">
        <v>41377.855470000002</v>
      </c>
      <c r="Z121">
        <v>73865.398440000004</v>
      </c>
      <c r="AA121">
        <v>6</v>
      </c>
      <c r="AB121" t="s">
        <v>5283</v>
      </c>
      <c r="AC121" t="s">
        <v>5284</v>
      </c>
      <c r="AD121" t="s">
        <v>5285</v>
      </c>
      <c r="AE121" t="s">
        <v>5286</v>
      </c>
      <c r="AF121" t="s">
        <v>5287</v>
      </c>
      <c r="AG121" t="s">
        <v>5288</v>
      </c>
      <c r="AH121" t="s">
        <v>3160</v>
      </c>
      <c r="AI121">
        <v>0</v>
      </c>
      <c r="AJ121" t="s">
        <v>1136</v>
      </c>
      <c r="AK121" t="s">
        <v>5289</v>
      </c>
      <c r="AL121" t="s">
        <v>1136</v>
      </c>
      <c r="AM121" t="s">
        <v>5290</v>
      </c>
      <c r="AN121" t="s">
        <v>5291</v>
      </c>
      <c r="AO121">
        <v>1.1890986729999999</v>
      </c>
      <c r="AP121" t="s">
        <v>5292</v>
      </c>
      <c r="AQ121" t="s">
        <v>5293</v>
      </c>
      <c r="AR121" s="1">
        <v>37073.666015000003</v>
      </c>
      <c r="AS121" s="1">
        <v>45000</v>
      </c>
      <c r="AT121" t="s">
        <v>5294</v>
      </c>
      <c r="AU121" t="s">
        <v>859</v>
      </c>
      <c r="AV121" t="b">
        <v>1</v>
      </c>
      <c r="AW121">
        <v>418</v>
      </c>
      <c r="AX121" t="s">
        <v>66</v>
      </c>
      <c r="AY121" t="s">
        <v>66</v>
      </c>
      <c r="AZ121" t="s">
        <v>66</v>
      </c>
    </row>
    <row r="122" spans="1:52" x14ac:dyDescent="0.25">
      <c r="A122">
        <v>258.05205280000001</v>
      </c>
      <c r="B122">
        <v>8.416416667</v>
      </c>
      <c r="C122">
        <v>75653.109379999994</v>
      </c>
      <c r="D122">
        <v>45357.949220000002</v>
      </c>
      <c r="E122">
        <v>11615.47559</v>
      </c>
      <c r="F122">
        <v>151419.3125</v>
      </c>
      <c r="G122">
        <v>21614.01367</v>
      </c>
      <c r="H122">
        <v>57900.515630000002</v>
      </c>
      <c r="I122">
        <v>18924.89258</v>
      </c>
      <c r="J122">
        <v>13016.535159999999</v>
      </c>
      <c r="K122">
        <v>14156.32617</v>
      </c>
      <c r="L122">
        <v>79098.265629999994</v>
      </c>
      <c r="M122">
        <v>101835.36719999999</v>
      </c>
      <c r="N122">
        <v>3988.2661130000001</v>
      </c>
      <c r="O122">
        <v>265316.90629999997</v>
      </c>
      <c r="P122">
        <v>34276.246090000001</v>
      </c>
      <c r="Q122">
        <v>9729.3378909999992</v>
      </c>
      <c r="R122">
        <v>97684.484379999994</v>
      </c>
      <c r="S122">
        <v>38686.988279999998</v>
      </c>
      <c r="T122">
        <v>30440.79492</v>
      </c>
      <c r="U122">
        <v>2601.5258789999998</v>
      </c>
      <c r="V122">
        <v>32838.621090000001</v>
      </c>
      <c r="W122">
        <v>49415.296880000002</v>
      </c>
      <c r="X122">
        <v>69756.320309999996</v>
      </c>
      <c r="Y122">
        <v>99482.265629999994</v>
      </c>
      <c r="Z122">
        <v>30917.279299999998</v>
      </c>
      <c r="AA122">
        <v>13</v>
      </c>
      <c r="AB122" t="s">
        <v>1676</v>
      </c>
      <c r="AC122" t="s">
        <v>1677</v>
      </c>
      <c r="AD122" t="s">
        <v>639</v>
      </c>
      <c r="AE122" t="s">
        <v>1678</v>
      </c>
      <c r="AF122" t="s">
        <v>1679</v>
      </c>
      <c r="AG122" t="s">
        <v>1680</v>
      </c>
      <c r="AH122" t="s">
        <v>1681</v>
      </c>
      <c r="AI122">
        <v>0</v>
      </c>
      <c r="AJ122" t="s">
        <v>1682</v>
      </c>
      <c r="AK122" t="s">
        <v>1683</v>
      </c>
      <c r="AL122" t="s">
        <v>643</v>
      </c>
      <c r="AM122" t="s">
        <v>1684</v>
      </c>
      <c r="AN122" t="s">
        <v>1685</v>
      </c>
      <c r="AO122">
        <v>0.362980466</v>
      </c>
      <c r="AP122" t="s">
        <v>1686</v>
      </c>
      <c r="AQ122" t="s">
        <v>1687</v>
      </c>
      <c r="AR122" s="1">
        <v>36481.617184999996</v>
      </c>
      <c r="AS122" s="1">
        <v>56500</v>
      </c>
      <c r="AT122" t="s">
        <v>66</v>
      </c>
      <c r="AU122" t="s">
        <v>1688</v>
      </c>
      <c r="AV122" t="b">
        <v>0</v>
      </c>
      <c r="AW122">
        <v>422</v>
      </c>
      <c r="AX122" t="s">
        <v>66</v>
      </c>
      <c r="AY122" t="s">
        <v>66</v>
      </c>
      <c r="AZ122" t="s">
        <v>66</v>
      </c>
    </row>
    <row r="123" spans="1:52" x14ac:dyDescent="0.25">
      <c r="A123">
        <v>388.13044230000003</v>
      </c>
      <c r="B123">
        <v>7.7689166670000001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23773.029299999998</v>
      </c>
      <c r="M123">
        <v>0</v>
      </c>
      <c r="N123">
        <v>0</v>
      </c>
      <c r="O123">
        <v>0</v>
      </c>
      <c r="P123">
        <v>0</v>
      </c>
      <c r="Q123">
        <v>5657.2802730000003</v>
      </c>
      <c r="R123">
        <v>0</v>
      </c>
      <c r="S123">
        <v>128861.7344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46590.511720000002</v>
      </c>
      <c r="Z123">
        <v>0</v>
      </c>
      <c r="AA123">
        <v>17</v>
      </c>
      <c r="AB123" t="s">
        <v>4496</v>
      </c>
      <c r="AC123" t="s">
        <v>4497</v>
      </c>
      <c r="AD123" t="s">
        <v>4498</v>
      </c>
      <c r="AE123" t="s">
        <v>4499</v>
      </c>
      <c r="AF123" t="s">
        <v>4500</v>
      </c>
      <c r="AG123" t="s">
        <v>4066</v>
      </c>
      <c r="AH123" t="s">
        <v>3160</v>
      </c>
      <c r="AI123">
        <v>0</v>
      </c>
      <c r="AJ123" t="s">
        <v>1136</v>
      </c>
      <c r="AK123" t="s">
        <v>1136</v>
      </c>
      <c r="AL123" t="s">
        <v>4501</v>
      </c>
      <c r="AM123" t="s">
        <v>4502</v>
      </c>
      <c r="AN123" t="s">
        <v>4503</v>
      </c>
      <c r="AO123">
        <v>0.64333174800000004</v>
      </c>
      <c r="AP123" t="s">
        <v>4504</v>
      </c>
      <c r="AQ123" t="s">
        <v>4505</v>
      </c>
      <c r="AR123" s="1">
        <v>35181.770510000002</v>
      </c>
      <c r="AS123" s="1">
        <v>51200</v>
      </c>
      <c r="AT123" t="s">
        <v>66</v>
      </c>
      <c r="AU123" t="s">
        <v>4506</v>
      </c>
      <c r="AV123" t="b">
        <v>0</v>
      </c>
      <c r="AW123">
        <v>424</v>
      </c>
      <c r="AX123" t="s">
        <v>66</v>
      </c>
      <c r="AY123" t="s">
        <v>66</v>
      </c>
      <c r="AZ123" t="s">
        <v>4507</v>
      </c>
    </row>
    <row r="124" spans="1:52" x14ac:dyDescent="0.25">
      <c r="A124">
        <v>452.35119630000003</v>
      </c>
      <c r="B124">
        <v>11.93975</v>
      </c>
      <c r="C124">
        <v>17817.505860000001</v>
      </c>
      <c r="D124">
        <v>14669.297850000001</v>
      </c>
      <c r="E124">
        <v>0</v>
      </c>
      <c r="F124">
        <v>0</v>
      </c>
      <c r="G124">
        <v>43277.109380000002</v>
      </c>
      <c r="H124">
        <v>287635.875</v>
      </c>
      <c r="I124">
        <v>0</v>
      </c>
      <c r="J124">
        <v>0</v>
      </c>
      <c r="K124">
        <v>0</v>
      </c>
      <c r="L124">
        <v>446958.96879999997</v>
      </c>
      <c r="M124">
        <v>0</v>
      </c>
      <c r="N124">
        <v>0</v>
      </c>
      <c r="O124">
        <v>0</v>
      </c>
      <c r="P124">
        <v>14275.75879</v>
      </c>
      <c r="Q124">
        <v>0</v>
      </c>
      <c r="R124">
        <v>15164.55078</v>
      </c>
      <c r="S124">
        <v>511230.5</v>
      </c>
      <c r="T124">
        <v>77581.8125</v>
      </c>
      <c r="U124">
        <v>0</v>
      </c>
      <c r="V124">
        <v>0</v>
      </c>
      <c r="W124">
        <v>0</v>
      </c>
      <c r="X124">
        <v>16188.809569999999</v>
      </c>
      <c r="Y124">
        <v>26555.785159999999</v>
      </c>
      <c r="Z124">
        <v>114907.05469999999</v>
      </c>
      <c r="AA124">
        <v>17</v>
      </c>
      <c r="AB124" t="s">
        <v>5238</v>
      </c>
      <c r="AC124" t="s">
        <v>5239</v>
      </c>
      <c r="AD124" t="s">
        <v>639</v>
      </c>
      <c r="AE124" t="s">
        <v>5240</v>
      </c>
      <c r="AF124" t="s">
        <v>5241</v>
      </c>
      <c r="AG124" t="s">
        <v>5242</v>
      </c>
      <c r="AH124" t="s">
        <v>5243</v>
      </c>
      <c r="AI124">
        <v>0</v>
      </c>
      <c r="AJ124" t="s">
        <v>3366</v>
      </c>
      <c r="AK124" t="s">
        <v>1683</v>
      </c>
      <c r="AL124" t="s">
        <v>5244</v>
      </c>
      <c r="AM124" t="s">
        <v>5245</v>
      </c>
      <c r="AN124" t="s">
        <v>5246</v>
      </c>
      <c r="AO124">
        <v>1.253616622</v>
      </c>
      <c r="AP124" t="s">
        <v>5247</v>
      </c>
      <c r="AQ124" t="s">
        <v>5248</v>
      </c>
      <c r="AR124" s="1">
        <v>34916.447270000004</v>
      </c>
      <c r="AS124" s="1">
        <v>132000</v>
      </c>
      <c r="AT124" t="s">
        <v>66</v>
      </c>
      <c r="AU124" t="s">
        <v>66</v>
      </c>
      <c r="AV124" t="b">
        <v>0</v>
      </c>
      <c r="AW124">
        <v>425</v>
      </c>
      <c r="AX124" t="s">
        <v>66</v>
      </c>
      <c r="AY124" t="s">
        <v>66</v>
      </c>
      <c r="AZ124" t="s">
        <v>5249</v>
      </c>
    </row>
    <row r="125" spans="1:52" x14ac:dyDescent="0.25">
      <c r="A125">
        <v>343.13975019999998</v>
      </c>
      <c r="B125">
        <v>6.9979166670000001</v>
      </c>
      <c r="C125">
        <v>27337.10742</v>
      </c>
      <c r="D125">
        <v>33443.847659999999</v>
      </c>
      <c r="E125">
        <v>8267.2900389999995</v>
      </c>
      <c r="F125">
        <v>101492.00780000001</v>
      </c>
      <c r="G125">
        <v>21000.035159999999</v>
      </c>
      <c r="H125">
        <v>111917.2188</v>
      </c>
      <c r="I125">
        <v>18846.041020000001</v>
      </c>
      <c r="J125">
        <v>2026.0482179999999</v>
      </c>
      <c r="K125">
        <v>1814.1273189999999</v>
      </c>
      <c r="L125">
        <v>102654.2969</v>
      </c>
      <c r="M125">
        <v>11118.12695</v>
      </c>
      <c r="N125">
        <v>0</v>
      </c>
      <c r="O125">
        <v>78732.625</v>
      </c>
      <c r="P125">
        <v>638224</v>
      </c>
      <c r="Q125">
        <v>56761.332029999998</v>
      </c>
      <c r="R125">
        <v>225894.125</v>
      </c>
      <c r="S125">
        <v>37629.320310000003</v>
      </c>
      <c r="T125">
        <v>187708.60939999999</v>
      </c>
      <c r="U125">
        <v>1395.4038089999999</v>
      </c>
      <c r="V125">
        <v>1572.5391850000001</v>
      </c>
      <c r="W125">
        <v>6181.9609380000002</v>
      </c>
      <c r="X125">
        <v>52655.015630000002</v>
      </c>
      <c r="Y125">
        <v>80535.84375</v>
      </c>
      <c r="Z125">
        <v>34470.09375</v>
      </c>
      <c r="AA125">
        <v>14</v>
      </c>
      <c r="AB125" t="s">
        <v>3840</v>
      </c>
      <c r="AC125" t="s">
        <v>3841</v>
      </c>
      <c r="AD125" t="s">
        <v>52</v>
      </c>
      <c r="AE125" t="s">
        <v>3842</v>
      </c>
      <c r="AF125" t="s">
        <v>3843</v>
      </c>
      <c r="AG125" t="s">
        <v>3844</v>
      </c>
      <c r="AH125" t="s">
        <v>3845</v>
      </c>
      <c r="AI125">
        <v>0</v>
      </c>
      <c r="AJ125" t="s">
        <v>3846</v>
      </c>
      <c r="AK125" t="s">
        <v>3847</v>
      </c>
      <c r="AL125" t="s">
        <v>3848</v>
      </c>
      <c r="AM125" t="s">
        <v>3849</v>
      </c>
      <c r="AN125" t="s">
        <v>3850</v>
      </c>
      <c r="AO125">
        <v>0.75158711300000003</v>
      </c>
      <c r="AP125" t="s">
        <v>3851</v>
      </c>
      <c r="AQ125" t="s">
        <v>3852</v>
      </c>
      <c r="AR125" s="1">
        <v>34470.09375</v>
      </c>
      <c r="AS125" s="1">
        <v>80100</v>
      </c>
      <c r="AT125" t="s">
        <v>66</v>
      </c>
      <c r="AU125" t="s">
        <v>66</v>
      </c>
      <c r="AV125" t="b">
        <v>0</v>
      </c>
      <c r="AW125">
        <v>426</v>
      </c>
      <c r="AX125" t="s">
        <v>66</v>
      </c>
      <c r="AY125" t="s">
        <v>66</v>
      </c>
      <c r="AZ125" t="s">
        <v>66</v>
      </c>
    </row>
    <row r="126" spans="1:52" x14ac:dyDescent="0.25">
      <c r="A126">
        <v>248.9963023</v>
      </c>
      <c r="B126">
        <v>9.7493333329999992</v>
      </c>
      <c r="C126">
        <v>214754.79689999999</v>
      </c>
      <c r="D126">
        <v>5691.7456050000001</v>
      </c>
      <c r="E126">
        <v>27417.037110000001</v>
      </c>
      <c r="F126">
        <v>176800.98439999999</v>
      </c>
      <c r="G126">
        <v>48435.9375</v>
      </c>
      <c r="H126">
        <v>364623.6875</v>
      </c>
      <c r="I126">
        <v>3247.2770999999998</v>
      </c>
      <c r="J126">
        <v>7589.8466799999997</v>
      </c>
      <c r="K126">
        <v>20759.07617</v>
      </c>
      <c r="L126">
        <v>24998.966799999998</v>
      </c>
      <c r="M126">
        <v>66971.898440000004</v>
      </c>
      <c r="N126">
        <v>0</v>
      </c>
      <c r="O126">
        <v>44155.734380000002</v>
      </c>
      <c r="P126">
        <v>82943.742190000004</v>
      </c>
      <c r="Q126">
        <v>29418.685549999998</v>
      </c>
      <c r="R126">
        <v>30367.662110000001</v>
      </c>
      <c r="S126">
        <v>10108.44629</v>
      </c>
      <c r="T126">
        <v>7309.6132809999999</v>
      </c>
      <c r="U126">
        <v>0</v>
      </c>
      <c r="V126">
        <v>36798.496090000001</v>
      </c>
      <c r="W126">
        <v>6250.4267579999996</v>
      </c>
      <c r="X126">
        <v>310397.15629999997</v>
      </c>
      <c r="Y126">
        <v>40949.203130000002</v>
      </c>
      <c r="Z126">
        <v>5415.0087890000004</v>
      </c>
      <c r="AA126">
        <v>6</v>
      </c>
      <c r="AB126" t="s">
        <v>1327</v>
      </c>
      <c r="AC126" t="s">
        <v>1328</v>
      </c>
      <c r="AD126" t="s">
        <v>1317</v>
      </c>
      <c r="AE126" t="s">
        <v>1329</v>
      </c>
      <c r="AF126" t="s">
        <v>1330</v>
      </c>
      <c r="AG126" t="s">
        <v>1331</v>
      </c>
      <c r="AH126" t="s">
        <v>1332</v>
      </c>
      <c r="AI126">
        <v>0</v>
      </c>
      <c r="AJ126" t="s">
        <v>1134</v>
      </c>
      <c r="AK126" t="s">
        <v>1333</v>
      </c>
      <c r="AL126" t="s">
        <v>1136</v>
      </c>
      <c r="AM126" t="s">
        <v>1334</v>
      </c>
      <c r="AN126" t="s">
        <v>1335</v>
      </c>
      <c r="AO126">
        <v>0.26085690700000003</v>
      </c>
      <c r="AP126" t="s">
        <v>1336</v>
      </c>
      <c r="AQ126" t="s">
        <v>1337</v>
      </c>
      <c r="AR126" s="1">
        <v>29893.17383</v>
      </c>
      <c r="AS126" s="1">
        <v>71200</v>
      </c>
      <c r="AT126" t="s">
        <v>66</v>
      </c>
      <c r="AU126" t="s">
        <v>1338</v>
      </c>
      <c r="AV126" t="b">
        <v>1</v>
      </c>
      <c r="AW126">
        <v>440</v>
      </c>
      <c r="AX126" t="s">
        <v>66</v>
      </c>
      <c r="AY126" t="s">
        <v>66</v>
      </c>
      <c r="AZ126" t="s">
        <v>1339</v>
      </c>
    </row>
    <row r="127" spans="1:52" x14ac:dyDescent="0.25">
      <c r="A127">
        <v>220.11046350000001</v>
      </c>
      <c r="B127">
        <v>8.4833499999999997</v>
      </c>
      <c r="C127">
        <v>9924.0488280000009</v>
      </c>
      <c r="D127">
        <v>153676.6563</v>
      </c>
      <c r="E127">
        <v>96483.125</v>
      </c>
      <c r="F127">
        <v>13709.71191</v>
      </c>
      <c r="G127">
        <v>9483.4345699999994</v>
      </c>
      <c r="H127">
        <v>12351.76074</v>
      </c>
      <c r="I127">
        <v>83992.703129999994</v>
      </c>
      <c r="J127">
        <v>36576.03125</v>
      </c>
      <c r="K127">
        <v>6069.4462890000004</v>
      </c>
      <c r="L127">
        <v>52099.617189999997</v>
      </c>
      <c r="M127">
        <v>91166.96875</v>
      </c>
      <c r="N127">
        <v>11017.65137</v>
      </c>
      <c r="O127">
        <v>198425.8125</v>
      </c>
      <c r="P127">
        <v>255021.1875</v>
      </c>
      <c r="Q127">
        <v>78236.617190000004</v>
      </c>
      <c r="R127">
        <v>5775.5058589999999</v>
      </c>
      <c r="S127">
        <v>54955.382810000003</v>
      </c>
      <c r="T127">
        <v>8973.890625</v>
      </c>
      <c r="U127">
        <v>279787.84379999997</v>
      </c>
      <c r="V127">
        <v>11114.622069999999</v>
      </c>
      <c r="W127">
        <v>6813.8134769999997</v>
      </c>
      <c r="X127">
        <v>21323.98633</v>
      </c>
      <c r="Y127">
        <v>10533.97363</v>
      </c>
      <c r="Z127">
        <v>54253.003909999999</v>
      </c>
      <c r="AA127">
        <v>19</v>
      </c>
      <c r="AB127" t="s">
        <v>537</v>
      </c>
      <c r="AC127" t="s">
        <v>538</v>
      </c>
      <c r="AD127" t="s">
        <v>233</v>
      </c>
      <c r="AE127" t="s">
        <v>539</v>
      </c>
      <c r="AF127" t="s">
        <v>540</v>
      </c>
      <c r="AG127" t="s">
        <v>541</v>
      </c>
      <c r="AH127" t="s">
        <v>542</v>
      </c>
      <c r="AI127">
        <v>0</v>
      </c>
      <c r="AJ127" t="s">
        <v>543</v>
      </c>
      <c r="AK127" t="s">
        <v>544</v>
      </c>
      <c r="AL127" t="s">
        <v>545</v>
      </c>
      <c r="AM127" t="s">
        <v>546</v>
      </c>
      <c r="AN127" t="s">
        <v>546</v>
      </c>
      <c r="AO127">
        <v>-1.54E-2</v>
      </c>
      <c r="AP127" t="s">
        <v>547</v>
      </c>
      <c r="AQ127" t="s">
        <v>548</v>
      </c>
      <c r="AR127" s="1">
        <v>28950.00879</v>
      </c>
      <c r="AS127" s="1">
        <v>65100</v>
      </c>
      <c r="AT127" t="s">
        <v>66</v>
      </c>
      <c r="AU127" t="s">
        <v>66</v>
      </c>
      <c r="AV127" t="b">
        <v>0</v>
      </c>
      <c r="AW127">
        <v>442</v>
      </c>
      <c r="AX127" t="s">
        <v>66</v>
      </c>
      <c r="AY127" t="s">
        <v>66</v>
      </c>
      <c r="AZ127" t="s">
        <v>66</v>
      </c>
    </row>
    <row r="128" spans="1:52" x14ac:dyDescent="0.25">
      <c r="A128">
        <v>269.19124349999998</v>
      </c>
      <c r="B128">
        <v>11.14133333</v>
      </c>
      <c r="C128">
        <v>58946.253909999999</v>
      </c>
      <c r="D128">
        <v>26036.26367</v>
      </c>
      <c r="E128">
        <v>8854.4873050000006</v>
      </c>
      <c r="F128">
        <v>15157.472659999999</v>
      </c>
      <c r="G128">
        <v>112678.3281</v>
      </c>
      <c r="H128">
        <v>42272.980470000002</v>
      </c>
      <c r="I128">
        <v>13166.19238</v>
      </c>
      <c r="J128">
        <v>16020.715819999999</v>
      </c>
      <c r="K128">
        <v>67386.804690000004</v>
      </c>
      <c r="L128">
        <v>121852.9375</v>
      </c>
      <c r="M128">
        <v>176796.375</v>
      </c>
      <c r="N128">
        <v>11155.066409999999</v>
      </c>
      <c r="O128">
        <v>11074.568359999999</v>
      </c>
      <c r="P128">
        <v>20054.79492</v>
      </c>
      <c r="Q128">
        <v>0</v>
      </c>
      <c r="R128">
        <v>192719.1563</v>
      </c>
      <c r="S128">
        <v>48089.75</v>
      </c>
      <c r="T128">
        <v>85499.179690000004</v>
      </c>
      <c r="U128">
        <v>28209.023440000001</v>
      </c>
      <c r="V128">
        <v>12785.58008</v>
      </c>
      <c r="W128">
        <v>23404.039059999999</v>
      </c>
      <c r="X128">
        <v>64719.199220000002</v>
      </c>
      <c r="Y128">
        <v>48538.191409999999</v>
      </c>
      <c r="Z128">
        <v>14415.63379</v>
      </c>
      <c r="AA128">
        <v>16</v>
      </c>
      <c r="AB128" t="s">
        <v>2027</v>
      </c>
      <c r="AC128" t="s">
        <v>2028</v>
      </c>
      <c r="AD128" t="s">
        <v>2029</v>
      </c>
      <c r="AE128" t="s">
        <v>2030</v>
      </c>
      <c r="AF128" t="s">
        <v>2031</v>
      </c>
      <c r="AG128" t="s">
        <v>2032</v>
      </c>
      <c r="AH128">
        <v>0</v>
      </c>
      <c r="AI128">
        <v>0</v>
      </c>
      <c r="AJ128" t="s">
        <v>444</v>
      </c>
      <c r="AK128" t="s">
        <v>2033</v>
      </c>
      <c r="AL128">
        <v>0</v>
      </c>
      <c r="AM128" t="s">
        <v>2034</v>
      </c>
      <c r="AN128" t="s">
        <v>2035</v>
      </c>
      <c r="AO128">
        <v>0.98555373199999996</v>
      </c>
      <c r="AP128" t="s">
        <v>2036</v>
      </c>
      <c r="AQ128" t="s">
        <v>2037</v>
      </c>
      <c r="AR128" s="1">
        <v>28209.023440000001</v>
      </c>
      <c r="AS128" s="1">
        <v>53000</v>
      </c>
      <c r="AT128" t="s">
        <v>66</v>
      </c>
      <c r="AU128" t="s">
        <v>66</v>
      </c>
      <c r="AV128" t="b">
        <v>0</v>
      </c>
      <c r="AW128">
        <v>444</v>
      </c>
      <c r="AX128" t="s">
        <v>66</v>
      </c>
      <c r="AY128" t="s">
        <v>66</v>
      </c>
      <c r="AZ128" t="s">
        <v>66</v>
      </c>
    </row>
    <row r="129" spans="1:52" x14ac:dyDescent="0.25">
      <c r="A129">
        <v>498.0594279</v>
      </c>
      <c r="B129">
        <v>10.0954</v>
      </c>
      <c r="C129">
        <v>24182.394530000001</v>
      </c>
      <c r="D129">
        <v>0</v>
      </c>
      <c r="E129">
        <v>118763.71090000001</v>
      </c>
      <c r="F129">
        <v>69863.171879999994</v>
      </c>
      <c r="G129">
        <v>11597.809569999999</v>
      </c>
      <c r="H129">
        <v>28673.207030000001</v>
      </c>
      <c r="I129">
        <v>0</v>
      </c>
      <c r="J129">
        <v>9338.9384769999997</v>
      </c>
      <c r="K129">
        <v>0</v>
      </c>
      <c r="L129">
        <v>0</v>
      </c>
      <c r="M129">
        <v>0</v>
      </c>
      <c r="N129">
        <v>0</v>
      </c>
      <c r="O129">
        <v>24247.1875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71573.257809999996</v>
      </c>
      <c r="X129">
        <v>26917.859380000002</v>
      </c>
      <c r="Y129">
        <v>0</v>
      </c>
      <c r="Z129">
        <v>59281.269529999998</v>
      </c>
      <c r="AA129">
        <v>3</v>
      </c>
      <c r="AB129" t="s">
        <v>5500</v>
      </c>
      <c r="AC129" t="s">
        <v>5501</v>
      </c>
      <c r="AD129" t="s">
        <v>5502</v>
      </c>
      <c r="AE129" t="s">
        <v>5503</v>
      </c>
      <c r="AF129" t="s">
        <v>5504</v>
      </c>
      <c r="AG129" t="s">
        <v>4987</v>
      </c>
      <c r="AH129">
        <v>0</v>
      </c>
      <c r="AI129">
        <v>0</v>
      </c>
      <c r="AJ129" t="s">
        <v>1136</v>
      </c>
      <c r="AK129" t="s">
        <v>1136</v>
      </c>
      <c r="AL129" t="s">
        <v>5505</v>
      </c>
      <c r="AM129" t="s">
        <v>5506</v>
      </c>
      <c r="AN129" t="s">
        <v>5507</v>
      </c>
      <c r="AO129">
        <v>0.360699932</v>
      </c>
      <c r="AP129" t="s">
        <v>5508</v>
      </c>
      <c r="AQ129" t="s">
        <v>5509</v>
      </c>
      <c r="AR129" s="1">
        <v>27795.533205</v>
      </c>
      <c r="AS129" s="1">
        <v>44400</v>
      </c>
      <c r="AT129" t="s">
        <v>66</v>
      </c>
      <c r="AU129" t="s">
        <v>5279</v>
      </c>
      <c r="AV129" t="b">
        <v>0</v>
      </c>
      <c r="AW129">
        <v>447</v>
      </c>
      <c r="AX129" t="s">
        <v>66</v>
      </c>
      <c r="AY129" t="s">
        <v>66</v>
      </c>
      <c r="AZ129" t="s">
        <v>5510</v>
      </c>
    </row>
    <row r="130" spans="1:52" x14ac:dyDescent="0.25">
      <c r="A130">
        <v>279.00958250000002</v>
      </c>
      <c r="B130">
        <v>9.668716667</v>
      </c>
      <c r="C130">
        <v>12283.063480000001</v>
      </c>
      <c r="D130">
        <v>35661.96875</v>
      </c>
      <c r="E130">
        <v>49540.390630000002</v>
      </c>
      <c r="F130">
        <v>33351.269529999998</v>
      </c>
      <c r="G130">
        <v>93782.546879999994</v>
      </c>
      <c r="H130">
        <v>28712.976559999999</v>
      </c>
      <c r="I130">
        <v>20034</v>
      </c>
      <c r="J130">
        <v>0</v>
      </c>
      <c r="K130">
        <v>0</v>
      </c>
      <c r="L130">
        <v>16676.375</v>
      </c>
      <c r="M130">
        <v>27661.11133</v>
      </c>
      <c r="N130">
        <v>86031.328129999994</v>
      </c>
      <c r="O130">
        <v>9135.4111329999996</v>
      </c>
      <c r="P130">
        <v>19829.855469999999</v>
      </c>
      <c r="Q130">
        <v>12638.179690000001</v>
      </c>
      <c r="R130">
        <v>7135.8481449999999</v>
      </c>
      <c r="S130">
        <v>0</v>
      </c>
      <c r="T130">
        <v>0</v>
      </c>
      <c r="U130">
        <v>0</v>
      </c>
      <c r="V130">
        <v>6203.5756840000004</v>
      </c>
      <c r="W130">
        <v>161940</v>
      </c>
      <c r="X130">
        <v>20165.599610000001</v>
      </c>
      <c r="Y130">
        <v>58115.054689999997</v>
      </c>
      <c r="Z130">
        <v>238254.4063</v>
      </c>
      <c r="AA130">
        <v>24</v>
      </c>
      <c r="AB130" t="s">
        <v>2265</v>
      </c>
      <c r="AC130" t="s">
        <v>2266</v>
      </c>
      <c r="AD130" t="s">
        <v>2267</v>
      </c>
      <c r="AE130" t="s">
        <v>2268</v>
      </c>
      <c r="AF130" t="s">
        <v>2269</v>
      </c>
      <c r="AG130" t="s">
        <v>2270</v>
      </c>
      <c r="AH130">
        <v>0</v>
      </c>
      <c r="AI130">
        <v>0</v>
      </c>
      <c r="AJ130" t="s">
        <v>1136</v>
      </c>
      <c r="AK130" t="s">
        <v>1136</v>
      </c>
      <c r="AL130">
        <v>0</v>
      </c>
      <c r="AM130" t="s">
        <v>2271</v>
      </c>
      <c r="AN130" t="s">
        <v>2272</v>
      </c>
      <c r="AO130">
        <v>9.9279469999999995E-3</v>
      </c>
      <c r="AP130" t="s">
        <v>2273</v>
      </c>
      <c r="AQ130" t="s">
        <v>2274</v>
      </c>
      <c r="AR130" s="1">
        <v>27661.11133</v>
      </c>
      <c r="AS130" s="1">
        <v>49300</v>
      </c>
      <c r="AT130" t="s">
        <v>66</v>
      </c>
      <c r="AU130" t="s">
        <v>2275</v>
      </c>
      <c r="AV130" t="b">
        <v>1</v>
      </c>
      <c r="AW130">
        <v>449</v>
      </c>
      <c r="AX130" t="s">
        <v>66</v>
      </c>
      <c r="AY130" t="s">
        <v>66</v>
      </c>
      <c r="AZ130" t="s">
        <v>66</v>
      </c>
    </row>
    <row r="131" spans="1:52" x14ac:dyDescent="0.25">
      <c r="A131">
        <v>432.0166117</v>
      </c>
      <c r="B131">
        <v>9.5352666670000001</v>
      </c>
      <c r="C131">
        <v>0</v>
      </c>
      <c r="D131">
        <v>76279.90625</v>
      </c>
      <c r="E131">
        <v>0</v>
      </c>
      <c r="F131">
        <v>56264.613279999998</v>
      </c>
      <c r="G131">
        <v>4566.8569340000004</v>
      </c>
      <c r="H131">
        <v>51692.417970000002</v>
      </c>
      <c r="I131">
        <v>4214.8940430000002</v>
      </c>
      <c r="J131">
        <v>0</v>
      </c>
      <c r="K131">
        <v>0</v>
      </c>
      <c r="L131">
        <v>18091.95117</v>
      </c>
      <c r="M131">
        <v>0</v>
      </c>
      <c r="N131">
        <v>0</v>
      </c>
      <c r="O131">
        <v>27362.48633</v>
      </c>
      <c r="P131">
        <v>62112.183590000001</v>
      </c>
      <c r="Q131">
        <v>11193.12305</v>
      </c>
      <c r="R131">
        <v>23772.498049999998</v>
      </c>
      <c r="S131">
        <v>7843.4809569999998</v>
      </c>
      <c r="T131">
        <v>26939.976559999999</v>
      </c>
      <c r="U131">
        <v>0</v>
      </c>
      <c r="V131">
        <v>14156.753909999999</v>
      </c>
      <c r="W131">
        <v>17872.710940000001</v>
      </c>
      <c r="X131">
        <v>35585.109380000002</v>
      </c>
      <c r="Y131">
        <v>199152.0938</v>
      </c>
      <c r="Z131">
        <v>58591.339840000001</v>
      </c>
      <c r="AA131">
        <v>23</v>
      </c>
      <c r="AB131" t="s">
        <v>5063</v>
      </c>
      <c r="AC131">
        <v>-4.5667915000000003E-2</v>
      </c>
      <c r="AD131">
        <v>9.9503309999999998E-3</v>
      </c>
      <c r="AE131">
        <v>0.46428241599999998</v>
      </c>
      <c r="AF131">
        <v>16682</v>
      </c>
      <c r="AG131" t="s">
        <v>1752</v>
      </c>
      <c r="AH131">
        <v>0</v>
      </c>
      <c r="AI131">
        <v>0</v>
      </c>
      <c r="AJ131">
        <v>0</v>
      </c>
      <c r="AK131">
        <v>0.5</v>
      </c>
      <c r="AL131">
        <v>0</v>
      </c>
      <c r="AM131">
        <v>-0.43296017599999997</v>
      </c>
      <c r="AN131">
        <v>0.53132223899999997</v>
      </c>
      <c r="AO131">
        <v>0.53132223899999997</v>
      </c>
      <c r="AP131" t="s">
        <v>5064</v>
      </c>
      <c r="AQ131" t="s">
        <v>5063</v>
      </c>
      <c r="AR131" s="1">
        <v>26939.976559999999</v>
      </c>
      <c r="AS131" s="1">
        <v>40900</v>
      </c>
      <c r="AT131" t="s">
        <v>5065</v>
      </c>
      <c r="AU131" t="s">
        <v>859</v>
      </c>
      <c r="AV131" t="b">
        <v>1</v>
      </c>
      <c r="AW131">
        <v>451</v>
      </c>
      <c r="AX131" t="s">
        <v>66</v>
      </c>
      <c r="AY131" t="s">
        <v>66</v>
      </c>
      <c r="AZ131" t="s">
        <v>5066</v>
      </c>
    </row>
    <row r="132" spans="1:52" x14ac:dyDescent="0.25">
      <c r="A132">
        <v>401.10995480000003</v>
      </c>
      <c r="B132">
        <v>10.288266670000001</v>
      </c>
      <c r="C132">
        <v>5730.828125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22877.146479999999</v>
      </c>
      <c r="L132">
        <v>0</v>
      </c>
      <c r="M132">
        <v>0</v>
      </c>
      <c r="N132">
        <v>179005.89060000001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27791.783200000002</v>
      </c>
      <c r="Y132">
        <v>0</v>
      </c>
      <c r="Z132">
        <v>0</v>
      </c>
      <c r="AA132">
        <v>12</v>
      </c>
      <c r="AB132" t="s">
        <v>4639</v>
      </c>
      <c r="AC132" t="s">
        <v>4640</v>
      </c>
      <c r="AD132" t="s">
        <v>4641</v>
      </c>
      <c r="AE132" t="s">
        <v>4642</v>
      </c>
      <c r="AF132" t="s">
        <v>4643</v>
      </c>
      <c r="AG132" t="s">
        <v>2689</v>
      </c>
      <c r="AH132" t="s">
        <v>4369</v>
      </c>
      <c r="AI132">
        <v>0</v>
      </c>
      <c r="AJ132" t="s">
        <v>1459</v>
      </c>
      <c r="AK132" t="s">
        <v>1459</v>
      </c>
      <c r="AL132" t="s">
        <v>1459</v>
      </c>
      <c r="AM132" t="s">
        <v>4644</v>
      </c>
      <c r="AN132" t="s">
        <v>4645</v>
      </c>
      <c r="AO132">
        <v>0.94856616100000002</v>
      </c>
      <c r="AP132" t="s">
        <v>4646</v>
      </c>
      <c r="AQ132" t="s">
        <v>4647</v>
      </c>
      <c r="AR132" s="1">
        <v>25334.464840000001</v>
      </c>
      <c r="AS132" s="1">
        <v>58900</v>
      </c>
      <c r="AT132" t="s">
        <v>4648</v>
      </c>
      <c r="AU132" t="s">
        <v>1581</v>
      </c>
      <c r="AV132" t="b">
        <v>0</v>
      </c>
      <c r="AW132">
        <v>463</v>
      </c>
      <c r="AX132" t="s">
        <v>66</v>
      </c>
      <c r="AY132" t="s">
        <v>66</v>
      </c>
      <c r="AZ132" t="s">
        <v>4649</v>
      </c>
    </row>
    <row r="133" spans="1:52" x14ac:dyDescent="0.25">
      <c r="A133">
        <v>243.03297420000001</v>
      </c>
      <c r="B133">
        <v>10.919283330000001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13728.612300000001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242328.4375</v>
      </c>
      <c r="O133">
        <v>0</v>
      </c>
      <c r="P133">
        <v>0</v>
      </c>
      <c r="Q133">
        <v>0</v>
      </c>
      <c r="R133">
        <v>0</v>
      </c>
      <c r="S133">
        <v>33933.519529999998</v>
      </c>
      <c r="T133">
        <v>0</v>
      </c>
      <c r="U133">
        <v>0</v>
      </c>
      <c r="V133">
        <v>9440.4902340000008</v>
      </c>
      <c r="W133">
        <v>0</v>
      </c>
      <c r="X133">
        <v>0</v>
      </c>
      <c r="Y133">
        <v>0</v>
      </c>
      <c r="Z133">
        <v>0</v>
      </c>
      <c r="AA133">
        <v>12</v>
      </c>
      <c r="AB133" t="s">
        <v>1154</v>
      </c>
      <c r="AC133" t="s">
        <v>1155</v>
      </c>
      <c r="AD133" t="s">
        <v>1156</v>
      </c>
      <c r="AE133" t="s">
        <v>1157</v>
      </c>
      <c r="AF133" t="s">
        <v>1158</v>
      </c>
      <c r="AG133" t="s">
        <v>1159</v>
      </c>
      <c r="AH133">
        <v>0</v>
      </c>
      <c r="AI133">
        <v>0</v>
      </c>
      <c r="AJ133" t="s">
        <v>1160</v>
      </c>
      <c r="AK133" t="s">
        <v>1161</v>
      </c>
      <c r="AL133" t="s">
        <v>1162</v>
      </c>
      <c r="AM133" t="s">
        <v>1163</v>
      </c>
      <c r="AN133" t="s">
        <v>1164</v>
      </c>
      <c r="AO133">
        <v>0.66129185599999996</v>
      </c>
      <c r="AP133" t="s">
        <v>1165</v>
      </c>
      <c r="AQ133" t="s">
        <v>1166</v>
      </c>
      <c r="AR133" s="1">
        <v>23831.065914999999</v>
      </c>
      <c r="AS133" s="1">
        <v>74900</v>
      </c>
      <c r="AT133" t="s">
        <v>66</v>
      </c>
      <c r="AU133" t="s">
        <v>1044</v>
      </c>
      <c r="AV133" t="b">
        <v>0</v>
      </c>
      <c r="AW133">
        <v>473</v>
      </c>
      <c r="AX133" t="s">
        <v>66</v>
      </c>
      <c r="AY133" t="s">
        <v>66</v>
      </c>
      <c r="AZ133" t="s">
        <v>1167</v>
      </c>
    </row>
    <row r="134" spans="1:52" x14ac:dyDescent="0.25">
      <c r="A134">
        <v>367.2127787</v>
      </c>
      <c r="B134">
        <v>10.214266670000001</v>
      </c>
      <c r="C134">
        <v>23455.85742</v>
      </c>
      <c r="D134">
        <v>33349.925779999998</v>
      </c>
      <c r="E134">
        <v>13577.7793</v>
      </c>
      <c r="F134">
        <v>130938.2813</v>
      </c>
      <c r="G134">
        <v>16211.71875</v>
      </c>
      <c r="H134">
        <v>108797.86719999999</v>
      </c>
      <c r="I134">
        <v>12048.08887</v>
      </c>
      <c r="J134">
        <v>10927.73633</v>
      </c>
      <c r="K134">
        <v>10280.625980000001</v>
      </c>
      <c r="L134">
        <v>115484.78909999999</v>
      </c>
      <c r="M134">
        <v>25048.623049999998</v>
      </c>
      <c r="N134">
        <v>11271.25488</v>
      </c>
      <c r="O134">
        <v>80992.570309999996</v>
      </c>
      <c r="P134">
        <v>23305.957030000001</v>
      </c>
      <c r="Q134">
        <v>76370.5625</v>
      </c>
      <c r="R134">
        <v>33368.238279999998</v>
      </c>
      <c r="S134">
        <v>35541.25</v>
      </c>
      <c r="T134">
        <v>30119.898440000001</v>
      </c>
      <c r="U134">
        <v>8950.6542969999991</v>
      </c>
      <c r="V134">
        <v>19424.492190000001</v>
      </c>
      <c r="W134">
        <v>12880.063480000001</v>
      </c>
      <c r="X134">
        <v>10352.08203</v>
      </c>
      <c r="Y134">
        <v>73235.695309999996</v>
      </c>
      <c r="Z134">
        <v>20738.5625</v>
      </c>
      <c r="AA134">
        <v>4</v>
      </c>
      <c r="AB134" t="s">
        <v>4207</v>
      </c>
      <c r="AC134" t="s">
        <v>4208</v>
      </c>
      <c r="AD134" t="s">
        <v>4209</v>
      </c>
      <c r="AE134" t="s">
        <v>4210</v>
      </c>
      <c r="AF134" t="s">
        <v>4211</v>
      </c>
      <c r="AG134" t="s">
        <v>4212</v>
      </c>
      <c r="AH134">
        <v>0</v>
      </c>
      <c r="AI134">
        <v>0</v>
      </c>
      <c r="AJ134" t="s">
        <v>3698</v>
      </c>
      <c r="AK134" t="s">
        <v>2363</v>
      </c>
      <c r="AL134" t="s">
        <v>4213</v>
      </c>
      <c r="AM134" t="s">
        <v>4214</v>
      </c>
      <c r="AN134" t="s">
        <v>4215</v>
      </c>
      <c r="AO134">
        <v>1.1465705799999999</v>
      </c>
      <c r="AP134" t="s">
        <v>4216</v>
      </c>
      <c r="AQ134" t="s">
        <v>4217</v>
      </c>
      <c r="AR134" s="1">
        <v>23380.907225000003</v>
      </c>
      <c r="AS134" s="1">
        <v>39000</v>
      </c>
      <c r="AT134" t="s">
        <v>66</v>
      </c>
      <c r="AU134" t="s">
        <v>66</v>
      </c>
      <c r="AV134" t="b">
        <v>0</v>
      </c>
      <c r="AW134">
        <v>474</v>
      </c>
      <c r="AX134" t="s">
        <v>66</v>
      </c>
      <c r="AY134" t="s">
        <v>66</v>
      </c>
      <c r="AZ134" t="s">
        <v>66</v>
      </c>
    </row>
    <row r="135" spans="1:52" x14ac:dyDescent="0.25">
      <c r="A135">
        <v>265.07482909999999</v>
      </c>
      <c r="B135">
        <v>10.65475</v>
      </c>
      <c r="C135">
        <v>42879.9375</v>
      </c>
      <c r="D135">
        <v>6780.6220700000003</v>
      </c>
      <c r="E135">
        <v>28456.541020000001</v>
      </c>
      <c r="F135">
        <v>71815.953129999994</v>
      </c>
      <c r="G135">
        <v>57091.355470000002</v>
      </c>
      <c r="H135">
        <v>225193.8125</v>
      </c>
      <c r="I135">
        <v>25836.185549999998</v>
      </c>
      <c r="J135">
        <v>18183.425780000001</v>
      </c>
      <c r="K135">
        <v>3365.9077149999998</v>
      </c>
      <c r="L135">
        <v>19737.931639999999</v>
      </c>
      <c r="M135">
        <v>10753.170899999999</v>
      </c>
      <c r="N135">
        <v>11334.41992</v>
      </c>
      <c r="O135">
        <v>32081.378909999999</v>
      </c>
      <c r="P135">
        <v>15717.60938</v>
      </c>
      <c r="Q135">
        <v>9194.5634769999997</v>
      </c>
      <c r="R135">
        <v>5535.0419920000004</v>
      </c>
      <c r="S135">
        <v>97542.21875</v>
      </c>
      <c r="T135">
        <v>37978.179689999997</v>
      </c>
      <c r="U135">
        <v>109699.97659999999</v>
      </c>
      <c r="V135">
        <v>87045.320309999996</v>
      </c>
      <c r="W135">
        <v>5461.2226559999999</v>
      </c>
      <c r="X135">
        <v>62331.015630000002</v>
      </c>
      <c r="Y135">
        <v>16118.983399999999</v>
      </c>
      <c r="Z135">
        <v>17996.277340000001</v>
      </c>
      <c r="AA135">
        <v>6</v>
      </c>
      <c r="AB135" t="s">
        <v>1899</v>
      </c>
      <c r="AC135" t="s">
        <v>1900</v>
      </c>
      <c r="AD135" t="s">
        <v>1901</v>
      </c>
      <c r="AE135" t="s">
        <v>1902</v>
      </c>
      <c r="AF135" t="s">
        <v>1903</v>
      </c>
      <c r="AG135" t="s">
        <v>1904</v>
      </c>
      <c r="AH135" t="s">
        <v>1905</v>
      </c>
      <c r="AI135">
        <v>0</v>
      </c>
      <c r="AJ135" t="s">
        <v>1906</v>
      </c>
      <c r="AK135" t="s">
        <v>1907</v>
      </c>
      <c r="AL135" t="s">
        <v>1908</v>
      </c>
      <c r="AM135" t="s">
        <v>1909</v>
      </c>
      <c r="AN135" t="s">
        <v>1910</v>
      </c>
      <c r="AO135">
        <v>0.50441872799999998</v>
      </c>
      <c r="AP135" t="s">
        <v>1911</v>
      </c>
      <c r="AQ135" t="s">
        <v>1912</v>
      </c>
      <c r="AR135" s="1">
        <v>22787.058594999999</v>
      </c>
      <c r="AS135" s="1">
        <v>42400</v>
      </c>
      <c r="AT135" t="s">
        <v>66</v>
      </c>
      <c r="AU135" t="s">
        <v>66</v>
      </c>
      <c r="AV135" t="b">
        <v>0</v>
      </c>
      <c r="AW135">
        <v>478</v>
      </c>
      <c r="AX135" t="s">
        <v>66</v>
      </c>
      <c r="AY135" t="s">
        <v>66</v>
      </c>
      <c r="AZ135" t="s">
        <v>66</v>
      </c>
    </row>
    <row r="136" spans="1:52" x14ac:dyDescent="0.25">
      <c r="A136">
        <v>441.15242510000002</v>
      </c>
      <c r="B136">
        <v>11.780633330000001</v>
      </c>
      <c r="C136">
        <v>72346.726559999996</v>
      </c>
      <c r="D136">
        <v>0</v>
      </c>
      <c r="E136">
        <v>0</v>
      </c>
      <c r="F136">
        <v>88280.296879999994</v>
      </c>
      <c r="G136">
        <v>4057.857422</v>
      </c>
      <c r="H136">
        <v>0</v>
      </c>
      <c r="I136">
        <v>0</v>
      </c>
      <c r="J136">
        <v>0</v>
      </c>
      <c r="K136">
        <v>0</v>
      </c>
      <c r="L136">
        <v>20239.878909999999</v>
      </c>
      <c r="M136">
        <v>0</v>
      </c>
      <c r="N136">
        <v>0</v>
      </c>
      <c r="O136">
        <v>28844.474610000001</v>
      </c>
      <c r="P136">
        <v>38420.738279999998</v>
      </c>
      <c r="Q136">
        <v>4354.4877930000002</v>
      </c>
      <c r="R136">
        <v>7963.6328130000002</v>
      </c>
      <c r="S136">
        <v>24192.441409999999</v>
      </c>
      <c r="T136">
        <v>15408.549800000001</v>
      </c>
      <c r="U136">
        <v>0</v>
      </c>
      <c r="V136">
        <v>0</v>
      </c>
      <c r="W136">
        <v>0</v>
      </c>
      <c r="X136">
        <v>6899.1909180000002</v>
      </c>
      <c r="Y136">
        <v>0</v>
      </c>
      <c r="Z136">
        <v>192979.9375</v>
      </c>
      <c r="AA136">
        <v>24</v>
      </c>
      <c r="AB136" t="s">
        <v>5135</v>
      </c>
      <c r="AC136" t="s">
        <v>5136</v>
      </c>
      <c r="AD136" t="s">
        <v>5137</v>
      </c>
      <c r="AE136" t="s">
        <v>5138</v>
      </c>
      <c r="AF136" t="s">
        <v>5139</v>
      </c>
      <c r="AG136" t="s">
        <v>5140</v>
      </c>
      <c r="AH136" t="s">
        <v>464</v>
      </c>
      <c r="AI136">
        <v>0</v>
      </c>
      <c r="AJ136" t="s">
        <v>5141</v>
      </c>
      <c r="AK136" t="s">
        <v>5142</v>
      </c>
      <c r="AL136" t="s">
        <v>404</v>
      </c>
      <c r="AM136" t="s">
        <v>5143</v>
      </c>
      <c r="AN136" t="s">
        <v>5144</v>
      </c>
      <c r="AO136">
        <v>0.96871549300000004</v>
      </c>
      <c r="AP136" t="s">
        <v>5145</v>
      </c>
      <c r="AQ136" t="s">
        <v>5146</v>
      </c>
      <c r="AR136" s="1">
        <v>22216.160159999999</v>
      </c>
      <c r="AS136" s="1">
        <v>42000</v>
      </c>
      <c r="AT136" t="s">
        <v>5147</v>
      </c>
      <c r="AU136" t="s">
        <v>1581</v>
      </c>
      <c r="AV136" t="b">
        <v>0</v>
      </c>
      <c r="AW136">
        <v>480</v>
      </c>
      <c r="AX136" t="s">
        <v>66</v>
      </c>
      <c r="AY136" t="s">
        <v>66</v>
      </c>
      <c r="AZ136" t="s">
        <v>5148</v>
      </c>
    </row>
    <row r="137" spans="1:52" x14ac:dyDescent="0.25">
      <c r="A137">
        <v>348.10234580000002</v>
      </c>
      <c r="B137">
        <v>8.7512166669999996</v>
      </c>
      <c r="C137">
        <v>963037.125</v>
      </c>
      <c r="D137">
        <v>77573.609379999994</v>
      </c>
      <c r="E137">
        <v>7224.3471680000002</v>
      </c>
      <c r="F137">
        <v>152162.45310000001</v>
      </c>
      <c r="G137">
        <v>54490.980470000002</v>
      </c>
      <c r="H137">
        <v>37040.726560000003</v>
      </c>
      <c r="I137">
        <v>20576.65625</v>
      </c>
      <c r="J137">
        <v>6986.060547</v>
      </c>
      <c r="K137">
        <v>6534.6811520000001</v>
      </c>
      <c r="L137">
        <v>48605.421880000002</v>
      </c>
      <c r="M137">
        <v>11513.311519999999</v>
      </c>
      <c r="N137">
        <v>0</v>
      </c>
      <c r="O137">
        <v>28669.226559999999</v>
      </c>
      <c r="P137">
        <v>11762.183590000001</v>
      </c>
      <c r="Q137">
        <v>7372.1132809999999</v>
      </c>
      <c r="R137">
        <v>22172.054690000001</v>
      </c>
      <c r="S137">
        <v>48248.40625</v>
      </c>
      <c r="T137">
        <v>14033.771479999999</v>
      </c>
      <c r="U137">
        <v>2157.6784670000002</v>
      </c>
      <c r="V137">
        <v>31126.558590000001</v>
      </c>
      <c r="W137">
        <v>10205.677729999999</v>
      </c>
      <c r="X137">
        <v>30278.847659999999</v>
      </c>
      <c r="Y137">
        <v>221637.95310000001</v>
      </c>
      <c r="Z137">
        <v>12474.58301</v>
      </c>
      <c r="AA137">
        <v>1</v>
      </c>
      <c r="AB137" t="s">
        <v>3971</v>
      </c>
      <c r="AC137" t="s">
        <v>3972</v>
      </c>
      <c r="AD137" t="s">
        <v>639</v>
      </c>
      <c r="AE137" t="s">
        <v>3973</v>
      </c>
      <c r="AF137" t="s">
        <v>3974</v>
      </c>
      <c r="AG137" t="s">
        <v>3975</v>
      </c>
      <c r="AH137" t="s">
        <v>361</v>
      </c>
      <c r="AI137">
        <v>0</v>
      </c>
      <c r="AJ137" t="s">
        <v>3976</v>
      </c>
      <c r="AK137" t="s">
        <v>3977</v>
      </c>
      <c r="AL137" t="s">
        <v>3978</v>
      </c>
      <c r="AM137" t="s">
        <v>3979</v>
      </c>
      <c r="AN137" t="s">
        <v>3980</v>
      </c>
      <c r="AO137">
        <v>0.70933936200000003</v>
      </c>
      <c r="AP137" t="s">
        <v>3981</v>
      </c>
      <c r="AQ137" t="s">
        <v>3982</v>
      </c>
      <c r="AR137" s="1">
        <v>22172.054690000001</v>
      </c>
      <c r="AS137" s="1">
        <v>79400</v>
      </c>
      <c r="AT137" t="s">
        <v>66</v>
      </c>
      <c r="AU137" t="s">
        <v>66</v>
      </c>
      <c r="AV137" t="b">
        <v>0</v>
      </c>
      <c r="AW137">
        <v>481</v>
      </c>
      <c r="AX137" t="s">
        <v>66</v>
      </c>
      <c r="AY137" t="s">
        <v>66</v>
      </c>
      <c r="AZ137" t="s">
        <v>66</v>
      </c>
    </row>
    <row r="138" spans="1:52" x14ac:dyDescent="0.25">
      <c r="A138">
        <v>237.07689920000001</v>
      </c>
      <c r="B138">
        <v>8.3735999999999997</v>
      </c>
      <c r="C138">
        <v>36429.605470000002</v>
      </c>
      <c r="D138">
        <v>20230.79883</v>
      </c>
      <c r="E138">
        <v>19811.791020000001</v>
      </c>
      <c r="F138">
        <v>38564.402340000001</v>
      </c>
      <c r="G138">
        <v>15801.52637</v>
      </c>
      <c r="H138">
        <v>124363.2031</v>
      </c>
      <c r="I138">
        <v>5481.9526370000003</v>
      </c>
      <c r="J138">
        <v>15997.472659999999</v>
      </c>
      <c r="K138">
        <v>9777.9609380000002</v>
      </c>
      <c r="L138">
        <v>183228.3125</v>
      </c>
      <c r="M138">
        <v>11149.48633</v>
      </c>
      <c r="N138">
        <v>18481.324219999999</v>
      </c>
      <c r="O138">
        <v>29229.179690000001</v>
      </c>
      <c r="P138">
        <v>19746.59375</v>
      </c>
      <c r="Q138">
        <v>21560.224610000001</v>
      </c>
      <c r="R138">
        <v>21680.771479999999</v>
      </c>
      <c r="S138">
        <v>58230.550779999998</v>
      </c>
      <c r="T138">
        <v>20093.041020000001</v>
      </c>
      <c r="U138">
        <v>89926</v>
      </c>
      <c r="V138">
        <v>37083.046880000002</v>
      </c>
      <c r="W138">
        <v>17014.10742</v>
      </c>
      <c r="X138">
        <v>31844.60742</v>
      </c>
      <c r="Y138">
        <v>39147.265630000002</v>
      </c>
      <c r="Z138">
        <v>29040.259770000001</v>
      </c>
      <c r="AA138">
        <v>10</v>
      </c>
      <c r="AB138" t="s">
        <v>1019</v>
      </c>
      <c r="AC138" t="s">
        <v>1020</v>
      </c>
      <c r="AD138" t="s">
        <v>287</v>
      </c>
      <c r="AE138" t="s">
        <v>1021</v>
      </c>
      <c r="AF138" t="s">
        <v>1022</v>
      </c>
      <c r="AG138" t="s">
        <v>1023</v>
      </c>
      <c r="AH138">
        <v>0</v>
      </c>
      <c r="AI138">
        <v>0</v>
      </c>
      <c r="AJ138" t="s">
        <v>1024</v>
      </c>
      <c r="AK138" t="s">
        <v>1025</v>
      </c>
      <c r="AL138" t="s">
        <v>1026</v>
      </c>
      <c r="AM138" t="s">
        <v>1027</v>
      </c>
      <c r="AN138" t="s">
        <v>1028</v>
      </c>
      <c r="AO138">
        <v>2.1322345930000002</v>
      </c>
      <c r="AP138" t="s">
        <v>1029</v>
      </c>
      <c r="AQ138" t="s">
        <v>1030</v>
      </c>
      <c r="AR138" s="1">
        <v>21620.498045</v>
      </c>
      <c r="AS138" s="1">
        <v>38100</v>
      </c>
      <c r="AT138" t="s">
        <v>66</v>
      </c>
      <c r="AU138" t="s">
        <v>66</v>
      </c>
      <c r="AV138" t="b">
        <v>0</v>
      </c>
      <c r="AW138">
        <v>484</v>
      </c>
      <c r="AX138" t="s">
        <v>66</v>
      </c>
      <c r="AY138" t="s">
        <v>66</v>
      </c>
      <c r="AZ138" t="s">
        <v>66</v>
      </c>
    </row>
    <row r="139" spans="1:52" x14ac:dyDescent="0.25">
      <c r="A139">
        <v>247.05477400000001</v>
      </c>
      <c r="B139">
        <v>8.8987833330000008</v>
      </c>
      <c r="C139">
        <v>134498.39060000001</v>
      </c>
      <c r="D139">
        <v>137237.39060000001</v>
      </c>
      <c r="E139">
        <v>21329.582030000001</v>
      </c>
      <c r="F139">
        <v>130788.9063</v>
      </c>
      <c r="G139">
        <v>38000.589840000001</v>
      </c>
      <c r="H139">
        <v>16931.9375</v>
      </c>
      <c r="I139">
        <v>11683.035159999999</v>
      </c>
      <c r="J139">
        <v>17772.695309999999</v>
      </c>
      <c r="K139">
        <v>4912.205078</v>
      </c>
      <c r="L139">
        <v>121978.1719</v>
      </c>
      <c r="M139">
        <v>16222.797850000001</v>
      </c>
      <c r="N139">
        <v>2003.0783690000001</v>
      </c>
      <c r="O139">
        <v>109456.4219</v>
      </c>
      <c r="P139">
        <v>15304.54199</v>
      </c>
      <c r="Q139">
        <v>19446.001950000002</v>
      </c>
      <c r="R139">
        <v>18954.615229999999</v>
      </c>
      <c r="S139">
        <v>60105.0625</v>
      </c>
      <c r="T139">
        <v>10657.184569999999</v>
      </c>
      <c r="U139">
        <v>0</v>
      </c>
      <c r="V139">
        <v>51534.597659999999</v>
      </c>
      <c r="W139">
        <v>27826.238280000001</v>
      </c>
      <c r="X139">
        <v>91135.65625</v>
      </c>
      <c r="Y139">
        <v>84744.085940000004</v>
      </c>
      <c r="Z139">
        <v>15661.353520000001</v>
      </c>
      <c r="AA139">
        <v>2</v>
      </c>
      <c r="AB139" t="s">
        <v>1252</v>
      </c>
      <c r="AC139" t="s">
        <v>1253</v>
      </c>
      <c r="AD139" t="s">
        <v>201</v>
      </c>
      <c r="AE139" t="s">
        <v>1254</v>
      </c>
      <c r="AF139" t="s">
        <v>1255</v>
      </c>
      <c r="AG139" t="s">
        <v>1256</v>
      </c>
      <c r="AH139">
        <v>0</v>
      </c>
      <c r="AI139">
        <v>0</v>
      </c>
      <c r="AJ139" t="s">
        <v>1257</v>
      </c>
      <c r="AK139" t="s">
        <v>1258</v>
      </c>
      <c r="AL139" t="s">
        <v>1258</v>
      </c>
      <c r="AM139" t="s">
        <v>1259</v>
      </c>
      <c r="AN139" t="s">
        <v>1260</v>
      </c>
      <c r="AO139">
        <v>2.9816053180000002</v>
      </c>
      <c r="AP139" t="s">
        <v>1261</v>
      </c>
      <c r="AQ139" t="s">
        <v>1262</v>
      </c>
      <c r="AR139" s="1">
        <v>21329.582030000001</v>
      </c>
      <c r="AS139" s="1">
        <v>50400</v>
      </c>
      <c r="AT139" t="s">
        <v>66</v>
      </c>
      <c r="AU139" t="s">
        <v>66</v>
      </c>
      <c r="AV139" t="b">
        <v>0</v>
      </c>
      <c r="AW139">
        <v>486</v>
      </c>
      <c r="AX139" t="s">
        <v>66</v>
      </c>
      <c r="AY139" t="s">
        <v>66</v>
      </c>
      <c r="AZ139" t="s">
        <v>66</v>
      </c>
    </row>
    <row r="140" spans="1:52" x14ac:dyDescent="0.25">
      <c r="A140">
        <v>263.0899048</v>
      </c>
      <c r="B140">
        <v>10.7193</v>
      </c>
      <c r="C140">
        <v>27151.6875</v>
      </c>
      <c r="D140">
        <v>0</v>
      </c>
      <c r="E140">
        <v>10909.43262</v>
      </c>
      <c r="F140">
        <v>0</v>
      </c>
      <c r="G140">
        <v>18473.152340000001</v>
      </c>
      <c r="H140">
        <v>133576.48439999999</v>
      </c>
      <c r="I140">
        <v>7509.1875</v>
      </c>
      <c r="J140">
        <v>5690.6923829999996</v>
      </c>
      <c r="K140">
        <v>0</v>
      </c>
      <c r="L140">
        <v>23452.410159999999</v>
      </c>
      <c r="M140">
        <v>0</v>
      </c>
      <c r="N140">
        <v>0</v>
      </c>
      <c r="O140">
        <v>0</v>
      </c>
      <c r="P140">
        <v>0</v>
      </c>
      <c r="Q140">
        <v>6560.8212890000004</v>
      </c>
      <c r="R140">
        <v>0</v>
      </c>
      <c r="S140">
        <v>45984.855470000002</v>
      </c>
      <c r="T140">
        <v>25993.074219999999</v>
      </c>
      <c r="U140">
        <v>88416.867190000004</v>
      </c>
      <c r="V140">
        <v>54586.625</v>
      </c>
      <c r="W140">
        <v>0</v>
      </c>
      <c r="X140">
        <v>18440.046880000002</v>
      </c>
      <c r="Y140">
        <v>12596.619140000001</v>
      </c>
      <c r="Z140">
        <v>0</v>
      </c>
      <c r="AA140">
        <v>6</v>
      </c>
      <c r="AB140" t="s">
        <v>1827</v>
      </c>
      <c r="AC140">
        <v>-0.40122692700000001</v>
      </c>
      <c r="AD140">
        <v>9.9503309999999998E-3</v>
      </c>
      <c r="AE140">
        <v>-0.39127659599999998</v>
      </c>
      <c r="AF140">
        <v>4589</v>
      </c>
      <c r="AG140" t="s">
        <v>185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-1.7458040000000001E-3</v>
      </c>
      <c r="AN140">
        <v>0.60697760000000001</v>
      </c>
      <c r="AO140">
        <v>0.60697760000000001</v>
      </c>
      <c r="AP140" t="s">
        <v>1828</v>
      </c>
      <c r="AQ140" t="s">
        <v>1827</v>
      </c>
      <c r="AR140" s="1">
        <v>20962.78125</v>
      </c>
      <c r="AS140" s="1">
        <v>34200</v>
      </c>
      <c r="AT140" t="s">
        <v>66</v>
      </c>
      <c r="AU140" t="s">
        <v>66</v>
      </c>
      <c r="AV140" t="b">
        <v>0</v>
      </c>
      <c r="AW140">
        <v>487</v>
      </c>
      <c r="AX140" t="s">
        <v>66</v>
      </c>
      <c r="AY140" t="s">
        <v>1829</v>
      </c>
      <c r="AZ140" t="s">
        <v>66</v>
      </c>
    </row>
    <row r="141" spans="1:52" x14ac:dyDescent="0.25">
      <c r="A141">
        <v>249.11325070000001</v>
      </c>
      <c r="B141">
        <v>12.107950000000001</v>
      </c>
      <c r="C141">
        <v>31725.011719999999</v>
      </c>
      <c r="D141">
        <v>15057.80371</v>
      </c>
      <c r="E141">
        <v>160344.79689999999</v>
      </c>
      <c r="F141">
        <v>35678.394529999998</v>
      </c>
      <c r="G141">
        <v>20089.644530000001</v>
      </c>
      <c r="H141">
        <v>22048.79883</v>
      </c>
      <c r="I141">
        <v>11900.43262</v>
      </c>
      <c r="J141">
        <v>0</v>
      </c>
      <c r="K141">
        <v>0</v>
      </c>
      <c r="L141">
        <v>27406.203130000002</v>
      </c>
      <c r="M141">
        <v>14324.007809999999</v>
      </c>
      <c r="N141">
        <v>108118.57030000001</v>
      </c>
      <c r="O141">
        <v>14562.9375</v>
      </c>
      <c r="P141">
        <v>12503.664059999999</v>
      </c>
      <c r="Q141">
        <v>31461.73633</v>
      </c>
      <c r="R141">
        <v>14390.083979999999</v>
      </c>
      <c r="S141">
        <v>18533.820309999999</v>
      </c>
      <c r="T141">
        <v>24574.726559999999</v>
      </c>
      <c r="U141">
        <v>12702.08691</v>
      </c>
      <c r="V141">
        <v>0</v>
      </c>
      <c r="W141">
        <v>89184.757809999996</v>
      </c>
      <c r="X141">
        <v>15912.53125</v>
      </c>
      <c r="Y141">
        <v>16550.53125</v>
      </c>
      <c r="Z141">
        <v>117979.39840000001</v>
      </c>
      <c r="AA141">
        <v>3</v>
      </c>
      <c r="AB141" t="s">
        <v>1340</v>
      </c>
      <c r="AC141" t="s">
        <v>161</v>
      </c>
      <c r="AD141" t="s">
        <v>1341</v>
      </c>
      <c r="AE141" t="s">
        <v>1342</v>
      </c>
      <c r="AF141" t="s">
        <v>1343</v>
      </c>
      <c r="AG141" t="s">
        <v>1344</v>
      </c>
      <c r="AH141">
        <v>0</v>
      </c>
      <c r="AI141">
        <v>0</v>
      </c>
      <c r="AJ141" t="s">
        <v>1345</v>
      </c>
      <c r="AK141" t="s">
        <v>1346</v>
      </c>
      <c r="AL141" t="s">
        <v>1347</v>
      </c>
      <c r="AM141" t="s">
        <v>1348</v>
      </c>
      <c r="AN141" t="s">
        <v>1349</v>
      </c>
      <c r="AO141">
        <v>0.85143637400000005</v>
      </c>
      <c r="AP141" t="s">
        <v>1350</v>
      </c>
      <c r="AQ141" t="s">
        <v>1351</v>
      </c>
      <c r="AR141" s="1">
        <v>20089.644530000001</v>
      </c>
      <c r="AS141" s="1">
        <v>38800</v>
      </c>
      <c r="AT141" t="s">
        <v>66</v>
      </c>
      <c r="AU141" t="s">
        <v>66</v>
      </c>
      <c r="AV141" t="b">
        <v>0</v>
      </c>
      <c r="AW141">
        <v>491</v>
      </c>
      <c r="AX141" t="s">
        <v>66</v>
      </c>
      <c r="AY141" t="s">
        <v>66</v>
      </c>
      <c r="AZ141" t="s">
        <v>66</v>
      </c>
    </row>
    <row r="142" spans="1:52" x14ac:dyDescent="0.25">
      <c r="A142">
        <v>217.04251099999999</v>
      </c>
      <c r="B142">
        <v>9.1694833330000005</v>
      </c>
      <c r="C142">
        <v>25084.011719999999</v>
      </c>
      <c r="D142">
        <v>39629.628909999999</v>
      </c>
      <c r="E142">
        <v>7108.6323240000002</v>
      </c>
      <c r="F142">
        <v>20075.98633</v>
      </c>
      <c r="G142">
        <v>29464.61133</v>
      </c>
      <c r="H142">
        <v>10893.33691</v>
      </c>
      <c r="I142">
        <v>0</v>
      </c>
      <c r="J142">
        <v>5102.6845700000003</v>
      </c>
      <c r="K142">
        <v>0</v>
      </c>
      <c r="L142">
        <v>1240668.25</v>
      </c>
      <c r="M142">
        <v>0</v>
      </c>
      <c r="N142">
        <v>5409.9379879999997</v>
      </c>
      <c r="O142">
        <v>4897.3994140000004</v>
      </c>
      <c r="P142">
        <v>0</v>
      </c>
      <c r="Q142">
        <v>51526.339840000001</v>
      </c>
      <c r="R142">
        <v>0</v>
      </c>
      <c r="S142">
        <v>32391.511719999999</v>
      </c>
      <c r="T142">
        <v>56701.636720000002</v>
      </c>
      <c r="U142">
        <v>0</v>
      </c>
      <c r="V142">
        <v>0</v>
      </c>
      <c r="W142">
        <v>5137.6577150000003</v>
      </c>
      <c r="X142">
        <v>12462.212890000001</v>
      </c>
      <c r="Y142">
        <v>18878.953130000002</v>
      </c>
      <c r="Z142">
        <v>43856.625</v>
      </c>
      <c r="AA142">
        <v>10</v>
      </c>
      <c r="AB142" t="s">
        <v>472</v>
      </c>
      <c r="AC142" t="s">
        <v>473</v>
      </c>
      <c r="AD142" t="s">
        <v>474</v>
      </c>
      <c r="AE142" t="s">
        <v>475</v>
      </c>
      <c r="AF142" t="s">
        <v>476</v>
      </c>
      <c r="AG142" t="s">
        <v>477</v>
      </c>
      <c r="AH142" t="s">
        <v>443</v>
      </c>
      <c r="AI142">
        <v>0</v>
      </c>
      <c r="AJ142" t="s">
        <v>478</v>
      </c>
      <c r="AK142" t="s">
        <v>479</v>
      </c>
      <c r="AL142" t="s">
        <v>479</v>
      </c>
      <c r="AM142" t="s">
        <v>480</v>
      </c>
      <c r="AN142" t="s">
        <v>481</v>
      </c>
      <c r="AO142">
        <v>2.9687318899999999</v>
      </c>
      <c r="AP142" t="s">
        <v>482</v>
      </c>
      <c r="AQ142" t="s">
        <v>483</v>
      </c>
      <c r="AR142" s="1">
        <v>20075.98633</v>
      </c>
      <c r="AS142" s="1">
        <v>94700</v>
      </c>
      <c r="AT142" t="s">
        <v>484</v>
      </c>
      <c r="AU142" t="s">
        <v>485</v>
      </c>
      <c r="AV142" t="b">
        <v>0</v>
      </c>
      <c r="AW142">
        <v>492</v>
      </c>
      <c r="AX142" t="s">
        <v>66</v>
      </c>
      <c r="AY142" t="s">
        <v>66</v>
      </c>
      <c r="AZ142" t="s">
        <v>486</v>
      </c>
    </row>
    <row r="143" spans="1:52" x14ac:dyDescent="0.25">
      <c r="A143">
        <v>354.10968020000001</v>
      </c>
      <c r="B143">
        <v>10.288266670000001</v>
      </c>
      <c r="C143">
        <v>10438.032230000001</v>
      </c>
      <c r="D143">
        <v>0</v>
      </c>
      <c r="E143">
        <v>0</v>
      </c>
      <c r="F143">
        <v>28515.91992</v>
      </c>
      <c r="G143">
        <v>8953.8457030000009</v>
      </c>
      <c r="H143">
        <v>14814.304690000001</v>
      </c>
      <c r="I143">
        <v>0</v>
      </c>
      <c r="J143">
        <v>0</v>
      </c>
      <c r="K143">
        <v>26977.691409999999</v>
      </c>
      <c r="L143">
        <v>18589.283200000002</v>
      </c>
      <c r="M143">
        <v>0</v>
      </c>
      <c r="N143">
        <v>188762.23439999999</v>
      </c>
      <c r="O143">
        <v>41152.773439999997</v>
      </c>
      <c r="P143">
        <v>11776.947270000001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33568.515630000002</v>
      </c>
      <c r="Y143">
        <v>0</v>
      </c>
      <c r="Z143">
        <v>8499.0087889999995</v>
      </c>
      <c r="AA143">
        <v>12</v>
      </c>
      <c r="AB143" t="s">
        <v>4010</v>
      </c>
      <c r="AC143" t="s">
        <v>4011</v>
      </c>
      <c r="AD143" t="s">
        <v>4012</v>
      </c>
      <c r="AE143" t="s">
        <v>4013</v>
      </c>
      <c r="AF143" t="s">
        <v>4014</v>
      </c>
      <c r="AG143" t="s">
        <v>4015</v>
      </c>
      <c r="AH143" t="s">
        <v>464</v>
      </c>
      <c r="AI143">
        <v>0</v>
      </c>
      <c r="AJ143" t="s">
        <v>4016</v>
      </c>
      <c r="AK143" t="s">
        <v>466</v>
      </c>
      <c r="AL143" t="s">
        <v>404</v>
      </c>
      <c r="AM143" t="s">
        <v>4017</v>
      </c>
      <c r="AN143" t="s">
        <v>4018</v>
      </c>
      <c r="AO143">
        <v>1.592191428</v>
      </c>
      <c r="AP143" t="s">
        <v>4019</v>
      </c>
      <c r="AQ143" t="s">
        <v>4020</v>
      </c>
      <c r="AR143" s="1">
        <v>18589.283200000002</v>
      </c>
      <c r="AS143" s="1">
        <v>35600</v>
      </c>
      <c r="AT143" t="s">
        <v>66</v>
      </c>
      <c r="AU143" t="s">
        <v>1765</v>
      </c>
      <c r="AV143" t="b">
        <v>0</v>
      </c>
      <c r="AW143">
        <v>497</v>
      </c>
      <c r="AX143" t="s">
        <v>66</v>
      </c>
      <c r="AY143" t="s">
        <v>66</v>
      </c>
      <c r="AZ143" t="s">
        <v>4021</v>
      </c>
    </row>
    <row r="144" spans="1:52" x14ac:dyDescent="0.25">
      <c r="A144">
        <v>326.30617269999999</v>
      </c>
      <c r="B144">
        <v>13.84225</v>
      </c>
      <c r="C144">
        <v>0</v>
      </c>
      <c r="D144">
        <v>0</v>
      </c>
      <c r="E144">
        <v>0</v>
      </c>
      <c r="F144">
        <v>11160.01953</v>
      </c>
      <c r="G144">
        <v>13496.958979999999</v>
      </c>
      <c r="H144">
        <v>21034.246090000001</v>
      </c>
      <c r="I144">
        <v>128189.61719999999</v>
      </c>
      <c r="J144">
        <v>0</v>
      </c>
      <c r="K144">
        <v>0</v>
      </c>
      <c r="L144">
        <v>30239.181639999999</v>
      </c>
      <c r="M144">
        <v>0</v>
      </c>
      <c r="N144">
        <v>0</v>
      </c>
      <c r="O144">
        <v>0</v>
      </c>
      <c r="P144">
        <v>18390.609380000002</v>
      </c>
      <c r="Q144">
        <v>14955.43262</v>
      </c>
      <c r="R144">
        <v>0</v>
      </c>
      <c r="S144">
        <v>17451.072270000001</v>
      </c>
      <c r="T144">
        <v>0</v>
      </c>
      <c r="U144">
        <v>0</v>
      </c>
      <c r="V144">
        <v>0</v>
      </c>
      <c r="W144">
        <v>8509.7177730000003</v>
      </c>
      <c r="X144">
        <v>126088.9531</v>
      </c>
      <c r="Y144">
        <v>0</v>
      </c>
      <c r="Z144">
        <v>0</v>
      </c>
      <c r="AA144">
        <v>7</v>
      </c>
      <c r="AB144" t="s">
        <v>3494</v>
      </c>
      <c r="AC144" t="s">
        <v>3495</v>
      </c>
      <c r="AD144" t="s">
        <v>474</v>
      </c>
      <c r="AE144" t="s">
        <v>3496</v>
      </c>
      <c r="AF144" t="s">
        <v>3497</v>
      </c>
      <c r="AG144" t="s">
        <v>3498</v>
      </c>
      <c r="AH144">
        <v>0</v>
      </c>
      <c r="AI144">
        <v>0</v>
      </c>
      <c r="AJ144" t="s">
        <v>446</v>
      </c>
      <c r="AK144" t="s">
        <v>479</v>
      </c>
      <c r="AL144">
        <v>0</v>
      </c>
      <c r="AM144" t="s">
        <v>3499</v>
      </c>
      <c r="AN144" t="s">
        <v>3500</v>
      </c>
      <c r="AO144">
        <v>1.9635689000000001E-2</v>
      </c>
      <c r="AP144" t="s">
        <v>3501</v>
      </c>
      <c r="AQ144" t="s">
        <v>3502</v>
      </c>
      <c r="AR144" s="1">
        <v>17920.840824999999</v>
      </c>
      <c r="AS144" s="1">
        <v>39000</v>
      </c>
      <c r="AT144" t="s">
        <v>3503</v>
      </c>
      <c r="AU144" t="s">
        <v>3504</v>
      </c>
      <c r="AV144" t="b">
        <v>0</v>
      </c>
      <c r="AW144">
        <v>499</v>
      </c>
      <c r="AX144" t="s">
        <v>66</v>
      </c>
      <c r="AY144" t="s">
        <v>66</v>
      </c>
      <c r="AZ144" t="s">
        <v>3503</v>
      </c>
    </row>
    <row r="145" spans="1:52" x14ac:dyDescent="0.25">
      <c r="A145">
        <v>208.0614065</v>
      </c>
      <c r="B145">
        <v>6.7253666670000003</v>
      </c>
      <c r="C145">
        <v>34689.167970000002</v>
      </c>
      <c r="D145">
        <v>11768.3457</v>
      </c>
      <c r="E145">
        <v>21125.898440000001</v>
      </c>
      <c r="F145">
        <v>12849.652340000001</v>
      </c>
      <c r="G145">
        <v>39311.398439999997</v>
      </c>
      <c r="H145">
        <v>32039.443360000001</v>
      </c>
      <c r="I145">
        <v>5526.1767579999996</v>
      </c>
      <c r="J145">
        <v>13532.31445</v>
      </c>
      <c r="K145">
        <v>13206.547850000001</v>
      </c>
      <c r="L145">
        <v>105027.39840000001</v>
      </c>
      <c r="M145">
        <v>56872.417970000002</v>
      </c>
      <c r="N145">
        <v>17505.76758</v>
      </c>
      <c r="O145">
        <v>13774.816409999999</v>
      </c>
      <c r="P145">
        <v>36069.855470000002</v>
      </c>
      <c r="Q145">
        <v>8601.2792969999991</v>
      </c>
      <c r="R145">
        <v>45246.71875</v>
      </c>
      <c r="S145">
        <v>18088.234380000002</v>
      </c>
      <c r="T145">
        <v>11808.63184</v>
      </c>
      <c r="U145">
        <v>2453.4614259999998</v>
      </c>
      <c r="V145">
        <v>116272.5625</v>
      </c>
      <c r="W145">
        <v>57492.613279999998</v>
      </c>
      <c r="X145">
        <v>14997.01563</v>
      </c>
      <c r="Y145">
        <v>24883.253909999999</v>
      </c>
      <c r="Z145">
        <v>14060.124019999999</v>
      </c>
      <c r="AA145">
        <v>20</v>
      </c>
      <c r="AB145" t="s">
        <v>256</v>
      </c>
      <c r="AC145" t="s">
        <v>257</v>
      </c>
      <c r="AD145" t="s">
        <v>258</v>
      </c>
      <c r="AE145" t="s">
        <v>259</v>
      </c>
      <c r="AF145" t="s">
        <v>260</v>
      </c>
      <c r="AG145" t="s">
        <v>261</v>
      </c>
      <c r="AH145" t="s">
        <v>262</v>
      </c>
      <c r="AI145">
        <v>0</v>
      </c>
      <c r="AJ145" t="s">
        <v>263</v>
      </c>
      <c r="AK145" t="s">
        <v>264</v>
      </c>
      <c r="AL145" t="s">
        <v>265</v>
      </c>
      <c r="AM145" t="s">
        <v>266</v>
      </c>
      <c r="AN145" t="s">
        <v>267</v>
      </c>
      <c r="AO145">
        <v>2.363814284</v>
      </c>
      <c r="AP145" t="s">
        <v>268</v>
      </c>
      <c r="AQ145" t="s">
        <v>269</v>
      </c>
      <c r="AR145" s="1">
        <v>17797.000980000001</v>
      </c>
      <c r="AS145" s="1">
        <v>30300</v>
      </c>
      <c r="AT145" t="s">
        <v>66</v>
      </c>
      <c r="AU145" t="s">
        <v>66</v>
      </c>
      <c r="AV145" t="b">
        <v>0</v>
      </c>
      <c r="AW145">
        <v>500</v>
      </c>
      <c r="AX145" t="s">
        <v>66</v>
      </c>
      <c r="AY145" t="s">
        <v>66</v>
      </c>
      <c r="AZ145" t="s">
        <v>66</v>
      </c>
    </row>
    <row r="146" spans="1:52" x14ac:dyDescent="0.25">
      <c r="A146">
        <v>260.07189940000001</v>
      </c>
      <c r="B146">
        <v>10.0661</v>
      </c>
      <c r="C146">
        <v>21421.054690000001</v>
      </c>
      <c r="D146">
        <v>24717.523440000001</v>
      </c>
      <c r="E146">
        <v>0</v>
      </c>
      <c r="F146">
        <v>83171.617190000004</v>
      </c>
      <c r="G146">
        <v>4895.7216799999997</v>
      </c>
      <c r="H146">
        <v>26834.652340000001</v>
      </c>
      <c r="I146">
        <v>0</v>
      </c>
      <c r="J146">
        <v>0</v>
      </c>
      <c r="K146">
        <v>0</v>
      </c>
      <c r="L146">
        <v>13959.737300000001</v>
      </c>
      <c r="M146">
        <v>16812.052729999999</v>
      </c>
      <c r="N146">
        <v>0</v>
      </c>
      <c r="O146">
        <v>17132.599610000001</v>
      </c>
      <c r="P146">
        <v>507927.03129999997</v>
      </c>
      <c r="Q146">
        <v>3176.421875</v>
      </c>
      <c r="R146">
        <v>17293.279299999998</v>
      </c>
      <c r="S146">
        <v>12221.309569999999</v>
      </c>
      <c r="T146">
        <v>43345.332029999998</v>
      </c>
      <c r="U146">
        <v>0</v>
      </c>
      <c r="V146">
        <v>0</v>
      </c>
      <c r="W146">
        <v>0</v>
      </c>
      <c r="X146">
        <v>40108.105470000002</v>
      </c>
      <c r="Y146">
        <v>14740.82324</v>
      </c>
      <c r="Z146">
        <v>0</v>
      </c>
      <c r="AA146">
        <v>14</v>
      </c>
      <c r="AB146" t="s">
        <v>1740</v>
      </c>
      <c r="AC146" t="s">
        <v>1741</v>
      </c>
      <c r="AD146" t="s">
        <v>1742</v>
      </c>
      <c r="AE146" t="s">
        <v>1743</v>
      </c>
      <c r="AF146" t="s">
        <v>1744</v>
      </c>
      <c r="AG146" t="s">
        <v>1745</v>
      </c>
      <c r="AH146">
        <v>0</v>
      </c>
      <c r="AI146">
        <v>0</v>
      </c>
      <c r="AJ146" t="s">
        <v>1055</v>
      </c>
      <c r="AK146" t="s">
        <v>1055</v>
      </c>
      <c r="AL146" t="s">
        <v>1746</v>
      </c>
      <c r="AM146" t="s">
        <v>1747</v>
      </c>
      <c r="AN146" t="s">
        <v>1748</v>
      </c>
      <c r="AO146">
        <v>0.48807135200000001</v>
      </c>
      <c r="AP146" t="s">
        <v>1749</v>
      </c>
      <c r="AQ146" t="s">
        <v>1750</v>
      </c>
      <c r="AR146" s="1">
        <v>17293.279299999998</v>
      </c>
      <c r="AS146" s="1">
        <v>56500</v>
      </c>
      <c r="AT146" t="s">
        <v>66</v>
      </c>
      <c r="AU146" t="s">
        <v>66</v>
      </c>
      <c r="AV146" t="b">
        <v>0</v>
      </c>
      <c r="AW146">
        <v>501</v>
      </c>
      <c r="AX146" t="s">
        <v>66</v>
      </c>
      <c r="AY146" t="s">
        <v>66</v>
      </c>
      <c r="AZ146" t="s">
        <v>66</v>
      </c>
    </row>
    <row r="147" spans="1:52" x14ac:dyDescent="0.25">
      <c r="A147">
        <v>310.11994429999999</v>
      </c>
      <c r="B147">
        <v>10.28331667</v>
      </c>
      <c r="C147">
        <v>161706.48439999999</v>
      </c>
      <c r="D147">
        <v>12835.83301</v>
      </c>
      <c r="E147">
        <v>7799.7973629999997</v>
      </c>
      <c r="F147">
        <v>102666.9063</v>
      </c>
      <c r="G147">
        <v>0</v>
      </c>
      <c r="H147">
        <v>79054.328129999994</v>
      </c>
      <c r="I147">
        <v>0</v>
      </c>
      <c r="J147">
        <v>4874.9116210000002</v>
      </c>
      <c r="K147">
        <v>6391.0429690000001</v>
      </c>
      <c r="L147">
        <v>160636.42189999999</v>
      </c>
      <c r="M147">
        <v>0</v>
      </c>
      <c r="N147">
        <v>0</v>
      </c>
      <c r="O147">
        <v>28855.740229999999</v>
      </c>
      <c r="P147">
        <v>13595.41992</v>
      </c>
      <c r="Q147">
        <v>5992.419922</v>
      </c>
      <c r="R147">
        <v>0</v>
      </c>
      <c r="S147">
        <v>11650.61426</v>
      </c>
      <c r="T147">
        <v>48078.605470000002</v>
      </c>
      <c r="U147">
        <v>0</v>
      </c>
      <c r="V147">
        <v>8533.7333980000003</v>
      </c>
      <c r="W147">
        <v>18863.847659999999</v>
      </c>
      <c r="X147">
        <v>189013.70310000001</v>
      </c>
      <c r="Y147">
        <v>29337.484380000002</v>
      </c>
      <c r="Z147">
        <v>9929.9355469999991</v>
      </c>
      <c r="AA147">
        <v>22</v>
      </c>
      <c r="AB147" t="s">
        <v>3155</v>
      </c>
      <c r="AC147" t="s">
        <v>3156</v>
      </c>
      <c r="AD147" t="s">
        <v>1317</v>
      </c>
      <c r="AE147" t="s">
        <v>3157</v>
      </c>
      <c r="AF147" t="s">
        <v>3158</v>
      </c>
      <c r="AG147" t="s">
        <v>3159</v>
      </c>
      <c r="AH147" t="s">
        <v>3160</v>
      </c>
      <c r="AI147">
        <v>0</v>
      </c>
      <c r="AJ147" t="s">
        <v>1732</v>
      </c>
      <c r="AK147" t="s">
        <v>3161</v>
      </c>
      <c r="AL147" t="s">
        <v>3162</v>
      </c>
      <c r="AM147" t="s">
        <v>3163</v>
      </c>
      <c r="AN147" t="s">
        <v>3164</v>
      </c>
      <c r="AO147">
        <v>1.2931450000000001E-2</v>
      </c>
      <c r="AP147" t="s">
        <v>3165</v>
      </c>
      <c r="AQ147" t="s">
        <v>3166</v>
      </c>
      <c r="AR147" s="1">
        <v>16229.63379</v>
      </c>
      <c r="AS147" s="1">
        <v>50000</v>
      </c>
      <c r="AT147" t="s">
        <v>3167</v>
      </c>
      <c r="AU147" t="s">
        <v>1581</v>
      </c>
      <c r="AV147" t="b">
        <v>0</v>
      </c>
      <c r="AW147">
        <v>505</v>
      </c>
      <c r="AX147" t="s">
        <v>66</v>
      </c>
      <c r="AY147" t="s">
        <v>66</v>
      </c>
      <c r="AZ147" t="s">
        <v>3168</v>
      </c>
    </row>
    <row r="148" spans="1:52" x14ac:dyDescent="0.25">
      <c r="A148">
        <v>266.01426190000001</v>
      </c>
      <c r="B148">
        <v>8.8875499999999992</v>
      </c>
      <c r="C148">
        <v>103524.3438</v>
      </c>
      <c r="D148">
        <v>0</v>
      </c>
      <c r="E148">
        <v>9155.9111329999996</v>
      </c>
      <c r="F148">
        <v>26685.859380000002</v>
      </c>
      <c r="G148">
        <v>0</v>
      </c>
      <c r="H148">
        <v>23844.70117</v>
      </c>
      <c r="I148">
        <v>0</v>
      </c>
      <c r="J148">
        <v>0</v>
      </c>
      <c r="K148">
        <v>2244.2529300000001</v>
      </c>
      <c r="L148">
        <v>15313.85938</v>
      </c>
      <c r="M148">
        <v>0</v>
      </c>
      <c r="N148">
        <v>0</v>
      </c>
      <c r="O148">
        <v>7799.4316410000001</v>
      </c>
      <c r="P148">
        <v>0</v>
      </c>
      <c r="Q148">
        <v>0</v>
      </c>
      <c r="R148">
        <v>0</v>
      </c>
      <c r="S148">
        <v>30251.1875</v>
      </c>
      <c r="T148">
        <v>0</v>
      </c>
      <c r="U148">
        <v>50063.078130000002</v>
      </c>
      <c r="V148">
        <v>12488.066409999999</v>
      </c>
      <c r="W148">
        <v>0</v>
      </c>
      <c r="X148">
        <v>10014.3125</v>
      </c>
      <c r="Y148">
        <v>0</v>
      </c>
      <c r="Z148">
        <v>0</v>
      </c>
      <c r="AA148">
        <v>1</v>
      </c>
      <c r="AB148" t="s">
        <v>1927</v>
      </c>
      <c r="AC148" t="s">
        <v>1928</v>
      </c>
      <c r="AD148" t="s">
        <v>551</v>
      </c>
      <c r="AE148" t="s">
        <v>1929</v>
      </c>
      <c r="AF148" t="s">
        <v>1930</v>
      </c>
      <c r="AG148" t="s">
        <v>1931</v>
      </c>
      <c r="AH148">
        <v>0</v>
      </c>
      <c r="AI148">
        <v>0</v>
      </c>
      <c r="AJ148" t="s">
        <v>1932</v>
      </c>
      <c r="AK148" t="s">
        <v>1933</v>
      </c>
      <c r="AL148">
        <v>0</v>
      </c>
      <c r="AM148" t="s">
        <v>1934</v>
      </c>
      <c r="AN148" t="s">
        <v>1935</v>
      </c>
      <c r="AO148">
        <v>0.96448174399999997</v>
      </c>
      <c r="AP148" t="s">
        <v>1936</v>
      </c>
      <c r="AQ148" t="s">
        <v>1937</v>
      </c>
      <c r="AR148" s="1">
        <v>15313.85938</v>
      </c>
      <c r="AS148" s="1">
        <v>26500</v>
      </c>
      <c r="AT148" t="s">
        <v>66</v>
      </c>
      <c r="AU148" t="s">
        <v>1938</v>
      </c>
      <c r="AV148" t="b">
        <v>0</v>
      </c>
      <c r="AW148">
        <v>510</v>
      </c>
      <c r="AX148" t="s">
        <v>66</v>
      </c>
      <c r="AY148" t="s">
        <v>66</v>
      </c>
      <c r="AZ148" t="s">
        <v>1939</v>
      </c>
    </row>
    <row r="149" spans="1:52" x14ac:dyDescent="0.25">
      <c r="A149">
        <v>507.12996420000002</v>
      </c>
      <c r="B149">
        <v>10.73496667</v>
      </c>
      <c r="C149">
        <v>0</v>
      </c>
      <c r="D149">
        <v>2160139.75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16484.439450000002</v>
      </c>
      <c r="M149">
        <v>0</v>
      </c>
      <c r="N149">
        <v>6608.6821289999998</v>
      </c>
      <c r="O149">
        <v>0</v>
      </c>
      <c r="P149">
        <v>0</v>
      </c>
      <c r="Q149">
        <v>15204.740229999999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12374.5332</v>
      </c>
      <c r="Z149">
        <v>0</v>
      </c>
      <c r="AA149">
        <v>2</v>
      </c>
      <c r="AB149" t="s">
        <v>5554</v>
      </c>
      <c r="AC149" t="s">
        <v>5555</v>
      </c>
      <c r="AD149" t="s">
        <v>5556</v>
      </c>
      <c r="AE149" t="s">
        <v>5557</v>
      </c>
      <c r="AF149" t="s">
        <v>5558</v>
      </c>
      <c r="AG149" t="s">
        <v>4828</v>
      </c>
      <c r="AH149">
        <v>0</v>
      </c>
      <c r="AI149">
        <v>0</v>
      </c>
      <c r="AJ149" t="s">
        <v>2691</v>
      </c>
      <c r="AK149" t="s">
        <v>1460</v>
      </c>
      <c r="AL149" t="s">
        <v>1459</v>
      </c>
      <c r="AM149" t="s">
        <v>5559</v>
      </c>
      <c r="AN149" t="s">
        <v>5560</v>
      </c>
      <c r="AO149">
        <v>1.055395125</v>
      </c>
      <c r="AP149" t="s">
        <v>5561</v>
      </c>
      <c r="AQ149" t="s">
        <v>5562</v>
      </c>
      <c r="AR149" s="1">
        <v>15204.740229999999</v>
      </c>
      <c r="AS149" s="1">
        <v>442000</v>
      </c>
      <c r="AT149" t="s">
        <v>66</v>
      </c>
      <c r="AU149" t="s">
        <v>2275</v>
      </c>
      <c r="AV149" t="b">
        <v>1</v>
      </c>
      <c r="AW149">
        <v>511</v>
      </c>
      <c r="AX149" t="s">
        <v>66</v>
      </c>
      <c r="AY149" t="s">
        <v>66</v>
      </c>
      <c r="AZ149" t="s">
        <v>5563</v>
      </c>
    </row>
    <row r="150" spans="1:52" x14ac:dyDescent="0.25">
      <c r="A150">
        <v>245.05997719999999</v>
      </c>
      <c r="B150">
        <v>9.1040833330000002</v>
      </c>
      <c r="C150">
        <v>14959.452149999999</v>
      </c>
      <c r="D150">
        <v>26958.207030000001</v>
      </c>
      <c r="E150">
        <v>3242.4907229999999</v>
      </c>
      <c r="F150">
        <v>26279.771479999999</v>
      </c>
      <c r="G150">
        <v>13954.045899999999</v>
      </c>
      <c r="H150">
        <v>31223.39258</v>
      </c>
      <c r="I150">
        <v>3943.5642090000001</v>
      </c>
      <c r="J150">
        <v>0</v>
      </c>
      <c r="K150">
        <v>0</v>
      </c>
      <c r="L150">
        <v>118255.8125</v>
      </c>
      <c r="M150">
        <v>0</v>
      </c>
      <c r="N150">
        <v>0</v>
      </c>
      <c r="O150">
        <v>15367.594730000001</v>
      </c>
      <c r="P150">
        <v>13219.98633</v>
      </c>
      <c r="Q150">
        <v>16057.166020000001</v>
      </c>
      <c r="R150">
        <v>16830.65625</v>
      </c>
      <c r="S150">
        <v>26794.886719999999</v>
      </c>
      <c r="T150">
        <v>36275.332029999998</v>
      </c>
      <c r="U150">
        <v>1538.0272219999999</v>
      </c>
      <c r="V150">
        <v>2847.1594239999999</v>
      </c>
      <c r="W150">
        <v>10010.049800000001</v>
      </c>
      <c r="X150">
        <v>13112.52246</v>
      </c>
      <c r="Y150">
        <v>29245.460940000001</v>
      </c>
      <c r="Z150">
        <v>9496.6191409999992</v>
      </c>
      <c r="AA150">
        <v>10</v>
      </c>
      <c r="AB150" t="s">
        <v>1205</v>
      </c>
      <c r="AC150" t="s">
        <v>1206</v>
      </c>
      <c r="AD150" t="s">
        <v>201</v>
      </c>
      <c r="AE150" t="s">
        <v>1207</v>
      </c>
      <c r="AF150" t="s">
        <v>1208</v>
      </c>
      <c r="AG150" t="s">
        <v>1209</v>
      </c>
      <c r="AH150">
        <v>0</v>
      </c>
      <c r="AI150">
        <v>0</v>
      </c>
      <c r="AJ150" t="s">
        <v>1210</v>
      </c>
      <c r="AK150" t="s">
        <v>1211</v>
      </c>
      <c r="AL150">
        <v>0</v>
      </c>
      <c r="AM150" t="s">
        <v>1212</v>
      </c>
      <c r="AN150" t="s">
        <v>1213</v>
      </c>
      <c r="AO150">
        <v>0.19579981900000001</v>
      </c>
      <c r="AP150" t="s">
        <v>1214</v>
      </c>
      <c r="AQ150" t="s">
        <v>1215</v>
      </c>
      <c r="AR150" s="1">
        <v>15163.523440000001</v>
      </c>
      <c r="AS150" s="1">
        <v>21500</v>
      </c>
      <c r="AT150" t="s">
        <v>66</v>
      </c>
      <c r="AU150" t="s">
        <v>66</v>
      </c>
      <c r="AV150" t="b">
        <v>0</v>
      </c>
      <c r="AW150">
        <v>512</v>
      </c>
      <c r="AX150" t="s">
        <v>66</v>
      </c>
      <c r="AY150" t="s">
        <v>66</v>
      </c>
      <c r="AZ150" t="s">
        <v>66</v>
      </c>
    </row>
    <row r="151" spans="1:52" x14ac:dyDescent="0.25">
      <c r="A151">
        <v>227.07146710000001</v>
      </c>
      <c r="B151">
        <v>8.3298000000000005</v>
      </c>
      <c r="C151">
        <v>11031.33691</v>
      </c>
      <c r="D151">
        <v>12303.030269999999</v>
      </c>
      <c r="E151">
        <v>12316.825199999999</v>
      </c>
      <c r="F151">
        <v>11989.456050000001</v>
      </c>
      <c r="G151">
        <v>14100.75195</v>
      </c>
      <c r="H151">
        <v>19818.894530000001</v>
      </c>
      <c r="I151">
        <v>12299.58887</v>
      </c>
      <c r="J151">
        <v>10224.60547</v>
      </c>
      <c r="K151">
        <v>13724.77637</v>
      </c>
      <c r="L151">
        <v>24106.568360000001</v>
      </c>
      <c r="M151">
        <v>12313.619140000001</v>
      </c>
      <c r="N151">
        <v>8734.265625</v>
      </c>
      <c r="O151">
        <v>19681.95508</v>
      </c>
      <c r="P151">
        <v>14203.76172</v>
      </c>
      <c r="Q151">
        <v>18872.28125</v>
      </c>
      <c r="R151">
        <v>10592.41113</v>
      </c>
      <c r="S151">
        <v>16859.88867</v>
      </c>
      <c r="T151">
        <v>23950.523440000001</v>
      </c>
      <c r="U151">
        <v>548262.6875</v>
      </c>
      <c r="V151">
        <v>11026.5293</v>
      </c>
      <c r="W151">
        <v>26975.818360000001</v>
      </c>
      <c r="X151">
        <v>12973.09863</v>
      </c>
      <c r="Y151">
        <v>22375.29883</v>
      </c>
      <c r="Z151">
        <v>17185.425780000001</v>
      </c>
      <c r="AA151">
        <v>19</v>
      </c>
      <c r="AB151" t="s">
        <v>745</v>
      </c>
      <c r="AC151" t="s">
        <v>746</v>
      </c>
      <c r="AD151" t="s">
        <v>747</v>
      </c>
      <c r="AE151" t="s">
        <v>748</v>
      </c>
      <c r="AF151" t="s">
        <v>749</v>
      </c>
      <c r="AG151" t="s">
        <v>750</v>
      </c>
      <c r="AH151">
        <v>0</v>
      </c>
      <c r="AI151">
        <v>0</v>
      </c>
      <c r="AJ151" t="s">
        <v>751</v>
      </c>
      <c r="AK151" t="s">
        <v>752</v>
      </c>
      <c r="AL151">
        <v>0</v>
      </c>
      <c r="AM151" t="s">
        <v>753</v>
      </c>
      <c r="AN151" t="s">
        <v>754</v>
      </c>
      <c r="AO151">
        <v>0.92609875200000003</v>
      </c>
      <c r="AP151" t="s">
        <v>741</v>
      </c>
      <c r="AQ151" t="s">
        <v>742</v>
      </c>
      <c r="AR151" s="1">
        <v>13912.764159999999</v>
      </c>
      <c r="AS151" s="1">
        <v>37700</v>
      </c>
      <c r="AT151" t="s">
        <v>66</v>
      </c>
      <c r="AU151" t="s">
        <v>66</v>
      </c>
      <c r="AV151" t="b">
        <v>0</v>
      </c>
      <c r="AW151">
        <v>521</v>
      </c>
      <c r="AX151" t="s">
        <v>66</v>
      </c>
      <c r="AY151" t="s">
        <v>66</v>
      </c>
      <c r="AZ151" t="s">
        <v>66</v>
      </c>
    </row>
    <row r="152" spans="1:52" x14ac:dyDescent="0.25">
      <c r="A152">
        <v>491.3017476</v>
      </c>
      <c r="B152">
        <v>11.634016669999999</v>
      </c>
      <c r="C152">
        <v>10096.802729999999</v>
      </c>
      <c r="D152">
        <v>0</v>
      </c>
      <c r="E152">
        <v>12752.57813</v>
      </c>
      <c r="F152">
        <v>21524.333979999999</v>
      </c>
      <c r="G152">
        <v>11664.57617</v>
      </c>
      <c r="H152">
        <v>125814.2031</v>
      </c>
      <c r="I152">
        <v>0</v>
      </c>
      <c r="J152">
        <v>0</v>
      </c>
      <c r="K152">
        <v>0</v>
      </c>
      <c r="L152">
        <v>17404.505860000001</v>
      </c>
      <c r="M152">
        <v>7480.1762699999999</v>
      </c>
      <c r="N152">
        <v>29352.63867</v>
      </c>
      <c r="O152">
        <v>0</v>
      </c>
      <c r="P152">
        <v>13106.539059999999</v>
      </c>
      <c r="Q152">
        <v>19507.292969999999</v>
      </c>
      <c r="R152">
        <v>8803.8554690000001</v>
      </c>
      <c r="S152">
        <v>15829.174800000001</v>
      </c>
      <c r="T152">
        <v>31221.867190000001</v>
      </c>
      <c r="U152">
        <v>0</v>
      </c>
      <c r="V152">
        <v>11341.309569999999</v>
      </c>
      <c r="W152">
        <v>9803.2060550000006</v>
      </c>
      <c r="X152">
        <v>11109.80078</v>
      </c>
      <c r="Y152">
        <v>24865.578130000002</v>
      </c>
      <c r="Z152">
        <v>11659.89453</v>
      </c>
      <c r="AA152">
        <v>6</v>
      </c>
      <c r="AB152" t="s">
        <v>5455</v>
      </c>
      <c r="AC152" t="s">
        <v>5456</v>
      </c>
      <c r="AD152" t="s">
        <v>5457</v>
      </c>
      <c r="AE152" t="s">
        <v>5458</v>
      </c>
      <c r="AF152" t="s">
        <v>5459</v>
      </c>
      <c r="AG152" t="s">
        <v>5460</v>
      </c>
      <c r="AH152" t="s">
        <v>5461</v>
      </c>
      <c r="AI152">
        <v>0</v>
      </c>
      <c r="AJ152" t="s">
        <v>4002</v>
      </c>
      <c r="AK152" t="s">
        <v>5462</v>
      </c>
      <c r="AL152" t="s">
        <v>5463</v>
      </c>
      <c r="AM152" t="s">
        <v>5464</v>
      </c>
      <c r="AN152" t="s">
        <v>5465</v>
      </c>
      <c r="AO152">
        <v>2.2738570039999999</v>
      </c>
      <c r="AP152" t="s">
        <v>5466</v>
      </c>
      <c r="AQ152" t="s">
        <v>5467</v>
      </c>
      <c r="AR152" s="1">
        <v>12929.558594999999</v>
      </c>
      <c r="AS152" s="1">
        <v>21900</v>
      </c>
      <c r="AT152" t="s">
        <v>66</v>
      </c>
      <c r="AU152" t="s">
        <v>66</v>
      </c>
      <c r="AV152" t="b">
        <v>0</v>
      </c>
      <c r="AW152">
        <v>526</v>
      </c>
      <c r="AX152" t="s">
        <v>66</v>
      </c>
      <c r="AY152" t="s">
        <v>66</v>
      </c>
      <c r="AZ152" t="s">
        <v>66</v>
      </c>
    </row>
    <row r="153" spans="1:52" x14ac:dyDescent="0.25">
      <c r="A153">
        <v>413.21834310000003</v>
      </c>
      <c r="B153">
        <v>8.8176833329999997</v>
      </c>
      <c r="C153">
        <v>12531.186519999999</v>
      </c>
      <c r="D153">
        <v>10433.061519999999</v>
      </c>
      <c r="E153">
        <v>12844.784180000001</v>
      </c>
      <c r="F153">
        <v>16735.908200000002</v>
      </c>
      <c r="G153">
        <v>14343.99512</v>
      </c>
      <c r="H153">
        <v>40023.921880000002</v>
      </c>
      <c r="I153">
        <v>9358.9267579999996</v>
      </c>
      <c r="J153">
        <v>11497.844730000001</v>
      </c>
      <c r="K153">
        <v>13290.121090000001</v>
      </c>
      <c r="L153">
        <v>24888.121090000001</v>
      </c>
      <c r="M153">
        <v>10168.464840000001</v>
      </c>
      <c r="N153">
        <v>3963.5517580000001</v>
      </c>
      <c r="O153">
        <v>15873.481449999999</v>
      </c>
      <c r="P153">
        <v>12184.55078</v>
      </c>
      <c r="Q153">
        <v>6171.8525390000004</v>
      </c>
      <c r="R153">
        <v>17784.36133</v>
      </c>
      <c r="S153">
        <v>17420.386719999999</v>
      </c>
      <c r="T153">
        <v>758134.125</v>
      </c>
      <c r="U153">
        <v>6838.8964839999999</v>
      </c>
      <c r="V153">
        <v>11380.059569999999</v>
      </c>
      <c r="W153">
        <v>12514.08691</v>
      </c>
      <c r="X153">
        <v>9248.3203130000002</v>
      </c>
      <c r="Y153">
        <v>15366.23828</v>
      </c>
      <c r="Z153">
        <v>12936.280269999999</v>
      </c>
      <c r="AA153">
        <v>18</v>
      </c>
      <c r="AB153" t="s">
        <v>4805</v>
      </c>
      <c r="AC153" t="s">
        <v>4806</v>
      </c>
      <c r="AD153" t="s">
        <v>1317</v>
      </c>
      <c r="AE153" t="s">
        <v>4807</v>
      </c>
      <c r="AF153" t="s">
        <v>4808</v>
      </c>
      <c r="AG153" t="s">
        <v>4809</v>
      </c>
      <c r="AH153" t="s">
        <v>2352</v>
      </c>
      <c r="AI153">
        <v>0</v>
      </c>
      <c r="AJ153" t="s">
        <v>1321</v>
      </c>
      <c r="AK153" t="s">
        <v>1333</v>
      </c>
      <c r="AL153" t="s">
        <v>1136</v>
      </c>
      <c r="AM153" t="s">
        <v>4810</v>
      </c>
      <c r="AN153" t="s">
        <v>4811</v>
      </c>
      <c r="AO153">
        <v>0.84881406500000001</v>
      </c>
      <c r="AP153" t="s">
        <v>4812</v>
      </c>
      <c r="AQ153" t="s">
        <v>4813</v>
      </c>
      <c r="AR153" s="1">
        <v>12687.985349999999</v>
      </c>
      <c r="AS153" s="1">
        <v>44800</v>
      </c>
      <c r="AT153" t="s">
        <v>66</v>
      </c>
      <c r="AU153" t="s">
        <v>66</v>
      </c>
      <c r="AV153" t="b">
        <v>0</v>
      </c>
      <c r="AW153">
        <v>528</v>
      </c>
      <c r="AX153" t="s">
        <v>66</v>
      </c>
      <c r="AY153" t="s">
        <v>66</v>
      </c>
      <c r="AZ153" t="s">
        <v>66</v>
      </c>
    </row>
    <row r="154" spans="1:52" x14ac:dyDescent="0.25">
      <c r="A154">
        <v>373.07082109999999</v>
      </c>
      <c r="B154">
        <v>10.833233330000001</v>
      </c>
      <c r="C154">
        <v>103575.83590000001</v>
      </c>
      <c r="D154">
        <v>7855.8173829999996</v>
      </c>
      <c r="E154">
        <v>0</v>
      </c>
      <c r="F154">
        <v>12478.690430000001</v>
      </c>
      <c r="G154">
        <v>9224.3857420000004</v>
      </c>
      <c r="H154">
        <v>0</v>
      </c>
      <c r="I154">
        <v>0</v>
      </c>
      <c r="J154">
        <v>0</v>
      </c>
      <c r="K154">
        <v>4253.8583980000003</v>
      </c>
      <c r="L154">
        <v>18631.462889999999</v>
      </c>
      <c r="M154">
        <v>0</v>
      </c>
      <c r="N154">
        <v>8841.7080079999996</v>
      </c>
      <c r="O154">
        <v>25997.931639999999</v>
      </c>
      <c r="P154">
        <v>0</v>
      </c>
      <c r="Q154">
        <v>0</v>
      </c>
      <c r="R154">
        <v>0</v>
      </c>
      <c r="S154">
        <v>6735.4077150000003</v>
      </c>
      <c r="T154">
        <v>0</v>
      </c>
      <c r="U154">
        <v>0</v>
      </c>
      <c r="V154">
        <v>0</v>
      </c>
      <c r="W154">
        <v>0</v>
      </c>
      <c r="X154">
        <v>12803.54492</v>
      </c>
      <c r="Y154">
        <v>43418.996090000001</v>
      </c>
      <c r="Z154">
        <v>0</v>
      </c>
      <c r="AA154">
        <v>1</v>
      </c>
      <c r="AB154" t="s">
        <v>4331</v>
      </c>
      <c r="AC154" t="s">
        <v>4332</v>
      </c>
      <c r="AD154" t="s">
        <v>4333</v>
      </c>
      <c r="AE154" t="s">
        <v>4334</v>
      </c>
      <c r="AF154" t="s">
        <v>4335</v>
      </c>
      <c r="AG154" t="s">
        <v>3813</v>
      </c>
      <c r="AH154">
        <v>0</v>
      </c>
      <c r="AI154">
        <v>0</v>
      </c>
      <c r="AJ154" t="s">
        <v>1134</v>
      </c>
      <c r="AK154" t="s">
        <v>3814</v>
      </c>
      <c r="AL154" t="s">
        <v>1136</v>
      </c>
      <c r="AM154" t="s">
        <v>4336</v>
      </c>
      <c r="AN154" t="s">
        <v>4337</v>
      </c>
      <c r="AO154">
        <v>0.65622538799999997</v>
      </c>
      <c r="AP154" t="s">
        <v>4338</v>
      </c>
      <c r="AQ154" t="s">
        <v>4339</v>
      </c>
      <c r="AR154" s="1">
        <v>12478.690430000001</v>
      </c>
      <c r="AS154" s="1">
        <v>23100</v>
      </c>
      <c r="AT154" t="s">
        <v>66</v>
      </c>
      <c r="AU154" t="s">
        <v>2275</v>
      </c>
      <c r="AV154" t="b">
        <v>1</v>
      </c>
      <c r="AW154">
        <v>530</v>
      </c>
      <c r="AX154" t="s">
        <v>66</v>
      </c>
      <c r="AY154" t="s">
        <v>66</v>
      </c>
      <c r="AZ154" t="s">
        <v>4340</v>
      </c>
    </row>
    <row r="155" spans="1:52" x14ac:dyDescent="0.25">
      <c r="A155">
        <v>343.133962</v>
      </c>
      <c r="B155">
        <v>10.20481667</v>
      </c>
      <c r="C155">
        <v>10837.77637</v>
      </c>
      <c r="D155">
        <v>11446.181640000001</v>
      </c>
      <c r="E155">
        <v>269822.09379999997</v>
      </c>
      <c r="F155">
        <v>19062.935549999998</v>
      </c>
      <c r="G155">
        <v>7434.998047</v>
      </c>
      <c r="H155">
        <v>37007.527340000001</v>
      </c>
      <c r="I155">
        <v>5325.6611329999996</v>
      </c>
      <c r="J155">
        <v>4393.4409180000002</v>
      </c>
      <c r="K155">
        <v>6067.3100590000004</v>
      </c>
      <c r="L155">
        <v>33168.820310000003</v>
      </c>
      <c r="M155">
        <v>9352.9375</v>
      </c>
      <c r="N155">
        <v>0</v>
      </c>
      <c r="O155">
        <v>33442.171880000002</v>
      </c>
      <c r="P155">
        <v>10191.940430000001</v>
      </c>
      <c r="Q155">
        <v>18352.728520000001</v>
      </c>
      <c r="R155">
        <v>12348.33691</v>
      </c>
      <c r="S155">
        <v>13277.278319999999</v>
      </c>
      <c r="T155">
        <v>8449.2802730000003</v>
      </c>
      <c r="U155">
        <v>6643.1684569999998</v>
      </c>
      <c r="V155">
        <v>7384.9057620000003</v>
      </c>
      <c r="W155">
        <v>18489.683590000001</v>
      </c>
      <c r="X155">
        <v>13009.509770000001</v>
      </c>
      <c r="Y155">
        <v>28630.744139999999</v>
      </c>
      <c r="Z155">
        <v>42676.59375</v>
      </c>
      <c r="AA155">
        <v>3</v>
      </c>
      <c r="AB155" t="s">
        <v>3829</v>
      </c>
      <c r="AC155" t="s">
        <v>3830</v>
      </c>
      <c r="AD155" t="s">
        <v>1455</v>
      </c>
      <c r="AE155" t="s">
        <v>3831</v>
      </c>
      <c r="AF155" t="s">
        <v>3832</v>
      </c>
      <c r="AG155" t="s">
        <v>3833</v>
      </c>
      <c r="AH155">
        <v>0</v>
      </c>
      <c r="AI155">
        <v>0</v>
      </c>
      <c r="AJ155" t="s">
        <v>2691</v>
      </c>
      <c r="AK155" t="s">
        <v>3834</v>
      </c>
      <c r="AL155" t="s">
        <v>3835</v>
      </c>
      <c r="AM155" t="s">
        <v>3836</v>
      </c>
      <c r="AN155" t="s">
        <v>3837</v>
      </c>
      <c r="AO155">
        <v>1.3527471120000001</v>
      </c>
      <c r="AP155" t="s">
        <v>3838</v>
      </c>
      <c r="AQ155" t="s">
        <v>3839</v>
      </c>
      <c r="AR155" s="1">
        <v>12348.33691</v>
      </c>
      <c r="AS155" s="1">
        <v>27300</v>
      </c>
      <c r="AT155" t="s">
        <v>66</v>
      </c>
      <c r="AU155" t="s">
        <v>66</v>
      </c>
      <c r="AV155" t="b">
        <v>0</v>
      </c>
      <c r="AW155">
        <v>531</v>
      </c>
      <c r="AX155" t="s">
        <v>66</v>
      </c>
      <c r="AY155" t="s">
        <v>66</v>
      </c>
      <c r="AZ155" t="s">
        <v>66</v>
      </c>
    </row>
    <row r="156" spans="1:52" x14ac:dyDescent="0.25">
      <c r="A156">
        <v>257.10290529999997</v>
      </c>
      <c r="B156">
        <v>6.797916667</v>
      </c>
      <c r="C156">
        <v>20960.46875</v>
      </c>
      <c r="D156">
        <v>32663.158200000002</v>
      </c>
      <c r="E156">
        <v>6926.3212890000004</v>
      </c>
      <c r="F156">
        <v>89975.679690000004</v>
      </c>
      <c r="G156">
        <v>9880.6962889999995</v>
      </c>
      <c r="H156">
        <v>29957.11133</v>
      </c>
      <c r="I156">
        <v>9760.578125</v>
      </c>
      <c r="J156">
        <v>6984.4311520000001</v>
      </c>
      <c r="K156">
        <v>7234.1137699999999</v>
      </c>
      <c r="L156">
        <v>17281.646479999999</v>
      </c>
      <c r="M156">
        <v>8610.4267579999996</v>
      </c>
      <c r="N156">
        <v>5216.8276370000003</v>
      </c>
      <c r="O156">
        <v>14532.11816</v>
      </c>
      <c r="P156">
        <v>8430.5078130000002</v>
      </c>
      <c r="Q156">
        <v>110548.72659999999</v>
      </c>
      <c r="R156">
        <v>9055.09375</v>
      </c>
      <c r="S156">
        <v>23503.66992</v>
      </c>
      <c r="T156">
        <v>16804.318360000001</v>
      </c>
      <c r="U156">
        <v>6725.5268550000001</v>
      </c>
      <c r="V156">
        <v>7429.2695309999999</v>
      </c>
      <c r="W156">
        <v>7292.0810549999997</v>
      </c>
      <c r="X156">
        <v>14945.037109999999</v>
      </c>
      <c r="Y156">
        <v>92023.101559999996</v>
      </c>
      <c r="Z156">
        <v>19112.42383</v>
      </c>
      <c r="AA156">
        <v>15</v>
      </c>
      <c r="AB156" t="s">
        <v>1620</v>
      </c>
      <c r="AC156" t="s">
        <v>1621</v>
      </c>
      <c r="AD156" t="s">
        <v>69</v>
      </c>
      <c r="AE156" t="s">
        <v>1622</v>
      </c>
      <c r="AF156" t="s">
        <v>1623</v>
      </c>
      <c r="AG156" t="s">
        <v>1624</v>
      </c>
      <c r="AH156" t="s">
        <v>1625</v>
      </c>
      <c r="AI156">
        <v>0</v>
      </c>
      <c r="AJ156" t="s">
        <v>1626</v>
      </c>
      <c r="AK156" t="s">
        <v>1627</v>
      </c>
      <c r="AL156" t="s">
        <v>1628</v>
      </c>
      <c r="AM156" t="s">
        <v>1629</v>
      </c>
      <c r="AN156" t="s">
        <v>1630</v>
      </c>
      <c r="AO156">
        <v>2.1113464710000001</v>
      </c>
      <c r="AP156" t="s">
        <v>1631</v>
      </c>
      <c r="AQ156" t="s">
        <v>1632</v>
      </c>
      <c r="AR156" s="1">
        <v>12206.407224499999</v>
      </c>
      <c r="AS156" s="1">
        <v>24000</v>
      </c>
      <c r="AT156" t="s">
        <v>66</v>
      </c>
      <c r="AU156" t="s">
        <v>66</v>
      </c>
      <c r="AV156" t="b">
        <v>0</v>
      </c>
      <c r="AW156">
        <v>532</v>
      </c>
      <c r="AX156" t="s">
        <v>66</v>
      </c>
      <c r="AY156" t="s">
        <v>66</v>
      </c>
      <c r="AZ156" t="s">
        <v>66</v>
      </c>
    </row>
    <row r="157" spans="1:52" x14ac:dyDescent="0.25">
      <c r="A157">
        <v>214.18119300000001</v>
      </c>
      <c r="B157">
        <v>8.9186999999999994</v>
      </c>
      <c r="C157">
        <v>11817.14746</v>
      </c>
      <c r="D157">
        <v>0</v>
      </c>
      <c r="E157">
        <v>1809.4710689999999</v>
      </c>
      <c r="F157">
        <v>18824.083979999999</v>
      </c>
      <c r="G157">
        <v>2249.224365</v>
      </c>
      <c r="H157">
        <v>1584144</v>
      </c>
      <c r="I157">
        <v>9660.6904300000006</v>
      </c>
      <c r="J157">
        <v>1845.485596</v>
      </c>
      <c r="K157">
        <v>0</v>
      </c>
      <c r="L157">
        <v>255954.89060000001</v>
      </c>
      <c r="M157">
        <v>0</v>
      </c>
      <c r="N157">
        <v>0</v>
      </c>
      <c r="O157">
        <v>7601.8208009999998</v>
      </c>
      <c r="P157">
        <v>1570.6411129999999</v>
      </c>
      <c r="Q157">
        <v>16774.658200000002</v>
      </c>
      <c r="R157">
        <v>0</v>
      </c>
      <c r="S157">
        <v>37893.453130000002</v>
      </c>
      <c r="T157">
        <v>87584.84375</v>
      </c>
      <c r="U157">
        <v>1111.7360839999999</v>
      </c>
      <c r="V157">
        <v>0</v>
      </c>
      <c r="W157">
        <v>0</v>
      </c>
      <c r="X157">
        <v>43046.847659999999</v>
      </c>
      <c r="Y157">
        <v>2302.9016109999998</v>
      </c>
      <c r="Z157">
        <v>30850.023440000001</v>
      </c>
      <c r="AA157">
        <v>6</v>
      </c>
      <c r="AB157" t="s">
        <v>397</v>
      </c>
      <c r="AC157" t="s">
        <v>398</v>
      </c>
      <c r="AD157" t="s">
        <v>399</v>
      </c>
      <c r="AE157" t="s">
        <v>400</v>
      </c>
      <c r="AF157" t="s">
        <v>401</v>
      </c>
      <c r="AG157" t="s">
        <v>402</v>
      </c>
      <c r="AH157" t="s">
        <v>403</v>
      </c>
      <c r="AI157">
        <v>0</v>
      </c>
      <c r="AJ157" t="s">
        <v>404</v>
      </c>
      <c r="AK157" t="s">
        <v>405</v>
      </c>
      <c r="AL157" t="s">
        <v>406</v>
      </c>
      <c r="AM157" t="s">
        <v>407</v>
      </c>
      <c r="AN157" t="s">
        <v>408</v>
      </c>
      <c r="AO157">
        <v>2.9453515690000001</v>
      </c>
      <c r="AP157" t="s">
        <v>409</v>
      </c>
      <c r="AQ157" t="s">
        <v>410</v>
      </c>
      <c r="AR157" s="1">
        <v>11817.14746</v>
      </c>
      <c r="AS157" s="1">
        <v>124000</v>
      </c>
      <c r="AT157" t="s">
        <v>66</v>
      </c>
      <c r="AU157" t="s">
        <v>66</v>
      </c>
      <c r="AV157" t="b">
        <v>0</v>
      </c>
      <c r="AW157">
        <v>534</v>
      </c>
      <c r="AX157" t="s">
        <v>66</v>
      </c>
      <c r="AY157" t="s">
        <v>66</v>
      </c>
      <c r="AZ157" t="s">
        <v>66</v>
      </c>
    </row>
    <row r="158" spans="1:52" x14ac:dyDescent="0.25">
      <c r="A158">
        <v>346.08659870000002</v>
      </c>
      <c r="B158">
        <v>8.7285333329999997</v>
      </c>
      <c r="C158">
        <v>130773.44530000001</v>
      </c>
      <c r="D158">
        <v>15462.259770000001</v>
      </c>
      <c r="E158">
        <v>3875.3078609999998</v>
      </c>
      <c r="F158">
        <v>24822.427729999999</v>
      </c>
      <c r="G158">
        <v>29520.630860000001</v>
      </c>
      <c r="H158">
        <v>4838.3188479999999</v>
      </c>
      <c r="I158">
        <v>16728.615229999999</v>
      </c>
      <c r="J158">
        <v>1860.5593260000001</v>
      </c>
      <c r="K158">
        <v>23787.8125</v>
      </c>
      <c r="L158">
        <v>4461.9047849999997</v>
      </c>
      <c r="M158">
        <v>11030.20801</v>
      </c>
      <c r="N158">
        <v>0</v>
      </c>
      <c r="O158">
        <v>9140.5400389999995</v>
      </c>
      <c r="P158">
        <v>36081.972659999999</v>
      </c>
      <c r="Q158">
        <v>16493.871090000001</v>
      </c>
      <c r="R158">
        <v>6344.0346680000002</v>
      </c>
      <c r="S158">
        <v>12877.67871</v>
      </c>
      <c r="T158">
        <v>10425.68066</v>
      </c>
      <c r="U158">
        <v>17160.369139999999</v>
      </c>
      <c r="V158">
        <v>11644.624019999999</v>
      </c>
      <c r="W158">
        <v>2069.5974120000001</v>
      </c>
      <c r="X158">
        <v>5408.2177730000003</v>
      </c>
      <c r="Y158">
        <v>37855.582029999998</v>
      </c>
      <c r="Z158">
        <v>8147.9633789999998</v>
      </c>
      <c r="AA158">
        <v>1</v>
      </c>
      <c r="AB158" t="s">
        <v>3894</v>
      </c>
      <c r="AC158" t="s">
        <v>3895</v>
      </c>
      <c r="AD158" t="s">
        <v>3896</v>
      </c>
      <c r="AE158" t="s">
        <v>3897</v>
      </c>
      <c r="AF158" t="s">
        <v>3898</v>
      </c>
      <c r="AG158" t="s">
        <v>3899</v>
      </c>
      <c r="AH158">
        <v>0</v>
      </c>
      <c r="AI158">
        <v>0</v>
      </c>
      <c r="AJ158" t="s">
        <v>3900</v>
      </c>
      <c r="AK158" t="s">
        <v>3901</v>
      </c>
      <c r="AL158" t="s">
        <v>3902</v>
      </c>
      <c r="AM158" t="s">
        <v>3903</v>
      </c>
      <c r="AN158" t="s">
        <v>3904</v>
      </c>
      <c r="AO158">
        <v>1.5214175080000001</v>
      </c>
      <c r="AP158" t="s">
        <v>3905</v>
      </c>
      <c r="AQ158" t="s">
        <v>3906</v>
      </c>
      <c r="AR158" s="1">
        <v>11644.624019999999</v>
      </c>
      <c r="AS158" s="1">
        <v>19200</v>
      </c>
      <c r="AT158" t="s">
        <v>66</v>
      </c>
      <c r="AU158" t="s">
        <v>1088</v>
      </c>
      <c r="AV158" t="b">
        <v>0</v>
      </c>
      <c r="AW158">
        <v>535</v>
      </c>
      <c r="AX158" t="s">
        <v>66</v>
      </c>
      <c r="AY158" t="s">
        <v>66</v>
      </c>
      <c r="AZ158" t="s">
        <v>3907</v>
      </c>
    </row>
    <row r="159" spans="1:52" x14ac:dyDescent="0.25">
      <c r="A159">
        <v>417.26536049999999</v>
      </c>
      <c r="B159">
        <v>9.7272666670000003</v>
      </c>
      <c r="C159">
        <v>8776.3867190000001</v>
      </c>
      <c r="D159">
        <v>7320.7045900000003</v>
      </c>
      <c r="E159">
        <v>10943.195309999999</v>
      </c>
      <c r="F159">
        <v>13546.393550000001</v>
      </c>
      <c r="G159">
        <v>15265.134770000001</v>
      </c>
      <c r="H159">
        <v>64443.222659999999</v>
      </c>
      <c r="I159">
        <v>11123.592769999999</v>
      </c>
      <c r="J159">
        <v>2011.5541989999999</v>
      </c>
      <c r="K159">
        <v>2733.748779</v>
      </c>
      <c r="L159">
        <v>98155.632809999996</v>
      </c>
      <c r="M159">
        <v>7055.6132809999999</v>
      </c>
      <c r="N159">
        <v>3203.5415039999998</v>
      </c>
      <c r="O159">
        <v>8368.5849610000005</v>
      </c>
      <c r="P159">
        <v>30478.878909999999</v>
      </c>
      <c r="Q159">
        <v>12592.009770000001</v>
      </c>
      <c r="R159">
        <v>14886.934569999999</v>
      </c>
      <c r="S159">
        <v>133268.10939999999</v>
      </c>
      <c r="T159">
        <v>45823</v>
      </c>
      <c r="U159">
        <v>0</v>
      </c>
      <c r="V159">
        <v>4302.3862300000001</v>
      </c>
      <c r="W159">
        <v>3903.0998540000001</v>
      </c>
      <c r="X159">
        <v>10858.601559999999</v>
      </c>
      <c r="Y159">
        <v>5402.8066410000001</v>
      </c>
      <c r="Z159">
        <v>35310.089840000001</v>
      </c>
      <c r="AA159">
        <v>17</v>
      </c>
      <c r="AB159" t="s">
        <v>4878</v>
      </c>
      <c r="AC159" t="s">
        <v>4879</v>
      </c>
      <c r="AD159" t="s">
        <v>4880</v>
      </c>
      <c r="AE159" t="s">
        <v>4881</v>
      </c>
      <c r="AF159" t="s">
        <v>4882</v>
      </c>
      <c r="AG159" t="s">
        <v>3857</v>
      </c>
      <c r="AH159" t="s">
        <v>4883</v>
      </c>
      <c r="AI159">
        <v>0</v>
      </c>
      <c r="AJ159" t="s">
        <v>643</v>
      </c>
      <c r="AK159" t="s">
        <v>644</v>
      </c>
      <c r="AL159" t="s">
        <v>4884</v>
      </c>
      <c r="AM159" t="s">
        <v>4885</v>
      </c>
      <c r="AN159" t="s">
        <v>4886</v>
      </c>
      <c r="AO159">
        <v>1.7727187520000001</v>
      </c>
      <c r="AP159" t="s">
        <v>4887</v>
      </c>
      <c r="AQ159" t="s">
        <v>4888</v>
      </c>
      <c r="AR159" s="1">
        <v>10943.195309999999</v>
      </c>
      <c r="AS159" s="1">
        <v>23900</v>
      </c>
      <c r="AT159" t="s">
        <v>66</v>
      </c>
      <c r="AU159" t="s">
        <v>66</v>
      </c>
      <c r="AV159" t="b">
        <v>0</v>
      </c>
      <c r="AW159">
        <v>540</v>
      </c>
      <c r="AX159" t="s">
        <v>66</v>
      </c>
      <c r="AY159" t="s">
        <v>66</v>
      </c>
      <c r="AZ159" t="s">
        <v>4889</v>
      </c>
    </row>
    <row r="160" spans="1:52" x14ac:dyDescent="0.25">
      <c r="A160">
        <v>211.04009500000001</v>
      </c>
      <c r="B160">
        <v>8.9186999999999994</v>
      </c>
      <c r="C160">
        <v>15617.964840000001</v>
      </c>
      <c r="D160">
        <v>10524.467769999999</v>
      </c>
      <c r="E160">
        <v>6950.6850590000004</v>
      </c>
      <c r="F160">
        <v>6676.4731449999999</v>
      </c>
      <c r="G160">
        <v>13872.212890000001</v>
      </c>
      <c r="H160">
        <v>350317.8125</v>
      </c>
      <c r="I160">
        <v>7658.6640630000002</v>
      </c>
      <c r="J160">
        <v>2291.7871089999999</v>
      </c>
      <c r="K160">
        <v>4296.5688479999999</v>
      </c>
      <c r="L160">
        <v>40893.476560000003</v>
      </c>
      <c r="M160">
        <v>6938.0205079999996</v>
      </c>
      <c r="N160">
        <v>5181.3964839999999</v>
      </c>
      <c r="O160">
        <v>62047.628909999999</v>
      </c>
      <c r="P160">
        <v>155991.625</v>
      </c>
      <c r="Q160">
        <v>21827.511719999999</v>
      </c>
      <c r="R160">
        <v>8625.5458980000003</v>
      </c>
      <c r="S160">
        <v>74868.953129999994</v>
      </c>
      <c r="T160">
        <v>69314.125</v>
      </c>
      <c r="U160">
        <v>8097.1826170000004</v>
      </c>
      <c r="V160">
        <v>8345.0878909999992</v>
      </c>
      <c r="W160">
        <v>3610.2863769999999</v>
      </c>
      <c r="X160">
        <v>27033.433590000001</v>
      </c>
      <c r="Y160">
        <v>10844.9082</v>
      </c>
      <c r="Z160">
        <v>9915.0419920000004</v>
      </c>
      <c r="AA160">
        <v>6</v>
      </c>
      <c r="AB160" t="s">
        <v>315</v>
      </c>
      <c r="AC160" t="s">
        <v>316</v>
      </c>
      <c r="AD160" t="s">
        <v>201</v>
      </c>
      <c r="AE160" t="s">
        <v>317</v>
      </c>
      <c r="AF160" t="s">
        <v>318</v>
      </c>
      <c r="AG160" t="s">
        <v>319</v>
      </c>
      <c r="AH160">
        <v>0</v>
      </c>
      <c r="AI160">
        <v>0</v>
      </c>
      <c r="AJ160" t="s">
        <v>320</v>
      </c>
      <c r="AK160" t="s">
        <v>321</v>
      </c>
      <c r="AL160" t="s">
        <v>322</v>
      </c>
      <c r="AM160" t="s">
        <v>323</v>
      </c>
      <c r="AN160" t="s">
        <v>324</v>
      </c>
      <c r="AO160">
        <v>1.8300126999999999E-2</v>
      </c>
      <c r="AP160" t="s">
        <v>325</v>
      </c>
      <c r="AQ160" t="s">
        <v>326</v>
      </c>
      <c r="AR160" s="1">
        <v>10219.754881000001</v>
      </c>
      <c r="AS160" s="1">
        <v>38800</v>
      </c>
      <c r="AT160" t="s">
        <v>66</v>
      </c>
      <c r="AU160" t="s">
        <v>66</v>
      </c>
      <c r="AV160" t="b">
        <v>0</v>
      </c>
      <c r="AW160">
        <v>542</v>
      </c>
      <c r="AX160" t="s">
        <v>66</v>
      </c>
      <c r="AY160" t="s">
        <v>66</v>
      </c>
      <c r="AZ160" t="s">
        <v>66</v>
      </c>
    </row>
    <row r="161" spans="1:52" x14ac:dyDescent="0.25">
      <c r="A161">
        <v>371.17146810000003</v>
      </c>
      <c r="B161">
        <v>7.9013666669999996</v>
      </c>
      <c r="C161">
        <v>5219.5971680000002</v>
      </c>
      <c r="D161">
        <v>5881.3305659999996</v>
      </c>
      <c r="E161">
        <v>3251.3937989999999</v>
      </c>
      <c r="F161">
        <v>52242.550779999998</v>
      </c>
      <c r="G161">
        <v>9268.2861329999996</v>
      </c>
      <c r="H161">
        <v>43836.683590000001</v>
      </c>
      <c r="I161">
        <v>89517.015629999994</v>
      </c>
      <c r="J161">
        <v>2445.5695799999999</v>
      </c>
      <c r="K161">
        <v>2542.4765630000002</v>
      </c>
      <c r="L161">
        <v>18497.849610000001</v>
      </c>
      <c r="M161">
        <v>4320.404297</v>
      </c>
      <c r="N161">
        <v>1925.510254</v>
      </c>
      <c r="O161">
        <v>35847.183590000001</v>
      </c>
      <c r="P161">
        <v>64148.601560000003</v>
      </c>
      <c r="Q161">
        <v>7587.3071289999998</v>
      </c>
      <c r="R161">
        <v>23475.78125</v>
      </c>
      <c r="S161">
        <v>10268.443359999999</v>
      </c>
      <c r="T161">
        <v>59963.972659999999</v>
      </c>
      <c r="U161">
        <v>2191.8283689999998</v>
      </c>
      <c r="V161">
        <v>33162.835939999997</v>
      </c>
      <c r="W161">
        <v>1908.9376219999999</v>
      </c>
      <c r="X161">
        <v>9297.6533199999994</v>
      </c>
      <c r="Y161">
        <v>26443.175780000001</v>
      </c>
      <c r="Z161">
        <v>116502.6719</v>
      </c>
      <c r="AA161">
        <v>24</v>
      </c>
      <c r="AB161" t="s">
        <v>4269</v>
      </c>
      <c r="AC161" t="s">
        <v>4270</v>
      </c>
      <c r="AD161" t="s">
        <v>4271</v>
      </c>
      <c r="AE161" t="s">
        <v>4272</v>
      </c>
      <c r="AF161" t="s">
        <v>4273</v>
      </c>
      <c r="AG161" t="s">
        <v>4274</v>
      </c>
      <c r="AH161">
        <v>0</v>
      </c>
      <c r="AI161">
        <v>0</v>
      </c>
      <c r="AJ161" t="s">
        <v>4275</v>
      </c>
      <c r="AK161" t="s">
        <v>4276</v>
      </c>
      <c r="AL161">
        <v>0</v>
      </c>
      <c r="AM161" t="s">
        <v>4277</v>
      </c>
      <c r="AN161" t="s">
        <v>4278</v>
      </c>
      <c r="AO161">
        <v>1.018292945</v>
      </c>
      <c r="AP161" t="s">
        <v>4279</v>
      </c>
      <c r="AQ161" t="s">
        <v>4280</v>
      </c>
      <c r="AR161" s="1">
        <v>9783.0483399999994</v>
      </c>
      <c r="AS161" s="1">
        <v>26200</v>
      </c>
      <c r="AT161" t="s">
        <v>66</v>
      </c>
      <c r="AU161" t="s">
        <v>66</v>
      </c>
      <c r="AV161" t="b">
        <v>0</v>
      </c>
      <c r="AW161">
        <v>546</v>
      </c>
      <c r="AX161" t="s">
        <v>66</v>
      </c>
      <c r="AY161" t="s">
        <v>66</v>
      </c>
      <c r="AZ161" t="s">
        <v>66</v>
      </c>
    </row>
    <row r="162" spans="1:52" x14ac:dyDescent="0.25">
      <c r="A162">
        <v>315.11414589999998</v>
      </c>
      <c r="B162">
        <v>8.9601333329999999</v>
      </c>
      <c r="C162">
        <v>7508.9960940000001</v>
      </c>
      <c r="D162">
        <v>0</v>
      </c>
      <c r="E162">
        <v>0</v>
      </c>
      <c r="F162">
        <v>4185.0708009999998</v>
      </c>
      <c r="G162">
        <v>0</v>
      </c>
      <c r="H162">
        <v>11911.16992</v>
      </c>
      <c r="I162">
        <v>0</v>
      </c>
      <c r="J162">
        <v>0</v>
      </c>
      <c r="K162">
        <v>0</v>
      </c>
      <c r="L162">
        <v>11730.181640000001</v>
      </c>
      <c r="M162">
        <v>0</v>
      </c>
      <c r="N162">
        <v>0</v>
      </c>
      <c r="O162">
        <v>0</v>
      </c>
      <c r="P162">
        <v>0</v>
      </c>
      <c r="Q162">
        <v>2543.3432619999999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2175.3884280000002</v>
      </c>
      <c r="Y162">
        <v>10015.94824</v>
      </c>
      <c r="Z162">
        <v>154022.75</v>
      </c>
      <c r="AA162">
        <v>24</v>
      </c>
      <c r="AB162" t="s">
        <v>3303</v>
      </c>
      <c r="AC162" t="s">
        <v>3304</v>
      </c>
      <c r="AD162" t="s">
        <v>1317</v>
      </c>
      <c r="AE162" t="s">
        <v>3305</v>
      </c>
      <c r="AF162" t="s">
        <v>3306</v>
      </c>
      <c r="AG162" t="s">
        <v>3307</v>
      </c>
      <c r="AH162" t="s">
        <v>3160</v>
      </c>
      <c r="AI162">
        <v>0</v>
      </c>
      <c r="AJ162" t="s">
        <v>3174</v>
      </c>
      <c r="AK162" t="s">
        <v>3308</v>
      </c>
      <c r="AL162" t="s">
        <v>3309</v>
      </c>
      <c r="AM162" t="s">
        <v>3310</v>
      </c>
      <c r="AN162" t="s">
        <v>3311</v>
      </c>
      <c r="AO162">
        <v>0.56746467700000003</v>
      </c>
      <c r="AP162" t="s">
        <v>3312</v>
      </c>
      <c r="AQ162" t="s">
        <v>3313</v>
      </c>
      <c r="AR162" s="1">
        <v>8762.4721669999999</v>
      </c>
      <c r="AS162" s="1">
        <v>25500</v>
      </c>
      <c r="AT162" t="s">
        <v>66</v>
      </c>
      <c r="AU162" t="s">
        <v>66</v>
      </c>
      <c r="AV162" t="b">
        <v>0</v>
      </c>
      <c r="AW162">
        <v>548</v>
      </c>
      <c r="AX162" t="s">
        <v>66</v>
      </c>
      <c r="AY162" t="s">
        <v>66</v>
      </c>
      <c r="AZ162" t="s">
        <v>66</v>
      </c>
    </row>
    <row r="163" spans="1:52" x14ac:dyDescent="0.25">
      <c r="A163">
        <v>217.01754249999999</v>
      </c>
      <c r="B163">
        <v>9.5311666670000008</v>
      </c>
      <c r="C163">
        <v>4092.4013669999999</v>
      </c>
      <c r="D163">
        <v>7143.3823240000002</v>
      </c>
      <c r="E163">
        <v>4770.8588870000003</v>
      </c>
      <c r="F163">
        <v>5935.2651370000003</v>
      </c>
      <c r="G163">
        <v>7155.6030270000001</v>
      </c>
      <c r="H163">
        <v>9146.3613280000009</v>
      </c>
      <c r="I163">
        <v>9866.8320309999999</v>
      </c>
      <c r="J163">
        <v>5574.7114259999998</v>
      </c>
      <c r="K163">
        <v>11195.25195</v>
      </c>
      <c r="L163">
        <v>10497.65625</v>
      </c>
      <c r="M163">
        <v>8116.3310549999997</v>
      </c>
      <c r="N163">
        <v>148843.82810000001</v>
      </c>
      <c r="O163">
        <v>7718.1147460000002</v>
      </c>
      <c r="P163">
        <v>6526.515625</v>
      </c>
      <c r="Q163">
        <v>4717.1147460000002</v>
      </c>
      <c r="R163">
        <v>9848.9345699999994</v>
      </c>
      <c r="S163">
        <v>8700.7939449999994</v>
      </c>
      <c r="T163">
        <v>17216.925780000001</v>
      </c>
      <c r="U163">
        <v>3343.3864749999998</v>
      </c>
      <c r="V163">
        <v>11653.193359999999</v>
      </c>
      <c r="W163">
        <v>4604.9101559999999</v>
      </c>
      <c r="X163">
        <v>4975.8452150000003</v>
      </c>
      <c r="Y163">
        <v>6550.5576170000004</v>
      </c>
      <c r="Z163">
        <v>8663.1396480000003</v>
      </c>
      <c r="AA163">
        <v>12</v>
      </c>
      <c r="AB163" t="s">
        <v>458</v>
      </c>
      <c r="AC163" t="s">
        <v>459</v>
      </c>
      <c r="AD163" t="s">
        <v>460</v>
      </c>
      <c r="AE163" t="s">
        <v>461</v>
      </c>
      <c r="AF163" t="s">
        <v>462</v>
      </c>
      <c r="AG163" t="s">
        <v>463</v>
      </c>
      <c r="AH163" t="s">
        <v>464</v>
      </c>
      <c r="AI163">
        <v>0</v>
      </c>
      <c r="AJ163" t="s">
        <v>465</v>
      </c>
      <c r="AK163" t="s">
        <v>466</v>
      </c>
      <c r="AL163" t="s">
        <v>467</v>
      </c>
      <c r="AM163" t="s">
        <v>468</v>
      </c>
      <c r="AN163" t="s">
        <v>469</v>
      </c>
      <c r="AO163">
        <v>0.88198764600000001</v>
      </c>
      <c r="AP163" t="s">
        <v>470</v>
      </c>
      <c r="AQ163" t="s">
        <v>471</v>
      </c>
      <c r="AR163" s="1">
        <v>7436.8588865000002</v>
      </c>
      <c r="AS163" s="1">
        <v>13600</v>
      </c>
      <c r="AT163" t="s">
        <v>66</v>
      </c>
      <c r="AU163" t="s">
        <v>66</v>
      </c>
      <c r="AV163" t="b">
        <v>0</v>
      </c>
      <c r="AW163">
        <v>554</v>
      </c>
      <c r="AX163" t="s">
        <v>66</v>
      </c>
      <c r="AY163" t="s">
        <v>66</v>
      </c>
      <c r="AZ163" t="s">
        <v>66</v>
      </c>
    </row>
    <row r="164" spans="1:52" x14ac:dyDescent="0.25">
      <c r="A164">
        <v>319.11082970000001</v>
      </c>
      <c r="B164">
        <v>9.7854500000000009</v>
      </c>
      <c r="C164">
        <v>14550.378909999999</v>
      </c>
      <c r="D164">
        <v>3410.2385250000002</v>
      </c>
      <c r="E164">
        <v>0</v>
      </c>
      <c r="F164">
        <v>4808.0903319999998</v>
      </c>
      <c r="G164">
        <v>7287.1079099999997</v>
      </c>
      <c r="H164">
        <v>10163.643550000001</v>
      </c>
      <c r="I164">
        <v>0</v>
      </c>
      <c r="J164">
        <v>1885.38147</v>
      </c>
      <c r="K164">
        <v>0</v>
      </c>
      <c r="L164">
        <v>6556.466797</v>
      </c>
      <c r="M164">
        <v>0</v>
      </c>
      <c r="N164">
        <v>0</v>
      </c>
      <c r="O164">
        <v>5745.3559569999998</v>
      </c>
      <c r="P164">
        <v>129199.02340000001</v>
      </c>
      <c r="Q164">
        <v>3511.0615229999999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11740.523440000001</v>
      </c>
      <c r="Z164">
        <v>0</v>
      </c>
      <c r="AA164">
        <v>14</v>
      </c>
      <c r="AB164" t="s">
        <v>3338</v>
      </c>
      <c r="AC164" t="s">
        <v>3339</v>
      </c>
      <c r="AD164" t="s">
        <v>3340</v>
      </c>
      <c r="AE164" t="s">
        <v>3341</v>
      </c>
      <c r="AF164" t="s">
        <v>3342</v>
      </c>
      <c r="AG164" t="s">
        <v>3343</v>
      </c>
      <c r="AH164">
        <v>0</v>
      </c>
      <c r="AI164">
        <v>0</v>
      </c>
      <c r="AJ164" t="s">
        <v>3344</v>
      </c>
      <c r="AK164" t="s">
        <v>3345</v>
      </c>
      <c r="AL164" t="s">
        <v>3346</v>
      </c>
      <c r="AM164" t="s">
        <v>3347</v>
      </c>
      <c r="AN164" t="s">
        <v>3348</v>
      </c>
      <c r="AO164">
        <v>0.50431192800000002</v>
      </c>
      <c r="AP164" t="s">
        <v>3349</v>
      </c>
      <c r="AQ164" t="s">
        <v>3350</v>
      </c>
      <c r="AR164" s="1">
        <v>6556.466797</v>
      </c>
      <c r="AS164" s="1">
        <v>18100</v>
      </c>
      <c r="AT164" t="s">
        <v>66</v>
      </c>
      <c r="AU164" t="s">
        <v>1088</v>
      </c>
      <c r="AV164" t="b">
        <v>0</v>
      </c>
      <c r="AW164">
        <v>560</v>
      </c>
      <c r="AX164" t="s">
        <v>66</v>
      </c>
      <c r="AY164" t="s">
        <v>66</v>
      </c>
      <c r="AZ164" t="s">
        <v>3351</v>
      </c>
    </row>
    <row r="165" spans="1:52" x14ac:dyDescent="0.25">
      <c r="A165">
        <v>280.19187419999997</v>
      </c>
      <c r="B165">
        <v>8.1807999999999996</v>
      </c>
      <c r="C165">
        <v>6388.7456050000001</v>
      </c>
      <c r="D165">
        <v>10415.83496</v>
      </c>
      <c r="E165">
        <v>1590.2967530000001</v>
      </c>
      <c r="F165">
        <v>6336.4970700000003</v>
      </c>
      <c r="G165">
        <v>5051.5327150000003</v>
      </c>
      <c r="H165">
        <v>18059.228520000001</v>
      </c>
      <c r="I165">
        <v>12237.999019999999</v>
      </c>
      <c r="J165">
        <v>0</v>
      </c>
      <c r="K165">
        <v>0</v>
      </c>
      <c r="L165">
        <v>62140.84375</v>
      </c>
      <c r="M165">
        <v>0</v>
      </c>
      <c r="N165">
        <v>1352.7438959999999</v>
      </c>
      <c r="O165">
        <v>2872.467529</v>
      </c>
      <c r="P165">
        <v>14308.83008</v>
      </c>
      <c r="Q165">
        <v>3201.1884770000001</v>
      </c>
      <c r="R165">
        <v>1651.6051030000001</v>
      </c>
      <c r="S165">
        <v>203688.1875</v>
      </c>
      <c r="T165">
        <v>8051.7861329999996</v>
      </c>
      <c r="U165">
        <v>2189.0720209999999</v>
      </c>
      <c r="V165">
        <v>1940.692871</v>
      </c>
      <c r="W165">
        <v>0</v>
      </c>
      <c r="X165">
        <v>5789.9829099999997</v>
      </c>
      <c r="Y165">
        <v>18369.708979999999</v>
      </c>
      <c r="Z165">
        <v>16193.410159999999</v>
      </c>
      <c r="AA165">
        <v>17</v>
      </c>
      <c r="AB165" t="s">
        <v>2335</v>
      </c>
      <c r="AC165" t="s">
        <v>2336</v>
      </c>
      <c r="AD165" t="s">
        <v>201</v>
      </c>
      <c r="AE165" t="s">
        <v>2337</v>
      </c>
      <c r="AF165" t="s">
        <v>2338</v>
      </c>
      <c r="AG165" t="s">
        <v>2339</v>
      </c>
      <c r="AH165" t="s">
        <v>2340</v>
      </c>
      <c r="AI165">
        <v>0</v>
      </c>
      <c r="AJ165" t="s">
        <v>2341</v>
      </c>
      <c r="AK165" t="s">
        <v>608</v>
      </c>
      <c r="AL165" t="s">
        <v>2342</v>
      </c>
      <c r="AM165" t="s">
        <v>2343</v>
      </c>
      <c r="AN165" t="s">
        <v>2344</v>
      </c>
      <c r="AO165">
        <v>1.163128232</v>
      </c>
      <c r="AP165" t="s">
        <v>2345</v>
      </c>
      <c r="AQ165" t="s">
        <v>2346</v>
      </c>
      <c r="AR165" s="1">
        <v>6362.6213375000007</v>
      </c>
      <c r="AS165" s="1">
        <v>20100</v>
      </c>
      <c r="AT165" t="s">
        <v>66</v>
      </c>
      <c r="AU165" t="s">
        <v>66</v>
      </c>
      <c r="AV165" t="b">
        <v>0</v>
      </c>
      <c r="AW165">
        <v>561</v>
      </c>
      <c r="AX165" t="s">
        <v>66</v>
      </c>
      <c r="AY165" t="s">
        <v>66</v>
      </c>
      <c r="AZ165" t="s">
        <v>66</v>
      </c>
    </row>
    <row r="166" spans="1:52" x14ac:dyDescent="0.25">
      <c r="A166">
        <v>285.07662959999999</v>
      </c>
      <c r="B166">
        <v>7.8631833330000003</v>
      </c>
      <c r="C166">
        <v>9290.4355469999991</v>
      </c>
      <c r="D166">
        <v>5873.59375</v>
      </c>
      <c r="E166">
        <v>4086.0415039999998</v>
      </c>
      <c r="F166">
        <v>57490.535159999999</v>
      </c>
      <c r="G166">
        <v>5016.0356449999999</v>
      </c>
      <c r="H166">
        <v>69605.898440000004</v>
      </c>
      <c r="I166">
        <v>4508.8666990000002</v>
      </c>
      <c r="J166">
        <v>1411.8510739999999</v>
      </c>
      <c r="K166">
        <v>1966.3709719999999</v>
      </c>
      <c r="L166">
        <v>14683.577149999999</v>
      </c>
      <c r="M166">
        <v>2973.7612300000001</v>
      </c>
      <c r="N166">
        <v>1566.7250979999999</v>
      </c>
      <c r="O166">
        <v>28898.605469999999</v>
      </c>
      <c r="P166">
        <v>4412.0883789999998</v>
      </c>
      <c r="Q166">
        <v>7771.8652339999999</v>
      </c>
      <c r="R166">
        <v>8628.84375</v>
      </c>
      <c r="S166">
        <v>8637.4072269999997</v>
      </c>
      <c r="T166">
        <v>645092.5</v>
      </c>
      <c r="U166">
        <v>6816.6835940000001</v>
      </c>
      <c r="V166">
        <v>2466.255615</v>
      </c>
      <c r="W166">
        <v>2247.4228520000001</v>
      </c>
      <c r="X166">
        <v>7338.7846680000002</v>
      </c>
      <c r="Y166">
        <v>18408.322270000001</v>
      </c>
      <c r="Z166">
        <v>5172.9379879999997</v>
      </c>
      <c r="AA166">
        <v>18</v>
      </c>
      <c r="AB166" t="s">
        <v>2541</v>
      </c>
      <c r="AC166" t="s">
        <v>2542</v>
      </c>
      <c r="AD166" t="s">
        <v>2543</v>
      </c>
      <c r="AE166" t="s">
        <v>2544</v>
      </c>
      <c r="AF166" t="s">
        <v>2545</v>
      </c>
      <c r="AG166" t="s">
        <v>2546</v>
      </c>
      <c r="AH166" t="s">
        <v>2547</v>
      </c>
      <c r="AI166">
        <v>0</v>
      </c>
      <c r="AJ166" t="s">
        <v>2548</v>
      </c>
      <c r="AK166" t="s">
        <v>919</v>
      </c>
      <c r="AL166" t="s">
        <v>920</v>
      </c>
      <c r="AM166" t="s">
        <v>2549</v>
      </c>
      <c r="AN166" t="s">
        <v>2550</v>
      </c>
      <c r="AO166">
        <v>2.5866368089999998</v>
      </c>
      <c r="AP166" t="s">
        <v>2551</v>
      </c>
      <c r="AQ166" t="s">
        <v>2552</v>
      </c>
      <c r="AR166" s="1">
        <v>6345.138672</v>
      </c>
      <c r="AS166" s="1">
        <v>38500</v>
      </c>
      <c r="AT166" t="s">
        <v>66</v>
      </c>
      <c r="AU166" t="s">
        <v>66</v>
      </c>
      <c r="AV166" t="b">
        <v>0</v>
      </c>
      <c r="AW166">
        <v>562</v>
      </c>
      <c r="AX166" t="s">
        <v>66</v>
      </c>
      <c r="AY166" t="s">
        <v>66</v>
      </c>
      <c r="AZ166" t="s">
        <v>66</v>
      </c>
    </row>
    <row r="167" spans="1:52" x14ac:dyDescent="0.25">
      <c r="A167">
        <v>283.06110640000003</v>
      </c>
      <c r="B167">
        <v>7.9310999999999998</v>
      </c>
      <c r="C167">
        <v>11849.558590000001</v>
      </c>
      <c r="D167">
        <v>5271.4589839999999</v>
      </c>
      <c r="E167">
        <v>1642.7873540000001</v>
      </c>
      <c r="F167">
        <v>15238.39453</v>
      </c>
      <c r="G167">
        <v>7974.3383789999998</v>
      </c>
      <c r="H167">
        <v>18874.36133</v>
      </c>
      <c r="I167">
        <v>4708.4404299999997</v>
      </c>
      <c r="J167">
        <v>1237.3554690000001</v>
      </c>
      <c r="K167">
        <v>2768.586914</v>
      </c>
      <c r="L167">
        <v>8271.8027340000008</v>
      </c>
      <c r="M167">
        <v>13540.73828</v>
      </c>
      <c r="N167">
        <v>0</v>
      </c>
      <c r="O167">
        <v>10219.416020000001</v>
      </c>
      <c r="P167">
        <v>10689.856449999999</v>
      </c>
      <c r="Q167">
        <v>2811.3952640000002</v>
      </c>
      <c r="R167">
        <v>2480.460693</v>
      </c>
      <c r="S167">
        <v>5798.3803710000002</v>
      </c>
      <c r="T167">
        <v>4103606.25</v>
      </c>
      <c r="U167">
        <v>1891.673828</v>
      </c>
      <c r="V167">
        <v>2755.092529</v>
      </c>
      <c r="W167">
        <v>1768.503052</v>
      </c>
      <c r="X167">
        <v>9891.9414059999999</v>
      </c>
      <c r="Y167">
        <v>9764.2851559999999</v>
      </c>
      <c r="Z167">
        <v>1925.2983400000001</v>
      </c>
      <c r="AA167">
        <v>18</v>
      </c>
      <c r="AB167" t="s">
        <v>2427</v>
      </c>
      <c r="AC167" t="s">
        <v>2428</v>
      </c>
      <c r="AD167" t="s">
        <v>2429</v>
      </c>
      <c r="AE167" t="s">
        <v>2430</v>
      </c>
      <c r="AF167" t="s">
        <v>2431</v>
      </c>
      <c r="AG167" t="s">
        <v>2432</v>
      </c>
      <c r="AH167" t="s">
        <v>1268</v>
      </c>
      <c r="AI167">
        <v>0</v>
      </c>
      <c r="AJ167" t="s">
        <v>2433</v>
      </c>
      <c r="AK167" t="s">
        <v>2434</v>
      </c>
      <c r="AL167" t="s">
        <v>2435</v>
      </c>
      <c r="AM167" t="s">
        <v>2436</v>
      </c>
      <c r="AN167" t="s">
        <v>2437</v>
      </c>
      <c r="AO167">
        <v>2.2991358489999998</v>
      </c>
      <c r="AP167" t="s">
        <v>2438</v>
      </c>
      <c r="AQ167" t="s">
        <v>2439</v>
      </c>
      <c r="AR167" s="1">
        <v>5798.3803710000002</v>
      </c>
      <c r="AS167" s="1">
        <v>185000</v>
      </c>
      <c r="AT167" t="s">
        <v>66</v>
      </c>
      <c r="AU167" t="s">
        <v>66</v>
      </c>
      <c r="AV167" t="b">
        <v>0</v>
      </c>
      <c r="AW167">
        <v>565</v>
      </c>
      <c r="AX167" t="s">
        <v>66</v>
      </c>
      <c r="AY167" t="s">
        <v>66</v>
      </c>
      <c r="AZ167" t="s">
        <v>66</v>
      </c>
    </row>
    <row r="168" spans="1:52" x14ac:dyDescent="0.25">
      <c r="A168">
        <v>271.06127930000002</v>
      </c>
      <c r="B168">
        <v>8.5282666670000005</v>
      </c>
      <c r="C168">
        <v>8199.4130860000005</v>
      </c>
      <c r="D168">
        <v>5692.9409180000002</v>
      </c>
      <c r="E168">
        <v>1975.7689210000001</v>
      </c>
      <c r="F168">
        <v>9850.8681639999995</v>
      </c>
      <c r="G168">
        <v>0</v>
      </c>
      <c r="H168">
        <v>13324.2832</v>
      </c>
      <c r="I168">
        <v>0</v>
      </c>
      <c r="J168">
        <v>0</v>
      </c>
      <c r="K168">
        <v>0</v>
      </c>
      <c r="L168">
        <v>9658.3369139999995</v>
      </c>
      <c r="M168">
        <v>3143.8374020000001</v>
      </c>
      <c r="N168">
        <v>0</v>
      </c>
      <c r="O168">
        <v>24740.568360000001</v>
      </c>
      <c r="P168">
        <v>3521.642578</v>
      </c>
      <c r="Q168">
        <v>2917.0710450000001</v>
      </c>
      <c r="R168">
        <v>4642.138672</v>
      </c>
      <c r="S168">
        <v>8564.5595699999994</v>
      </c>
      <c r="T168">
        <v>134962.70310000001</v>
      </c>
      <c r="U168">
        <v>6768.8725590000004</v>
      </c>
      <c r="V168">
        <v>3302.91626</v>
      </c>
      <c r="W168">
        <v>2452.1020509999998</v>
      </c>
      <c r="X168">
        <v>4803.9853519999997</v>
      </c>
      <c r="Y168">
        <v>5399.466797</v>
      </c>
      <c r="Z168">
        <v>4698.6586909999996</v>
      </c>
      <c r="AA168">
        <v>18</v>
      </c>
      <c r="AB168" t="s">
        <v>2087</v>
      </c>
      <c r="AC168" t="s">
        <v>2088</v>
      </c>
      <c r="AD168" t="s">
        <v>2089</v>
      </c>
      <c r="AE168" t="s">
        <v>2090</v>
      </c>
      <c r="AF168" t="s">
        <v>2091</v>
      </c>
      <c r="AG168" t="s">
        <v>2092</v>
      </c>
      <c r="AH168" t="s">
        <v>2093</v>
      </c>
      <c r="AI168">
        <v>0</v>
      </c>
      <c r="AJ168" t="s">
        <v>2094</v>
      </c>
      <c r="AK168" t="s">
        <v>2095</v>
      </c>
      <c r="AL168" t="s">
        <v>2096</v>
      </c>
      <c r="AM168" t="s">
        <v>2097</v>
      </c>
      <c r="AN168" t="s">
        <v>2098</v>
      </c>
      <c r="AO168">
        <v>2.82371419</v>
      </c>
      <c r="AP168" t="s">
        <v>2099</v>
      </c>
      <c r="AQ168" t="s">
        <v>2100</v>
      </c>
      <c r="AR168" s="1">
        <v>5399.466797</v>
      </c>
      <c r="AS168" s="1">
        <v>13600</v>
      </c>
      <c r="AT168" t="s">
        <v>66</v>
      </c>
      <c r="AU168" t="s">
        <v>66</v>
      </c>
      <c r="AV168" t="b">
        <v>0</v>
      </c>
      <c r="AW168">
        <v>567</v>
      </c>
      <c r="AX168" t="s">
        <v>66</v>
      </c>
      <c r="AY168" t="s">
        <v>66</v>
      </c>
      <c r="AZ168" t="s">
        <v>66</v>
      </c>
    </row>
    <row r="169" spans="1:52" x14ac:dyDescent="0.25">
      <c r="A169">
        <v>231.02185059999999</v>
      </c>
      <c r="B169">
        <v>9.7348999999999997</v>
      </c>
      <c r="C169">
        <v>0</v>
      </c>
      <c r="D169">
        <v>0</v>
      </c>
      <c r="E169">
        <v>2470.5190429999998</v>
      </c>
      <c r="F169">
        <v>0</v>
      </c>
      <c r="G169">
        <v>0</v>
      </c>
      <c r="H169">
        <v>0</v>
      </c>
      <c r="I169">
        <v>0</v>
      </c>
      <c r="J169">
        <v>1533.2402340000001</v>
      </c>
      <c r="K169">
        <v>0</v>
      </c>
      <c r="L169">
        <v>217926.8438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18883.675780000001</v>
      </c>
      <c r="T169">
        <v>0</v>
      </c>
      <c r="U169">
        <v>0</v>
      </c>
      <c r="V169">
        <v>0</v>
      </c>
      <c r="W169">
        <v>0</v>
      </c>
      <c r="X169">
        <v>7245.3940430000002</v>
      </c>
      <c r="Y169">
        <v>0</v>
      </c>
      <c r="Z169">
        <v>3512.6784670000002</v>
      </c>
      <c r="AA169">
        <v>10</v>
      </c>
      <c r="AB169" t="s">
        <v>860</v>
      </c>
      <c r="AC169" t="s">
        <v>861</v>
      </c>
      <c r="AD169" t="s">
        <v>862</v>
      </c>
      <c r="AE169" t="s">
        <v>863</v>
      </c>
      <c r="AF169" t="s">
        <v>864</v>
      </c>
      <c r="AG169" t="s">
        <v>865</v>
      </c>
      <c r="AH169" t="s">
        <v>851</v>
      </c>
      <c r="AI169">
        <v>0</v>
      </c>
      <c r="AJ169" t="s">
        <v>866</v>
      </c>
      <c r="AK169" t="s">
        <v>867</v>
      </c>
      <c r="AL169" t="s">
        <v>868</v>
      </c>
      <c r="AM169" t="s">
        <v>869</v>
      </c>
      <c r="AN169" t="s">
        <v>870</v>
      </c>
      <c r="AO169">
        <v>0.40868470600000001</v>
      </c>
      <c r="AP169" t="s">
        <v>871</v>
      </c>
      <c r="AQ169" t="s">
        <v>872</v>
      </c>
      <c r="AR169" s="1">
        <v>5379.036255</v>
      </c>
      <c r="AS169" s="1">
        <v>41900</v>
      </c>
      <c r="AT169" t="s">
        <v>873</v>
      </c>
      <c r="AU169" t="s">
        <v>874</v>
      </c>
      <c r="AV169" t="b">
        <v>0</v>
      </c>
      <c r="AW169">
        <v>568</v>
      </c>
      <c r="AX169" t="s">
        <v>66</v>
      </c>
      <c r="AY169" t="s">
        <v>66</v>
      </c>
      <c r="AZ169" t="s">
        <v>66</v>
      </c>
    </row>
    <row r="170" spans="1:52" x14ac:dyDescent="0.25">
      <c r="A170">
        <v>329.08945720000003</v>
      </c>
      <c r="B170">
        <v>9.2839500000000008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2732.0998540000001</v>
      </c>
      <c r="J170">
        <v>0</v>
      </c>
      <c r="K170">
        <v>0</v>
      </c>
      <c r="L170">
        <v>0</v>
      </c>
      <c r="M170">
        <v>0</v>
      </c>
      <c r="N170">
        <v>198840.01560000001</v>
      </c>
      <c r="O170">
        <v>0</v>
      </c>
      <c r="P170">
        <v>4397.826172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12</v>
      </c>
      <c r="AB170" t="s">
        <v>3599</v>
      </c>
      <c r="AC170" t="s">
        <v>3600</v>
      </c>
      <c r="AD170" t="s">
        <v>551</v>
      </c>
      <c r="AE170" t="s">
        <v>3601</v>
      </c>
      <c r="AF170" t="s">
        <v>3602</v>
      </c>
      <c r="AG170" t="s">
        <v>3603</v>
      </c>
      <c r="AH170">
        <v>0</v>
      </c>
      <c r="AI170">
        <v>0</v>
      </c>
      <c r="AJ170" t="s">
        <v>852</v>
      </c>
      <c r="AK170" t="s">
        <v>3604</v>
      </c>
      <c r="AL170" t="s">
        <v>1055</v>
      </c>
      <c r="AM170" t="s">
        <v>3605</v>
      </c>
      <c r="AN170" t="s">
        <v>3606</v>
      </c>
      <c r="AO170">
        <v>1.6624739509999999</v>
      </c>
      <c r="AP170" t="s">
        <v>3607</v>
      </c>
      <c r="AQ170" t="s">
        <v>3608</v>
      </c>
      <c r="AR170" s="1">
        <v>4397.826172</v>
      </c>
      <c r="AS170" s="1">
        <v>68700</v>
      </c>
      <c r="AT170" t="s">
        <v>66</v>
      </c>
      <c r="AU170" t="s">
        <v>66</v>
      </c>
      <c r="AV170" t="b">
        <v>0</v>
      </c>
      <c r="AW170">
        <v>571</v>
      </c>
      <c r="AX170" t="s">
        <v>66</v>
      </c>
      <c r="AY170" t="s">
        <v>66</v>
      </c>
      <c r="AZ170" t="s">
        <v>66</v>
      </c>
    </row>
    <row r="171" spans="1:52" x14ac:dyDescent="0.25">
      <c r="A171">
        <v>324.13531490000003</v>
      </c>
      <c r="B171">
        <v>7.8545999999999996</v>
      </c>
      <c r="C171">
        <v>14977.97363</v>
      </c>
      <c r="D171">
        <v>1825.7882079999999</v>
      </c>
      <c r="E171">
        <v>0</v>
      </c>
      <c r="F171">
        <v>49582.339840000001</v>
      </c>
      <c r="G171">
        <v>2197.7871089999999</v>
      </c>
      <c r="H171">
        <v>176364.04689999999</v>
      </c>
      <c r="I171">
        <v>0</v>
      </c>
      <c r="J171">
        <v>0</v>
      </c>
      <c r="K171">
        <v>0</v>
      </c>
      <c r="L171">
        <v>8626.0771480000003</v>
      </c>
      <c r="M171">
        <v>0</v>
      </c>
      <c r="N171">
        <v>0</v>
      </c>
      <c r="O171">
        <v>2189.3029790000001</v>
      </c>
      <c r="P171">
        <v>4552.1694340000004</v>
      </c>
      <c r="Q171">
        <v>3382.8447270000001</v>
      </c>
      <c r="R171">
        <v>1821.9039310000001</v>
      </c>
      <c r="S171">
        <v>3262.6489259999998</v>
      </c>
      <c r="T171">
        <v>2937.548096</v>
      </c>
      <c r="U171">
        <v>0</v>
      </c>
      <c r="V171">
        <v>1213.441284</v>
      </c>
      <c r="W171">
        <v>0</v>
      </c>
      <c r="X171">
        <v>5221.3168949999999</v>
      </c>
      <c r="Y171">
        <v>8557.8544920000004</v>
      </c>
      <c r="Z171">
        <v>2447.3774410000001</v>
      </c>
      <c r="AA171">
        <v>6</v>
      </c>
      <c r="AB171" t="s">
        <v>3420</v>
      </c>
      <c r="AC171" t="s">
        <v>3421</v>
      </c>
      <c r="AD171" t="s">
        <v>1317</v>
      </c>
      <c r="AE171" t="s">
        <v>3422</v>
      </c>
      <c r="AF171" t="s">
        <v>3423</v>
      </c>
      <c r="AG171" t="s">
        <v>3424</v>
      </c>
      <c r="AH171">
        <v>0</v>
      </c>
      <c r="AI171">
        <v>0</v>
      </c>
      <c r="AJ171" t="s">
        <v>1134</v>
      </c>
      <c r="AK171" t="s">
        <v>1136</v>
      </c>
      <c r="AL171" t="s">
        <v>1136</v>
      </c>
      <c r="AM171" t="s">
        <v>3425</v>
      </c>
      <c r="AN171" t="s">
        <v>3426</v>
      </c>
      <c r="AO171">
        <v>8.4562457999999993E-2</v>
      </c>
      <c r="AP171" t="s">
        <v>3427</v>
      </c>
      <c r="AQ171" t="s">
        <v>3428</v>
      </c>
      <c r="AR171" s="1">
        <v>3322.7468264999998</v>
      </c>
      <c r="AS171" s="1">
        <v>18100</v>
      </c>
      <c r="AT171" t="s">
        <v>66</v>
      </c>
      <c r="AU171" t="s">
        <v>66</v>
      </c>
      <c r="AV171" t="b">
        <v>0</v>
      </c>
      <c r="AW171">
        <v>573</v>
      </c>
      <c r="AX171" t="s">
        <v>66</v>
      </c>
      <c r="AY171" t="s">
        <v>66</v>
      </c>
      <c r="AZ171" t="s">
        <v>66</v>
      </c>
    </row>
    <row r="172" spans="1:52" x14ac:dyDescent="0.25">
      <c r="A172">
        <v>281.04559330000001</v>
      </c>
      <c r="B172">
        <v>7.9310999999999998</v>
      </c>
      <c r="C172">
        <v>0</v>
      </c>
      <c r="D172">
        <v>0</v>
      </c>
      <c r="E172">
        <v>0</v>
      </c>
      <c r="F172">
        <v>1239.1064449999999</v>
      </c>
      <c r="G172">
        <v>0</v>
      </c>
      <c r="H172">
        <v>4372.4277339999999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1271.736206</v>
      </c>
      <c r="Q172">
        <v>0</v>
      </c>
      <c r="R172">
        <v>0</v>
      </c>
      <c r="S172">
        <v>0</v>
      </c>
      <c r="T172">
        <v>207702.25</v>
      </c>
      <c r="U172">
        <v>0</v>
      </c>
      <c r="V172">
        <v>1370.6373289999999</v>
      </c>
      <c r="W172">
        <v>0</v>
      </c>
      <c r="X172">
        <v>0</v>
      </c>
      <c r="Y172">
        <v>0</v>
      </c>
      <c r="Z172">
        <v>0</v>
      </c>
      <c r="AA172">
        <v>18</v>
      </c>
      <c r="AB172" t="s">
        <v>2347</v>
      </c>
      <c r="AC172" t="s">
        <v>2348</v>
      </c>
      <c r="AD172" t="s">
        <v>1317</v>
      </c>
      <c r="AE172" t="s">
        <v>2349</v>
      </c>
      <c r="AF172" t="s">
        <v>2350</v>
      </c>
      <c r="AG172" t="s">
        <v>2351</v>
      </c>
      <c r="AH172" t="s">
        <v>2352</v>
      </c>
      <c r="AI172">
        <v>0</v>
      </c>
      <c r="AJ172" t="s">
        <v>1136</v>
      </c>
      <c r="AK172" t="s">
        <v>1863</v>
      </c>
      <c r="AL172" t="s">
        <v>2353</v>
      </c>
      <c r="AM172" t="s">
        <v>2354</v>
      </c>
      <c r="AN172" t="s">
        <v>2355</v>
      </c>
      <c r="AO172">
        <v>1.6535748029999999</v>
      </c>
      <c r="AP172" t="s">
        <v>2356</v>
      </c>
      <c r="AQ172" t="s">
        <v>2357</v>
      </c>
      <c r="AR172" s="1">
        <v>1370.6373289999999</v>
      </c>
      <c r="AS172" s="1">
        <v>43200</v>
      </c>
      <c r="AT172" t="s">
        <v>66</v>
      </c>
      <c r="AU172" t="s">
        <v>66</v>
      </c>
      <c r="AV172" t="b">
        <v>0</v>
      </c>
      <c r="AW172">
        <v>575</v>
      </c>
      <c r="AX172" t="s">
        <v>66</v>
      </c>
      <c r="AY172" t="s">
        <v>66</v>
      </c>
      <c r="AZ172" t="s">
        <v>66</v>
      </c>
    </row>
  </sheetData>
  <sortState xmlns:xlrd2="http://schemas.microsoft.com/office/spreadsheetml/2017/richdata2" ref="A2:AZ172">
    <sortCondition descending="1" ref="AR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45"/>
  <sheetViews>
    <sheetView topLeftCell="AK7" workbookViewId="0">
      <selection activeCell="AU19" sqref="AU19"/>
    </sheetView>
  </sheetViews>
  <sheetFormatPr defaultRowHeight="15" x14ac:dyDescent="0.25"/>
  <cols>
    <col min="13" max="13" width="12" bestFit="1" customWidth="1"/>
    <col min="42" max="42" width="30.7109375" customWidth="1"/>
    <col min="43" max="43" width="12.5703125" style="1" customWidth="1"/>
    <col min="45" max="45" width="14.5703125" customWidth="1"/>
    <col min="46" max="46" width="48" bestFit="1" customWidth="1"/>
    <col min="47" max="47" width="43.5703125" customWidth="1"/>
    <col min="52" max="52" width="34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1" t="s">
        <v>5854</v>
      </c>
      <c r="AR1" t="s">
        <v>43</v>
      </c>
      <c r="AS1" t="s">
        <v>42</v>
      </c>
      <c r="AT1" t="s">
        <v>44</v>
      </c>
      <c r="AU1" t="s">
        <v>45</v>
      </c>
      <c r="AV1" t="s">
        <v>5859</v>
      </c>
      <c r="AW1" t="s">
        <v>5888</v>
      </c>
      <c r="AX1" t="s">
        <v>46</v>
      </c>
      <c r="AY1" t="s">
        <v>47</v>
      </c>
      <c r="AZ1" t="s">
        <v>48</v>
      </c>
      <c r="BA1" t="s">
        <v>49</v>
      </c>
    </row>
    <row r="2" spans="1:63" x14ac:dyDescent="0.25">
      <c r="A2">
        <v>264.1007487</v>
      </c>
      <c r="B2">
        <v>8.2869333330000003</v>
      </c>
      <c r="C2">
        <v>292117.59379999997</v>
      </c>
      <c r="D2">
        <v>280808.3125</v>
      </c>
      <c r="E2">
        <v>368413.9375</v>
      </c>
      <c r="F2">
        <v>272585.53129999997</v>
      </c>
      <c r="G2">
        <v>268453.34379999997</v>
      </c>
      <c r="H2">
        <v>376194.03129999997</v>
      </c>
      <c r="I2">
        <v>288267.8125</v>
      </c>
      <c r="J2">
        <v>226681.5313</v>
      </c>
      <c r="K2">
        <v>329909.03129999997</v>
      </c>
      <c r="L2">
        <v>359907.6875</v>
      </c>
      <c r="M2">
        <v>333551.65629999997</v>
      </c>
      <c r="N2">
        <v>235366.85939999999</v>
      </c>
      <c r="O2">
        <v>360444.46879999997</v>
      </c>
      <c r="P2">
        <v>324288.84379999997</v>
      </c>
      <c r="Q2">
        <v>292118.96879999997</v>
      </c>
      <c r="R2">
        <v>314377.0625</v>
      </c>
      <c r="S2">
        <v>347518.375</v>
      </c>
      <c r="T2">
        <v>368656.15629999997</v>
      </c>
      <c r="U2">
        <v>292071.125</v>
      </c>
      <c r="V2">
        <v>604903</v>
      </c>
      <c r="W2">
        <v>267456.84379999997</v>
      </c>
      <c r="X2">
        <v>301553.59379999997</v>
      </c>
      <c r="Y2">
        <v>293889.90629999997</v>
      </c>
      <c r="Z2">
        <v>334884.46879999997</v>
      </c>
      <c r="AA2">
        <v>20</v>
      </c>
      <c r="AB2" t="s">
        <v>1857</v>
      </c>
      <c r="AC2" t="s">
        <v>1858</v>
      </c>
      <c r="AD2" t="s">
        <v>1317</v>
      </c>
      <c r="AE2" t="s">
        <v>1859</v>
      </c>
      <c r="AF2" t="s">
        <v>1860</v>
      </c>
      <c r="AG2" t="s">
        <v>1861</v>
      </c>
      <c r="AH2">
        <v>0</v>
      </c>
      <c r="AI2">
        <v>0</v>
      </c>
      <c r="AJ2" t="s">
        <v>1862</v>
      </c>
      <c r="AK2" t="s">
        <v>1863</v>
      </c>
      <c r="AL2">
        <v>0</v>
      </c>
      <c r="AM2" t="s">
        <v>1864</v>
      </c>
      <c r="AN2" t="s">
        <v>1865</v>
      </c>
      <c r="AO2">
        <v>0.91028634799999997</v>
      </c>
      <c r="AP2" t="s">
        <v>1866</v>
      </c>
      <c r="AQ2" s="1">
        <v>307965.32814999996</v>
      </c>
      <c r="AR2" s="1">
        <v>322000</v>
      </c>
      <c r="AS2" t="s">
        <v>1867</v>
      </c>
      <c r="AT2" t="s">
        <v>66</v>
      </c>
      <c r="AU2" t="s">
        <v>1868</v>
      </c>
      <c r="AV2" t="b">
        <v>0</v>
      </c>
      <c r="AX2">
        <v>102</v>
      </c>
      <c r="AY2" t="s">
        <v>66</v>
      </c>
      <c r="AZ2" t="s">
        <v>66</v>
      </c>
      <c r="BA2" t="s">
        <v>1869</v>
      </c>
    </row>
    <row r="3" spans="1:63" x14ac:dyDescent="0.25">
      <c r="A3">
        <v>230.04906209999999</v>
      </c>
      <c r="B3">
        <v>9.5311666670000008</v>
      </c>
      <c r="N3">
        <v>448170.8125</v>
      </c>
      <c r="W3">
        <v>2624.803711</v>
      </c>
      <c r="AA3">
        <v>12</v>
      </c>
      <c r="AB3" t="s">
        <v>845</v>
      </c>
      <c r="AC3" t="s">
        <v>846</v>
      </c>
      <c r="AD3" t="s">
        <v>847</v>
      </c>
      <c r="AE3" t="s">
        <v>848</v>
      </c>
      <c r="AF3" t="s">
        <v>849</v>
      </c>
      <c r="AG3" t="s">
        <v>850</v>
      </c>
      <c r="AH3" t="s">
        <v>851</v>
      </c>
      <c r="AI3">
        <v>0</v>
      </c>
      <c r="AJ3" t="s">
        <v>852</v>
      </c>
      <c r="AK3" t="s">
        <v>853</v>
      </c>
      <c r="AL3" t="s">
        <v>854</v>
      </c>
      <c r="AM3" t="s">
        <v>855</v>
      </c>
      <c r="AN3" t="s">
        <v>856</v>
      </c>
      <c r="AO3">
        <v>1.289495099</v>
      </c>
      <c r="AP3" t="s">
        <v>857</v>
      </c>
      <c r="AQ3" s="1">
        <v>225397.80810549998</v>
      </c>
      <c r="AR3" s="1">
        <v>225000</v>
      </c>
      <c r="AS3" t="s">
        <v>858</v>
      </c>
      <c r="AT3" t="s">
        <v>66</v>
      </c>
      <c r="AU3" t="s">
        <v>859</v>
      </c>
      <c r="AV3" t="b">
        <v>1</v>
      </c>
      <c r="AX3">
        <v>130</v>
      </c>
      <c r="AY3" t="s">
        <v>66</v>
      </c>
      <c r="AZ3" t="s">
        <v>66</v>
      </c>
      <c r="BA3" t="s">
        <v>66</v>
      </c>
    </row>
    <row r="4" spans="1:63" x14ac:dyDescent="0.25">
      <c r="A4">
        <v>263.0899048</v>
      </c>
      <c r="B4">
        <v>10.7193</v>
      </c>
      <c r="C4">
        <v>27151.6875</v>
      </c>
      <c r="E4">
        <v>10909.43262</v>
      </c>
      <c r="G4">
        <v>18473.152340000001</v>
      </c>
      <c r="H4">
        <v>133576.48439999999</v>
      </c>
      <c r="I4">
        <v>7509.1875</v>
      </c>
      <c r="J4">
        <v>5690.6923829999996</v>
      </c>
      <c r="L4">
        <v>23452.410159999999</v>
      </c>
      <c r="Q4">
        <v>6560.8212890000004</v>
      </c>
      <c r="S4">
        <v>45984.855470000002</v>
      </c>
      <c r="T4">
        <v>25993.074219999999</v>
      </c>
      <c r="U4">
        <v>88416.867190000004</v>
      </c>
      <c r="V4">
        <v>54586.625</v>
      </c>
      <c r="X4">
        <v>18440.046880000002</v>
      </c>
      <c r="Y4">
        <v>12596.619140000001</v>
      </c>
      <c r="AA4">
        <v>6</v>
      </c>
      <c r="AB4" t="s">
        <v>1827</v>
      </c>
      <c r="AC4">
        <v>-0.40122692700000001</v>
      </c>
      <c r="AD4">
        <v>9.9503309999999998E-3</v>
      </c>
      <c r="AE4">
        <v>-0.39127659599999998</v>
      </c>
      <c r="AF4">
        <v>4589</v>
      </c>
      <c r="AG4" t="s">
        <v>185</v>
      </c>
      <c r="AH4">
        <v>0</v>
      </c>
      <c r="AI4">
        <v>0</v>
      </c>
      <c r="AJ4">
        <v>0</v>
      </c>
      <c r="AK4">
        <v>1</v>
      </c>
      <c r="AL4">
        <v>0</v>
      </c>
      <c r="AM4">
        <v>-1.7458040000000001E-3</v>
      </c>
      <c r="AN4">
        <v>0.60697760000000001</v>
      </c>
      <c r="AO4">
        <v>0.60697760000000001</v>
      </c>
      <c r="AP4" t="s">
        <v>1828</v>
      </c>
      <c r="AQ4" s="1">
        <v>20962.78125</v>
      </c>
      <c r="AR4" s="1">
        <v>34200</v>
      </c>
      <c r="AS4" t="s">
        <v>1827</v>
      </c>
      <c r="AT4" t="s">
        <v>66</v>
      </c>
      <c r="AU4" t="s">
        <v>66</v>
      </c>
      <c r="AV4" t="b">
        <v>0</v>
      </c>
      <c r="AX4">
        <v>487</v>
      </c>
      <c r="AY4" t="s">
        <v>66</v>
      </c>
      <c r="AZ4" t="s">
        <v>1829</v>
      </c>
      <c r="BA4" t="s">
        <v>66</v>
      </c>
    </row>
    <row r="5" spans="1:63" x14ac:dyDescent="0.25">
      <c r="A5">
        <v>286.94407150000001</v>
      </c>
      <c r="B5">
        <v>9.8578333330000003</v>
      </c>
      <c r="C5">
        <v>901629.875</v>
      </c>
      <c r="D5">
        <v>71187.5</v>
      </c>
      <c r="E5">
        <v>105597.08590000001</v>
      </c>
      <c r="F5">
        <v>951275.6875</v>
      </c>
      <c r="G5">
        <v>108169.9688</v>
      </c>
      <c r="H5">
        <v>1516467.25</v>
      </c>
      <c r="I5">
        <v>24816.378909999999</v>
      </c>
      <c r="J5">
        <v>39037.429689999997</v>
      </c>
      <c r="K5">
        <v>61521.195310000003</v>
      </c>
      <c r="L5">
        <v>143187.0938</v>
      </c>
      <c r="M5">
        <v>262298.21879999997</v>
      </c>
      <c r="N5">
        <v>19497.783200000002</v>
      </c>
      <c r="O5">
        <v>299356.78129999997</v>
      </c>
      <c r="P5">
        <v>330301.03129999997</v>
      </c>
      <c r="Q5">
        <v>114776.1406</v>
      </c>
      <c r="R5">
        <v>140689.04689999999</v>
      </c>
      <c r="S5">
        <v>99669.757809999996</v>
      </c>
      <c r="T5">
        <v>46022.070310000003</v>
      </c>
      <c r="V5">
        <v>217363.48439999999</v>
      </c>
      <c r="W5">
        <v>40606.304689999997</v>
      </c>
      <c r="X5">
        <v>1202481</v>
      </c>
      <c r="Y5">
        <v>151356.0625</v>
      </c>
      <c r="Z5">
        <v>50536.160159999999</v>
      </c>
      <c r="AA5">
        <v>6</v>
      </c>
      <c r="AB5" t="s">
        <v>2626</v>
      </c>
      <c r="AC5">
        <v>-2.0893651999999999E-2</v>
      </c>
      <c r="AD5">
        <v>9.9503309999999998E-3</v>
      </c>
      <c r="AE5">
        <v>-0.177609988</v>
      </c>
      <c r="AF5">
        <v>71178</v>
      </c>
      <c r="AG5" t="s">
        <v>185</v>
      </c>
      <c r="AH5" t="s">
        <v>369</v>
      </c>
      <c r="AI5">
        <v>0</v>
      </c>
      <c r="AJ5">
        <v>0</v>
      </c>
      <c r="AK5">
        <v>0</v>
      </c>
      <c r="AL5">
        <v>0</v>
      </c>
      <c r="AM5">
        <v>-6.02813E-4</v>
      </c>
      <c r="AN5">
        <v>0.32178719900000002</v>
      </c>
      <c r="AO5">
        <v>0.32178719900000002</v>
      </c>
      <c r="AP5" t="s">
        <v>2627</v>
      </c>
      <c r="AQ5" s="1">
        <v>114776.1406</v>
      </c>
      <c r="AR5" s="1">
        <v>300000</v>
      </c>
      <c r="AS5" t="s">
        <v>2626</v>
      </c>
      <c r="AT5" t="s">
        <v>2628</v>
      </c>
      <c r="AU5" t="s">
        <v>283</v>
      </c>
      <c r="AV5" t="b">
        <v>0</v>
      </c>
      <c r="AX5">
        <v>224</v>
      </c>
      <c r="AY5" t="s">
        <v>66</v>
      </c>
      <c r="AZ5" t="s">
        <v>66</v>
      </c>
      <c r="BA5" t="s">
        <v>66</v>
      </c>
    </row>
    <row r="6" spans="1:63" x14ac:dyDescent="0.25">
      <c r="A6">
        <v>252.98301190000001</v>
      </c>
      <c r="B6">
        <v>9.7711166669999994</v>
      </c>
      <c r="C6">
        <v>3751952</v>
      </c>
      <c r="D6">
        <v>227451.875</v>
      </c>
      <c r="E6">
        <v>515716.625</v>
      </c>
      <c r="F6">
        <v>3383463.75</v>
      </c>
      <c r="G6">
        <v>476084.4375</v>
      </c>
      <c r="H6">
        <v>5721069.5</v>
      </c>
      <c r="I6">
        <v>110772.4375</v>
      </c>
      <c r="J6">
        <v>158041.01560000001</v>
      </c>
      <c r="K6">
        <v>262476.9375</v>
      </c>
      <c r="L6">
        <v>546002.9375</v>
      </c>
      <c r="M6">
        <v>964700</v>
      </c>
      <c r="N6">
        <v>57274.011720000002</v>
      </c>
      <c r="O6">
        <v>898612.1875</v>
      </c>
      <c r="P6">
        <v>1399728.375</v>
      </c>
      <c r="Q6">
        <v>532195.9375</v>
      </c>
      <c r="R6">
        <v>675509.9375</v>
      </c>
      <c r="S6">
        <v>383293.84379999997</v>
      </c>
      <c r="T6">
        <v>240534.82810000001</v>
      </c>
      <c r="U6">
        <v>6247.5092770000001</v>
      </c>
      <c r="V6">
        <v>884913</v>
      </c>
      <c r="W6">
        <v>255223.51560000001</v>
      </c>
      <c r="X6">
        <v>4375219</v>
      </c>
      <c r="Y6">
        <v>553586.4375</v>
      </c>
      <c r="Z6">
        <v>199595.20310000001</v>
      </c>
      <c r="AA6">
        <v>6</v>
      </c>
      <c r="AB6" t="s">
        <v>1467</v>
      </c>
      <c r="AC6" t="s">
        <v>1468</v>
      </c>
      <c r="AD6" t="s">
        <v>1469</v>
      </c>
      <c r="AE6" t="s">
        <v>1470</v>
      </c>
      <c r="AF6" t="s">
        <v>1471</v>
      </c>
      <c r="AG6" t="s">
        <v>1472</v>
      </c>
      <c r="AH6" t="s">
        <v>1473</v>
      </c>
      <c r="AI6">
        <v>0</v>
      </c>
      <c r="AJ6" t="s">
        <v>1459</v>
      </c>
      <c r="AK6" t="s">
        <v>1459</v>
      </c>
      <c r="AL6" t="s">
        <v>1474</v>
      </c>
      <c r="AM6" t="s">
        <v>1475</v>
      </c>
      <c r="AN6" t="s">
        <v>1476</v>
      </c>
      <c r="AO6">
        <v>1.1615637599999999</v>
      </c>
      <c r="AP6" t="s">
        <v>1477</v>
      </c>
      <c r="AQ6" s="1">
        <v>523956.28125</v>
      </c>
      <c r="AR6" s="1">
        <v>1110000</v>
      </c>
      <c r="AS6" t="s">
        <v>1478</v>
      </c>
      <c r="AT6" t="s">
        <v>1479</v>
      </c>
      <c r="AU6" t="s">
        <v>66</v>
      </c>
      <c r="AV6" t="b">
        <v>0</v>
      </c>
      <c r="AX6">
        <v>65</v>
      </c>
      <c r="AY6" t="s">
        <v>66</v>
      </c>
      <c r="AZ6" t="s">
        <v>1480</v>
      </c>
      <c r="BA6" t="s">
        <v>1481</v>
      </c>
    </row>
    <row r="7" spans="1:63" x14ac:dyDescent="0.25">
      <c r="A7">
        <v>369.99066160000001</v>
      </c>
      <c r="B7">
        <v>10.606616669999999</v>
      </c>
      <c r="X7">
        <v>45579.375</v>
      </c>
      <c r="Z7">
        <v>194355.48439999999</v>
      </c>
      <c r="AA7">
        <v>24</v>
      </c>
      <c r="AB7" t="s">
        <v>4254</v>
      </c>
      <c r="AC7">
        <v>-0.20696404900000001</v>
      </c>
      <c r="AD7">
        <v>9.9503309999999998E-3</v>
      </c>
      <c r="AE7">
        <v>-0.197013718</v>
      </c>
      <c r="AF7">
        <v>20099</v>
      </c>
      <c r="AG7" t="s">
        <v>185</v>
      </c>
      <c r="AH7">
        <v>0</v>
      </c>
      <c r="AI7">
        <v>0</v>
      </c>
      <c r="AJ7">
        <v>0</v>
      </c>
      <c r="AK7">
        <v>1</v>
      </c>
      <c r="AL7">
        <v>0</v>
      </c>
      <c r="AM7">
        <v>-4.4978070000000002E-2</v>
      </c>
      <c r="AN7">
        <v>0.75800821299999999</v>
      </c>
      <c r="AO7">
        <v>0.75800821299999999</v>
      </c>
      <c r="AP7" t="s">
        <v>4255</v>
      </c>
      <c r="AQ7" s="1">
        <v>119967.42969999999</v>
      </c>
      <c r="AR7" s="1">
        <v>120000</v>
      </c>
      <c r="AS7" t="s">
        <v>4254</v>
      </c>
      <c r="AT7" t="s">
        <v>66</v>
      </c>
      <c r="AU7" t="s">
        <v>1868</v>
      </c>
      <c r="AV7" t="b">
        <v>0</v>
      </c>
      <c r="AX7">
        <v>213</v>
      </c>
      <c r="AY7" t="s">
        <v>66</v>
      </c>
      <c r="AZ7" t="s">
        <v>66</v>
      </c>
      <c r="BA7" t="s">
        <v>4256</v>
      </c>
    </row>
    <row r="8" spans="1:63" x14ac:dyDescent="0.25">
      <c r="A8">
        <v>266.01426190000001</v>
      </c>
      <c r="B8">
        <v>8.8875499999999992</v>
      </c>
      <c r="C8">
        <v>103524.3438</v>
      </c>
      <c r="E8">
        <v>9155.9111329999996</v>
      </c>
      <c r="F8">
        <v>26685.859380000002</v>
      </c>
      <c r="H8">
        <v>23844.70117</v>
      </c>
      <c r="K8">
        <v>2244.2529300000001</v>
      </c>
      <c r="L8">
        <v>15313.85938</v>
      </c>
      <c r="O8">
        <v>7799.4316410000001</v>
      </c>
      <c r="S8">
        <v>30251.1875</v>
      </c>
      <c r="U8">
        <v>50063.078130000002</v>
      </c>
      <c r="V8">
        <v>12488.066409999999</v>
      </c>
      <c r="X8">
        <v>10014.3125</v>
      </c>
      <c r="AA8">
        <v>1</v>
      </c>
      <c r="AB8" t="s">
        <v>1927</v>
      </c>
      <c r="AC8" t="s">
        <v>1928</v>
      </c>
      <c r="AD8" t="s">
        <v>551</v>
      </c>
      <c r="AE8" t="s">
        <v>1929</v>
      </c>
      <c r="AF8" t="s">
        <v>1930</v>
      </c>
      <c r="AG8" t="s">
        <v>1931</v>
      </c>
      <c r="AH8">
        <v>0</v>
      </c>
      <c r="AI8">
        <v>0</v>
      </c>
      <c r="AJ8" t="s">
        <v>1932</v>
      </c>
      <c r="AK8" t="s">
        <v>1933</v>
      </c>
      <c r="AL8">
        <v>0</v>
      </c>
      <c r="AM8" t="s">
        <v>1934</v>
      </c>
      <c r="AN8" t="s">
        <v>1935</v>
      </c>
      <c r="AO8">
        <v>0.96448174399999997</v>
      </c>
      <c r="AP8" t="s">
        <v>1936</v>
      </c>
      <c r="AQ8" s="1">
        <v>15313.85938</v>
      </c>
      <c r="AR8" s="1">
        <v>26500</v>
      </c>
      <c r="AS8" t="s">
        <v>1937</v>
      </c>
      <c r="AT8" t="s">
        <v>66</v>
      </c>
      <c r="AU8" t="s">
        <v>1938</v>
      </c>
      <c r="AV8" t="b">
        <v>0</v>
      </c>
      <c r="AX8">
        <v>510</v>
      </c>
      <c r="AY8" t="s">
        <v>66</v>
      </c>
      <c r="AZ8" t="s">
        <v>66</v>
      </c>
      <c r="BA8" t="s">
        <v>1939</v>
      </c>
    </row>
    <row r="9" spans="1:63" x14ac:dyDescent="0.25">
      <c r="A9">
        <v>243.03297420000001</v>
      </c>
      <c r="B9">
        <v>10.919283330000001</v>
      </c>
      <c r="H9">
        <v>13728.612300000001</v>
      </c>
      <c r="N9">
        <v>242328.4375</v>
      </c>
      <c r="S9">
        <v>33933.519529999998</v>
      </c>
      <c r="V9">
        <v>9440.4902340000008</v>
      </c>
      <c r="AA9">
        <v>12</v>
      </c>
      <c r="AB9" t="s">
        <v>1154</v>
      </c>
      <c r="AC9" t="s">
        <v>1155</v>
      </c>
      <c r="AD9" t="s">
        <v>1156</v>
      </c>
      <c r="AE9" t="s">
        <v>1157</v>
      </c>
      <c r="AF9" t="s">
        <v>1158</v>
      </c>
      <c r="AG9" t="s">
        <v>1159</v>
      </c>
      <c r="AH9">
        <v>0</v>
      </c>
      <c r="AI9">
        <v>0</v>
      </c>
      <c r="AJ9" t="s">
        <v>1160</v>
      </c>
      <c r="AK9" t="s">
        <v>1161</v>
      </c>
      <c r="AL9" t="s">
        <v>1162</v>
      </c>
      <c r="AM9" t="s">
        <v>1163</v>
      </c>
      <c r="AN9" t="s">
        <v>1164</v>
      </c>
      <c r="AO9">
        <v>0.66129185599999996</v>
      </c>
      <c r="AP9" t="s">
        <v>1165</v>
      </c>
      <c r="AQ9" s="1">
        <v>23831.065914999999</v>
      </c>
      <c r="AR9" s="1">
        <v>74900</v>
      </c>
      <c r="AS9" t="s">
        <v>1166</v>
      </c>
      <c r="AT9" t="s">
        <v>66</v>
      </c>
      <c r="AU9" t="s">
        <v>1044</v>
      </c>
      <c r="AV9" t="b">
        <v>0</v>
      </c>
      <c r="AX9">
        <v>473</v>
      </c>
      <c r="AY9" t="s">
        <v>66</v>
      </c>
      <c r="AZ9" t="s">
        <v>66</v>
      </c>
      <c r="BA9" t="s">
        <v>1167</v>
      </c>
    </row>
    <row r="10" spans="1:63" x14ac:dyDescent="0.25">
      <c r="A10">
        <v>217.04251099999999</v>
      </c>
      <c r="B10">
        <v>9.1694833330000005</v>
      </c>
      <c r="C10">
        <v>25084.011719999999</v>
      </c>
      <c r="D10">
        <v>39629.628909999999</v>
      </c>
      <c r="E10">
        <v>7108.6323240000002</v>
      </c>
      <c r="F10">
        <v>20075.98633</v>
      </c>
      <c r="G10">
        <v>29464.61133</v>
      </c>
      <c r="H10">
        <v>10893.33691</v>
      </c>
      <c r="J10">
        <v>5102.6845700000003</v>
      </c>
      <c r="L10">
        <v>1240668.25</v>
      </c>
      <c r="N10">
        <v>5409.9379879999997</v>
      </c>
      <c r="O10">
        <v>4897.3994140000004</v>
      </c>
      <c r="Q10">
        <v>51526.339840000001</v>
      </c>
      <c r="S10">
        <v>32391.511719999999</v>
      </c>
      <c r="T10">
        <v>56701.636720000002</v>
      </c>
      <c r="W10">
        <v>5137.6577150000003</v>
      </c>
      <c r="X10">
        <v>12462.212890000001</v>
      </c>
      <c r="Y10">
        <v>18878.953130000002</v>
      </c>
      <c r="Z10">
        <v>43856.625</v>
      </c>
      <c r="AA10">
        <v>10</v>
      </c>
      <c r="AB10" t="s">
        <v>472</v>
      </c>
      <c r="AC10" t="s">
        <v>473</v>
      </c>
      <c r="AD10" t="s">
        <v>474</v>
      </c>
      <c r="AE10" t="s">
        <v>475</v>
      </c>
      <c r="AF10" t="s">
        <v>476</v>
      </c>
      <c r="AG10" t="s">
        <v>477</v>
      </c>
      <c r="AH10" t="s">
        <v>443</v>
      </c>
      <c r="AI10">
        <v>0</v>
      </c>
      <c r="AJ10" t="s">
        <v>478</v>
      </c>
      <c r="AK10" t="s">
        <v>479</v>
      </c>
      <c r="AL10" t="s">
        <v>479</v>
      </c>
      <c r="AM10" t="s">
        <v>480</v>
      </c>
      <c r="AN10" t="s">
        <v>481</v>
      </c>
      <c r="AO10">
        <v>2.9687318899999999</v>
      </c>
      <c r="AP10" t="s">
        <v>482</v>
      </c>
      <c r="AQ10" s="1">
        <v>20075.98633</v>
      </c>
      <c r="AR10" s="1">
        <v>94700</v>
      </c>
      <c r="AS10" t="s">
        <v>483</v>
      </c>
      <c r="AT10" t="s">
        <v>484</v>
      </c>
      <c r="AU10" t="s">
        <v>485</v>
      </c>
      <c r="AV10" t="b">
        <v>0</v>
      </c>
      <c r="AX10">
        <v>492</v>
      </c>
      <c r="AY10" t="s">
        <v>66</v>
      </c>
      <c r="AZ10" t="s">
        <v>66</v>
      </c>
      <c r="BA10" t="s">
        <v>486</v>
      </c>
    </row>
    <row r="11" spans="1:63" x14ac:dyDescent="0.25">
      <c r="A11">
        <v>265.07482909999999</v>
      </c>
      <c r="B11">
        <v>10.65475</v>
      </c>
      <c r="C11">
        <v>42879.9375</v>
      </c>
      <c r="D11">
        <v>6780.6220700000003</v>
      </c>
      <c r="E11">
        <v>28456.541020000001</v>
      </c>
      <c r="F11">
        <v>71815.953129999994</v>
      </c>
      <c r="G11">
        <v>57091.355470000002</v>
      </c>
      <c r="H11">
        <v>225193.8125</v>
      </c>
      <c r="I11">
        <v>25836.185549999998</v>
      </c>
      <c r="J11">
        <v>18183.425780000001</v>
      </c>
      <c r="K11">
        <v>3365.9077149999998</v>
      </c>
      <c r="L11">
        <v>19737.931639999999</v>
      </c>
      <c r="M11">
        <v>10753.170899999999</v>
      </c>
      <c r="N11">
        <v>11334.41992</v>
      </c>
      <c r="O11">
        <v>32081.378909999999</v>
      </c>
      <c r="P11">
        <v>15717.60938</v>
      </c>
      <c r="Q11">
        <v>9194.5634769999997</v>
      </c>
      <c r="R11">
        <v>5535.0419920000004</v>
      </c>
      <c r="S11">
        <v>97542.21875</v>
      </c>
      <c r="T11">
        <v>37978.179689999997</v>
      </c>
      <c r="U11">
        <v>109699.97659999999</v>
      </c>
      <c r="V11">
        <v>87045.320309999996</v>
      </c>
      <c r="W11">
        <v>5461.2226559999999</v>
      </c>
      <c r="X11">
        <v>62331.015630000002</v>
      </c>
      <c r="Y11">
        <v>16118.983399999999</v>
      </c>
      <c r="Z11">
        <v>17996.277340000001</v>
      </c>
      <c r="AA11">
        <v>6</v>
      </c>
      <c r="AB11" t="s">
        <v>1899</v>
      </c>
      <c r="AC11" t="s">
        <v>1900</v>
      </c>
      <c r="AD11" t="s">
        <v>1901</v>
      </c>
      <c r="AE11" t="s">
        <v>1902</v>
      </c>
      <c r="AF11" t="s">
        <v>1903</v>
      </c>
      <c r="AG11" t="s">
        <v>1904</v>
      </c>
      <c r="AH11" t="s">
        <v>1905</v>
      </c>
      <c r="AI11">
        <v>0</v>
      </c>
      <c r="AJ11" t="s">
        <v>1906</v>
      </c>
      <c r="AK11" t="s">
        <v>1907</v>
      </c>
      <c r="AL11" t="s">
        <v>1908</v>
      </c>
      <c r="AM11" t="s">
        <v>1909</v>
      </c>
      <c r="AN11" t="s">
        <v>1910</v>
      </c>
      <c r="AO11">
        <v>0.50441872799999998</v>
      </c>
      <c r="AP11" t="s">
        <v>1911</v>
      </c>
      <c r="AQ11" s="1">
        <v>22787.058594999999</v>
      </c>
      <c r="AR11" s="1">
        <v>42400</v>
      </c>
      <c r="AS11" t="s">
        <v>1912</v>
      </c>
      <c r="AT11" t="s">
        <v>66</v>
      </c>
      <c r="AU11" t="s">
        <v>66</v>
      </c>
      <c r="AV11" t="b">
        <v>0</v>
      </c>
      <c r="AX11">
        <v>478</v>
      </c>
      <c r="AY11" t="s">
        <v>66</v>
      </c>
      <c r="AZ11" t="s">
        <v>66</v>
      </c>
      <c r="BA11" t="s">
        <v>66</v>
      </c>
    </row>
    <row r="12" spans="1:63" x14ac:dyDescent="0.25">
      <c r="A12">
        <v>298.07236740000002</v>
      </c>
      <c r="B12">
        <v>10.697533330000001</v>
      </c>
      <c r="C12">
        <v>255154.32810000001</v>
      </c>
      <c r="D12">
        <v>16667.28125</v>
      </c>
      <c r="E12">
        <v>59769.855470000002</v>
      </c>
      <c r="F12">
        <v>256159.48439999999</v>
      </c>
      <c r="G12">
        <v>158455.5</v>
      </c>
      <c r="H12">
        <v>672922.625</v>
      </c>
      <c r="I12">
        <v>77739.078129999994</v>
      </c>
      <c r="J12">
        <v>57326.027340000001</v>
      </c>
      <c r="K12">
        <v>24568.275389999999</v>
      </c>
      <c r="L12">
        <v>91414.3125</v>
      </c>
      <c r="M12">
        <v>55986.425779999998</v>
      </c>
      <c r="N12">
        <v>29819.119139999999</v>
      </c>
      <c r="O12">
        <v>86285.945309999996</v>
      </c>
      <c r="P12">
        <v>48791.300779999998</v>
      </c>
      <c r="Q12">
        <v>43559.058590000001</v>
      </c>
      <c r="R12">
        <v>28687.503909999999</v>
      </c>
      <c r="S12">
        <v>482791.0625</v>
      </c>
      <c r="T12">
        <v>148233.6875</v>
      </c>
      <c r="U12">
        <v>337853.21879999997</v>
      </c>
      <c r="V12">
        <v>331088.6875</v>
      </c>
      <c r="W12">
        <v>14526.440430000001</v>
      </c>
      <c r="X12">
        <v>231925.79689999999</v>
      </c>
      <c r="Y12">
        <v>127417.5469</v>
      </c>
      <c r="Z12">
        <v>60008.160159999999</v>
      </c>
      <c r="AA12">
        <v>6</v>
      </c>
      <c r="AB12" t="s">
        <v>2835</v>
      </c>
      <c r="AC12" t="s">
        <v>2836</v>
      </c>
      <c r="AD12" t="s">
        <v>2837</v>
      </c>
      <c r="AE12" t="s">
        <v>2838</v>
      </c>
      <c r="AF12" t="s">
        <v>2839</v>
      </c>
      <c r="AG12" t="s">
        <v>2840</v>
      </c>
      <c r="AH12">
        <v>0</v>
      </c>
      <c r="AI12">
        <v>0</v>
      </c>
      <c r="AJ12" t="s">
        <v>2841</v>
      </c>
      <c r="AK12" t="s">
        <v>2842</v>
      </c>
      <c r="AL12" t="s">
        <v>2843</v>
      </c>
      <c r="AM12" t="s">
        <v>2844</v>
      </c>
      <c r="AN12" t="s">
        <v>2845</v>
      </c>
      <c r="AO12">
        <v>0.60848957100000001</v>
      </c>
      <c r="AP12" t="s">
        <v>2846</v>
      </c>
      <c r="AQ12" s="1">
        <v>82012.511719999995</v>
      </c>
      <c r="AR12" s="1">
        <v>154000</v>
      </c>
      <c r="AS12" t="s">
        <v>2847</v>
      </c>
      <c r="AT12" t="s">
        <v>66</v>
      </c>
      <c r="AU12" t="s">
        <v>1044</v>
      </c>
      <c r="AV12" t="b">
        <v>0</v>
      </c>
      <c r="AX12">
        <v>278</v>
      </c>
      <c r="AY12" t="s">
        <v>2848</v>
      </c>
      <c r="AZ12" t="s">
        <v>66</v>
      </c>
      <c r="BA12" t="s">
        <v>2849</v>
      </c>
    </row>
    <row r="13" spans="1:63" x14ac:dyDescent="0.25">
      <c r="A13">
        <v>624.9060465</v>
      </c>
      <c r="B13">
        <v>8.6508833329999995</v>
      </c>
      <c r="H13">
        <v>444229.875</v>
      </c>
      <c r="AA13">
        <v>6</v>
      </c>
      <c r="AB13" t="s">
        <v>5719</v>
      </c>
      <c r="AC13">
        <v>-5.2907550000000003E-3</v>
      </c>
      <c r="AD13">
        <v>9.9503309999999998E-3</v>
      </c>
      <c r="AE13">
        <v>1.0046595760000001</v>
      </c>
      <c r="AF13">
        <v>21896</v>
      </c>
      <c r="AG13" t="s">
        <v>1203</v>
      </c>
      <c r="AH13" t="s">
        <v>453</v>
      </c>
      <c r="AI13">
        <v>0</v>
      </c>
      <c r="AJ13">
        <v>0</v>
      </c>
      <c r="AK13">
        <v>1</v>
      </c>
      <c r="AL13">
        <v>1</v>
      </c>
      <c r="AM13">
        <v>-7.333694E-3</v>
      </c>
      <c r="AN13">
        <v>2.9973258820000002</v>
      </c>
      <c r="AO13">
        <v>2.9973258820000002</v>
      </c>
      <c r="AP13" t="s">
        <v>5720</v>
      </c>
      <c r="AQ13" s="1">
        <v>444229.875</v>
      </c>
      <c r="AR13" s="1">
        <v>444000</v>
      </c>
      <c r="AS13" t="s">
        <v>5719</v>
      </c>
      <c r="AT13" t="s">
        <v>66</v>
      </c>
      <c r="AU13" t="s">
        <v>5721</v>
      </c>
      <c r="AV13" t="b">
        <v>0</v>
      </c>
      <c r="AX13">
        <v>77</v>
      </c>
      <c r="AY13" t="s">
        <v>66</v>
      </c>
      <c r="AZ13" t="s">
        <v>66</v>
      </c>
      <c r="BA13" t="s">
        <v>5722</v>
      </c>
    </row>
    <row r="14" spans="1:63" x14ac:dyDescent="0.25">
      <c r="A14">
        <v>279.00958250000002</v>
      </c>
      <c r="B14">
        <v>9.668716667</v>
      </c>
      <c r="C14">
        <v>12283.063480000001</v>
      </c>
      <c r="D14">
        <v>35661.96875</v>
      </c>
      <c r="E14">
        <v>49540.390630000002</v>
      </c>
      <c r="F14">
        <v>33351.269529999998</v>
      </c>
      <c r="G14">
        <v>93782.546879999994</v>
      </c>
      <c r="H14">
        <v>28712.976559999999</v>
      </c>
      <c r="I14">
        <v>20034</v>
      </c>
      <c r="L14">
        <v>16676.375</v>
      </c>
      <c r="M14">
        <v>27661.11133</v>
      </c>
      <c r="N14">
        <v>86031.328129999994</v>
      </c>
      <c r="O14">
        <v>9135.4111329999996</v>
      </c>
      <c r="P14">
        <v>19829.855469999999</v>
      </c>
      <c r="Q14">
        <v>12638.179690000001</v>
      </c>
      <c r="R14">
        <v>7135.8481449999999</v>
      </c>
      <c r="V14">
        <v>6203.5756840000004</v>
      </c>
      <c r="W14">
        <v>161940</v>
      </c>
      <c r="X14">
        <v>20165.599610000001</v>
      </c>
      <c r="Y14">
        <v>58115.054689999997</v>
      </c>
      <c r="Z14">
        <v>238254.4063</v>
      </c>
      <c r="AA14">
        <v>24</v>
      </c>
      <c r="AB14" t="s">
        <v>2265</v>
      </c>
      <c r="AC14" t="s">
        <v>2266</v>
      </c>
      <c r="AD14" t="s">
        <v>2267</v>
      </c>
      <c r="AE14" t="s">
        <v>2268</v>
      </c>
      <c r="AF14" t="s">
        <v>2269</v>
      </c>
      <c r="AG14" t="s">
        <v>2270</v>
      </c>
      <c r="AH14">
        <v>0</v>
      </c>
      <c r="AI14">
        <v>0</v>
      </c>
      <c r="AJ14" t="s">
        <v>1136</v>
      </c>
      <c r="AK14" t="s">
        <v>1136</v>
      </c>
      <c r="AL14">
        <v>0</v>
      </c>
      <c r="AM14" t="s">
        <v>2271</v>
      </c>
      <c r="AN14" t="s">
        <v>2272</v>
      </c>
      <c r="AO14">
        <v>9.9279469999999995E-3</v>
      </c>
      <c r="AP14" t="s">
        <v>2273</v>
      </c>
      <c r="AQ14" s="1">
        <v>27661.11133</v>
      </c>
      <c r="AR14" s="1">
        <v>49300</v>
      </c>
      <c r="AS14" t="s">
        <v>2274</v>
      </c>
      <c r="AT14" t="s">
        <v>66</v>
      </c>
      <c r="AU14" t="s">
        <v>2275</v>
      </c>
      <c r="AV14" t="b">
        <v>1</v>
      </c>
      <c r="AX14">
        <v>449</v>
      </c>
      <c r="AY14" t="s">
        <v>66</v>
      </c>
      <c r="AZ14" t="s">
        <v>66</v>
      </c>
      <c r="BA14" t="s">
        <v>66</v>
      </c>
    </row>
    <row r="15" spans="1:63" x14ac:dyDescent="0.25">
      <c r="A15">
        <v>258.05205280000001</v>
      </c>
      <c r="B15">
        <v>8.416416667</v>
      </c>
      <c r="C15">
        <v>75653.109379999994</v>
      </c>
      <c r="D15">
        <v>45357.949220000002</v>
      </c>
      <c r="E15">
        <v>11615.47559</v>
      </c>
      <c r="F15">
        <v>151419.3125</v>
      </c>
      <c r="G15">
        <v>21614.01367</v>
      </c>
      <c r="H15">
        <v>57900.515630000002</v>
      </c>
      <c r="I15">
        <v>18924.89258</v>
      </c>
      <c r="J15">
        <v>13016.535159999999</v>
      </c>
      <c r="K15">
        <v>14156.32617</v>
      </c>
      <c r="L15">
        <v>79098.265629999994</v>
      </c>
      <c r="M15">
        <v>101835.36719999999</v>
      </c>
      <c r="N15">
        <v>3988.2661130000001</v>
      </c>
      <c r="O15">
        <v>265316.90629999997</v>
      </c>
      <c r="P15">
        <v>34276.246090000001</v>
      </c>
      <c r="Q15">
        <v>9729.3378909999992</v>
      </c>
      <c r="R15">
        <v>97684.484379999994</v>
      </c>
      <c r="S15">
        <v>38686.988279999998</v>
      </c>
      <c r="T15">
        <v>30440.79492</v>
      </c>
      <c r="U15">
        <v>2601.5258789999998</v>
      </c>
      <c r="V15">
        <v>32838.621090000001</v>
      </c>
      <c r="W15">
        <v>49415.296880000002</v>
      </c>
      <c r="X15">
        <v>69756.320309999996</v>
      </c>
      <c r="Y15">
        <v>99482.265629999994</v>
      </c>
      <c r="Z15">
        <v>30917.279299999998</v>
      </c>
      <c r="AA15">
        <v>13</v>
      </c>
      <c r="AB15" t="s">
        <v>1676</v>
      </c>
      <c r="AC15" t="s">
        <v>1677</v>
      </c>
      <c r="AD15" t="s">
        <v>639</v>
      </c>
      <c r="AE15" t="s">
        <v>1678</v>
      </c>
      <c r="AF15" t="s">
        <v>1679</v>
      </c>
      <c r="AG15" t="s">
        <v>1680</v>
      </c>
      <c r="AH15" t="s">
        <v>1681</v>
      </c>
      <c r="AI15">
        <v>0</v>
      </c>
      <c r="AJ15" t="s">
        <v>1682</v>
      </c>
      <c r="AK15" t="s">
        <v>1683</v>
      </c>
      <c r="AL15" t="s">
        <v>643</v>
      </c>
      <c r="AM15" t="s">
        <v>1684</v>
      </c>
      <c r="AN15" t="s">
        <v>1685</v>
      </c>
      <c r="AO15">
        <v>0.362980466</v>
      </c>
      <c r="AP15" t="s">
        <v>1686</v>
      </c>
      <c r="AQ15" s="1">
        <v>36481.617184999996</v>
      </c>
      <c r="AR15" s="1">
        <v>56500</v>
      </c>
      <c r="AS15" t="s">
        <v>1687</v>
      </c>
      <c r="AT15" t="s">
        <v>66</v>
      </c>
      <c r="AU15" t="s">
        <v>1688</v>
      </c>
      <c r="AV15" t="b">
        <v>0</v>
      </c>
      <c r="AX15">
        <v>422</v>
      </c>
      <c r="AY15" t="s">
        <v>66</v>
      </c>
      <c r="AZ15" t="s">
        <v>66</v>
      </c>
      <c r="BA15" t="s">
        <v>66</v>
      </c>
    </row>
    <row r="16" spans="1:63" x14ac:dyDescent="0.25">
      <c r="A16">
        <v>355.03704829999998</v>
      </c>
      <c r="B16">
        <v>9.5347666669999995</v>
      </c>
      <c r="C16">
        <v>360721.5625</v>
      </c>
      <c r="D16">
        <v>150488.07810000001</v>
      </c>
      <c r="E16">
        <v>16668.490229999999</v>
      </c>
      <c r="F16">
        <v>45017.433590000001</v>
      </c>
      <c r="G16">
        <v>20883.626950000002</v>
      </c>
      <c r="H16">
        <v>58130.128909999999</v>
      </c>
      <c r="I16">
        <v>5041.1176759999998</v>
      </c>
      <c r="J16">
        <v>6452.9252930000002</v>
      </c>
      <c r="L16">
        <v>120198.1563</v>
      </c>
      <c r="M16">
        <v>123223.00780000001</v>
      </c>
      <c r="O16">
        <v>84123.648440000004</v>
      </c>
      <c r="P16">
        <v>59920.308590000001</v>
      </c>
      <c r="Q16">
        <v>13613.677729999999</v>
      </c>
      <c r="R16">
        <v>52271.394529999998</v>
      </c>
      <c r="S16">
        <v>57105.273439999997</v>
      </c>
      <c r="T16">
        <v>29226.050780000001</v>
      </c>
      <c r="V16">
        <v>21747.695309999999</v>
      </c>
      <c r="W16">
        <v>114723.05469999999</v>
      </c>
      <c r="X16">
        <v>129708.6563</v>
      </c>
      <c r="Y16">
        <v>197005.3438</v>
      </c>
      <c r="Z16">
        <v>33838.503909999999</v>
      </c>
      <c r="AA16">
        <v>1</v>
      </c>
      <c r="AB16" t="s">
        <v>4022</v>
      </c>
      <c r="AC16" t="s">
        <v>4023</v>
      </c>
      <c r="AD16" t="s">
        <v>1455</v>
      </c>
      <c r="AE16" t="s">
        <v>4024</v>
      </c>
      <c r="AF16" t="s">
        <v>4025</v>
      </c>
      <c r="AG16" t="s">
        <v>4026</v>
      </c>
      <c r="AH16" t="s">
        <v>2690</v>
      </c>
      <c r="AI16">
        <v>0</v>
      </c>
      <c r="AJ16" t="s">
        <v>2691</v>
      </c>
      <c r="AK16" t="s">
        <v>2692</v>
      </c>
      <c r="AL16" t="s">
        <v>1459</v>
      </c>
      <c r="AM16" t="s">
        <v>4027</v>
      </c>
      <c r="AN16" t="s">
        <v>4028</v>
      </c>
      <c r="AO16">
        <v>1.7381063240000001</v>
      </c>
      <c r="AP16" t="s">
        <v>4029</v>
      </c>
      <c r="AQ16" s="1">
        <v>57105.273439999997</v>
      </c>
      <c r="AR16" s="1">
        <v>81000</v>
      </c>
      <c r="AS16" t="s">
        <v>4030</v>
      </c>
      <c r="AT16" t="s">
        <v>4031</v>
      </c>
      <c r="AU16" t="s">
        <v>859</v>
      </c>
      <c r="AV16" t="b">
        <v>1</v>
      </c>
      <c r="AX16">
        <v>345</v>
      </c>
      <c r="AY16" t="s">
        <v>66</v>
      </c>
      <c r="AZ16" t="s">
        <v>66</v>
      </c>
      <c r="BA16" t="s">
        <v>4032</v>
      </c>
      <c r="BJ16">
        <v>448170.8125</v>
      </c>
      <c r="BK16">
        <v>2624.803711</v>
      </c>
    </row>
    <row r="17" spans="1:53" x14ac:dyDescent="0.25">
      <c r="A17">
        <v>273.09146120000003</v>
      </c>
      <c r="B17">
        <v>9.954783333</v>
      </c>
      <c r="C17">
        <v>59553.5625</v>
      </c>
      <c r="D17">
        <v>56036.816409999999</v>
      </c>
      <c r="E17">
        <v>41490.574220000002</v>
      </c>
      <c r="F17">
        <v>163904.95310000001</v>
      </c>
      <c r="G17">
        <v>29560.283200000002</v>
      </c>
      <c r="H17">
        <v>82505.210940000004</v>
      </c>
      <c r="I17">
        <v>11554.844730000001</v>
      </c>
      <c r="J17">
        <v>326136.5625</v>
      </c>
      <c r="K17">
        <v>13313.87695</v>
      </c>
      <c r="L17">
        <v>57777.121090000001</v>
      </c>
      <c r="M17">
        <v>153614.2188</v>
      </c>
      <c r="N17">
        <v>10378.06934</v>
      </c>
      <c r="O17">
        <v>32976.867189999997</v>
      </c>
      <c r="P17">
        <v>47998.039060000003</v>
      </c>
      <c r="Q17">
        <v>27553.128909999999</v>
      </c>
      <c r="R17">
        <v>40431.214840000001</v>
      </c>
      <c r="S17">
        <v>54987.074220000002</v>
      </c>
      <c r="T17">
        <v>19314.498049999998</v>
      </c>
      <c r="U17">
        <v>6913.046875</v>
      </c>
      <c r="V17">
        <v>74428.992190000004</v>
      </c>
      <c r="W17">
        <v>110723.58590000001</v>
      </c>
      <c r="X17">
        <v>67550.039059999996</v>
      </c>
      <c r="Y17">
        <v>121457.3125</v>
      </c>
      <c r="Z17">
        <v>40958.402340000001</v>
      </c>
      <c r="AA17">
        <v>8</v>
      </c>
      <c r="AB17" t="s">
        <v>2136</v>
      </c>
      <c r="AC17" t="s">
        <v>2137</v>
      </c>
      <c r="AD17" t="s">
        <v>2138</v>
      </c>
      <c r="AE17" t="s">
        <v>2139</v>
      </c>
      <c r="AF17" t="s">
        <v>2140</v>
      </c>
      <c r="AG17" t="s">
        <v>2141</v>
      </c>
      <c r="AH17" t="s">
        <v>2142</v>
      </c>
      <c r="AI17">
        <v>0</v>
      </c>
      <c r="AJ17" t="s">
        <v>555</v>
      </c>
      <c r="AK17" t="s">
        <v>1055</v>
      </c>
      <c r="AL17" t="s">
        <v>2143</v>
      </c>
      <c r="AM17" t="s">
        <v>2144</v>
      </c>
      <c r="AN17" t="s">
        <v>2145</v>
      </c>
      <c r="AO17">
        <v>0.90895472099999997</v>
      </c>
      <c r="AP17" t="s">
        <v>2146</v>
      </c>
      <c r="AQ17" s="1">
        <v>51492.556640000003</v>
      </c>
      <c r="AR17" s="1">
        <v>68800</v>
      </c>
      <c r="AS17" t="s">
        <v>2147</v>
      </c>
      <c r="AT17" t="s">
        <v>2148</v>
      </c>
      <c r="AU17" t="s">
        <v>1581</v>
      </c>
      <c r="AV17" t="b">
        <v>0</v>
      </c>
      <c r="AX17">
        <v>363</v>
      </c>
      <c r="AY17" t="s">
        <v>66</v>
      </c>
      <c r="AZ17" t="s">
        <v>2149</v>
      </c>
      <c r="BA17" t="s">
        <v>2150</v>
      </c>
    </row>
    <row r="18" spans="1:53" x14ac:dyDescent="0.25">
      <c r="A18">
        <v>317.06440229999998</v>
      </c>
      <c r="B18">
        <v>9.1728333329999998</v>
      </c>
      <c r="C18">
        <v>216169.57810000001</v>
      </c>
      <c r="D18">
        <v>72569.195309999996</v>
      </c>
      <c r="E18">
        <v>184480.01560000001</v>
      </c>
      <c r="F18">
        <v>280336.375</v>
      </c>
      <c r="G18">
        <v>208527.60939999999</v>
      </c>
      <c r="H18">
        <v>227026.1563</v>
      </c>
      <c r="I18">
        <v>59115.785159999999</v>
      </c>
      <c r="J18">
        <v>148604.60939999999</v>
      </c>
      <c r="K18">
        <v>51686.863279999998</v>
      </c>
      <c r="L18">
        <v>181422.57810000001</v>
      </c>
      <c r="M18">
        <v>146873.6875</v>
      </c>
      <c r="N18">
        <v>83337.226559999996</v>
      </c>
      <c r="O18">
        <v>133224.3438</v>
      </c>
      <c r="P18">
        <v>158371.76560000001</v>
      </c>
      <c r="Q18">
        <v>179339.89060000001</v>
      </c>
      <c r="R18">
        <v>123811.8125</v>
      </c>
      <c r="S18">
        <v>99450.835940000004</v>
      </c>
      <c r="T18">
        <v>66394.875</v>
      </c>
      <c r="U18">
        <v>69871</v>
      </c>
      <c r="V18">
        <v>106891.375</v>
      </c>
      <c r="W18">
        <v>100481.13280000001</v>
      </c>
      <c r="X18">
        <v>118296.5156</v>
      </c>
      <c r="Y18">
        <v>162790.7813</v>
      </c>
      <c r="Z18">
        <v>72417.859379999994</v>
      </c>
      <c r="AA18">
        <v>4</v>
      </c>
      <c r="AB18" t="s">
        <v>3333</v>
      </c>
      <c r="AC18">
        <v>-0.50486892400000005</v>
      </c>
      <c r="AD18">
        <v>9.9503309999999998E-3</v>
      </c>
      <c r="AE18">
        <v>0.50508140700000004</v>
      </c>
      <c r="AF18">
        <v>15952</v>
      </c>
      <c r="AG18" t="s">
        <v>185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-4.5302771999999998E-2</v>
      </c>
      <c r="AN18">
        <v>1.4597786349999999</v>
      </c>
      <c r="AO18">
        <v>1.4597786349999999</v>
      </c>
      <c r="AP18" t="s">
        <v>3334</v>
      </c>
      <c r="AQ18" s="1">
        <v>128518.07815</v>
      </c>
      <c r="AR18" s="1">
        <v>135000</v>
      </c>
      <c r="AS18" t="s">
        <v>3333</v>
      </c>
      <c r="AT18" t="s">
        <v>3335</v>
      </c>
      <c r="AU18" t="s">
        <v>3336</v>
      </c>
      <c r="AV18" t="b">
        <v>0</v>
      </c>
      <c r="AX18">
        <v>201</v>
      </c>
      <c r="AY18" t="s">
        <v>66</v>
      </c>
      <c r="AZ18" t="s">
        <v>66</v>
      </c>
      <c r="BA18" t="s">
        <v>3337</v>
      </c>
    </row>
    <row r="19" spans="1:53" x14ac:dyDescent="0.25">
      <c r="A19">
        <v>239.12081910000001</v>
      </c>
      <c r="B19">
        <v>10.671483329999999</v>
      </c>
      <c r="C19">
        <v>265822.125</v>
      </c>
      <c r="D19">
        <v>266364.90629999997</v>
      </c>
      <c r="E19">
        <v>265395.1875</v>
      </c>
      <c r="F19">
        <v>316140.21879999997</v>
      </c>
      <c r="G19">
        <v>358875.8125</v>
      </c>
      <c r="H19">
        <v>401649</v>
      </c>
      <c r="I19">
        <v>286554.53129999997</v>
      </c>
      <c r="J19">
        <v>308450.75</v>
      </c>
      <c r="K19">
        <v>421051.0625</v>
      </c>
      <c r="L19">
        <v>279471.1875</v>
      </c>
      <c r="M19">
        <v>409035.71879999997</v>
      </c>
      <c r="N19">
        <v>437043.875</v>
      </c>
      <c r="O19">
        <v>292363.53129999997</v>
      </c>
      <c r="P19">
        <v>323909.4375</v>
      </c>
      <c r="Q19">
        <v>207944.5313</v>
      </c>
      <c r="R19">
        <v>470322.3125</v>
      </c>
      <c r="S19">
        <v>377378.6875</v>
      </c>
      <c r="T19">
        <v>396706.625</v>
      </c>
      <c r="U19">
        <v>331853.78129999997</v>
      </c>
      <c r="V19">
        <v>487678.03129999997</v>
      </c>
      <c r="W19">
        <v>260442.89060000001</v>
      </c>
      <c r="X19">
        <v>10181.943359999999</v>
      </c>
      <c r="Y19">
        <v>265053.40629999997</v>
      </c>
      <c r="Z19">
        <v>396146.25</v>
      </c>
      <c r="AA19">
        <v>20</v>
      </c>
      <c r="AB19" t="s">
        <v>1031</v>
      </c>
      <c r="AC19" t="s">
        <v>1032</v>
      </c>
      <c r="AD19" t="s">
        <v>1033</v>
      </c>
      <c r="AE19" t="s">
        <v>1034</v>
      </c>
      <c r="AF19" t="s">
        <v>1035</v>
      </c>
      <c r="AG19" t="s">
        <v>1036</v>
      </c>
      <c r="AH19">
        <v>0</v>
      </c>
      <c r="AI19">
        <v>0</v>
      </c>
      <c r="AJ19" t="s">
        <v>1037</v>
      </c>
      <c r="AK19" t="s">
        <v>1038</v>
      </c>
      <c r="AL19">
        <v>0</v>
      </c>
      <c r="AM19" t="s">
        <v>1039</v>
      </c>
      <c r="AN19" t="s">
        <v>1040</v>
      </c>
      <c r="AO19">
        <v>1.006800039</v>
      </c>
      <c r="AP19" t="s">
        <v>1041</v>
      </c>
      <c r="AQ19" s="1">
        <v>320024.82814999996</v>
      </c>
      <c r="AR19" s="1">
        <v>326000</v>
      </c>
      <c r="AS19" t="s">
        <v>1042</v>
      </c>
      <c r="AT19" t="s">
        <v>1043</v>
      </c>
      <c r="AU19" t="s">
        <v>1044</v>
      </c>
      <c r="AV19" t="b">
        <v>0</v>
      </c>
      <c r="AX19">
        <v>100</v>
      </c>
      <c r="AY19" t="s">
        <v>1045</v>
      </c>
      <c r="AZ19" t="s">
        <v>66</v>
      </c>
      <c r="BA19" t="s">
        <v>1046</v>
      </c>
    </row>
    <row r="20" spans="1:53" x14ac:dyDescent="0.25">
      <c r="A20">
        <v>355.07190960000003</v>
      </c>
      <c r="B20">
        <v>9.9970333329999992</v>
      </c>
      <c r="C20">
        <v>122199.875</v>
      </c>
      <c r="D20">
        <v>399582.46879999997</v>
      </c>
      <c r="E20">
        <v>206381.85939999999</v>
      </c>
      <c r="F20">
        <v>125194.50780000001</v>
      </c>
      <c r="G20">
        <v>357878.1875</v>
      </c>
      <c r="H20">
        <v>287983.9375</v>
      </c>
      <c r="I20">
        <v>288385.5</v>
      </c>
      <c r="J20">
        <v>132643.4063</v>
      </c>
      <c r="K20">
        <v>248304.64060000001</v>
      </c>
      <c r="L20">
        <v>583536.3125</v>
      </c>
      <c r="M20">
        <v>306630.53129999997</v>
      </c>
      <c r="N20">
        <v>128945.3906</v>
      </c>
      <c r="O20">
        <v>239080.5313</v>
      </c>
      <c r="P20">
        <v>467132.8125</v>
      </c>
      <c r="Q20">
        <v>209548.04689999999</v>
      </c>
      <c r="R20">
        <v>268782.0625</v>
      </c>
      <c r="S20">
        <v>340691.09379999997</v>
      </c>
      <c r="T20">
        <v>412198.75</v>
      </c>
      <c r="U20">
        <v>323005.15629999997</v>
      </c>
      <c r="V20">
        <v>319020.34379999997</v>
      </c>
      <c r="W20">
        <v>103626.05469999999</v>
      </c>
      <c r="X20">
        <v>204991.70310000001</v>
      </c>
      <c r="Y20">
        <v>164493.4063</v>
      </c>
      <c r="Z20">
        <v>736768.875</v>
      </c>
      <c r="AA20">
        <v>24</v>
      </c>
      <c r="AB20" t="s">
        <v>4033</v>
      </c>
      <c r="AC20">
        <v>-0.21393458400000001</v>
      </c>
      <c r="AD20">
        <v>9.9503309999999998E-3</v>
      </c>
      <c r="AE20">
        <v>0.796015747</v>
      </c>
      <c r="AF20">
        <v>52321</v>
      </c>
      <c r="AG20" t="s">
        <v>4034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-0.19838277400000001</v>
      </c>
      <c r="AN20">
        <v>0.59763297299999996</v>
      </c>
      <c r="AO20">
        <v>0.59763297299999996</v>
      </c>
      <c r="AP20" t="s">
        <v>4035</v>
      </c>
      <c r="AQ20" s="1">
        <v>278383</v>
      </c>
      <c r="AR20" s="1">
        <v>291000</v>
      </c>
      <c r="AS20" t="s">
        <v>4033</v>
      </c>
      <c r="AT20" t="s">
        <v>66</v>
      </c>
      <c r="AU20" t="s">
        <v>3679</v>
      </c>
      <c r="AV20" t="b">
        <v>0</v>
      </c>
      <c r="AX20">
        <v>111</v>
      </c>
      <c r="AY20" t="s">
        <v>66</v>
      </c>
      <c r="AZ20" t="s">
        <v>66</v>
      </c>
      <c r="BA20" t="s">
        <v>4036</v>
      </c>
    </row>
    <row r="21" spans="1:53" x14ac:dyDescent="0.25">
      <c r="A21">
        <v>363.18157960000002</v>
      </c>
      <c r="B21">
        <v>10.53943333</v>
      </c>
      <c r="C21">
        <v>56047.621090000001</v>
      </c>
      <c r="D21">
        <v>30698.01367</v>
      </c>
      <c r="E21">
        <v>165480.1875</v>
      </c>
      <c r="F21">
        <v>147328.5313</v>
      </c>
      <c r="G21">
        <v>119940.86719999999</v>
      </c>
      <c r="H21">
        <v>91310.21875</v>
      </c>
      <c r="I21">
        <v>40783.050779999998</v>
      </c>
      <c r="J21">
        <v>35439.613279999998</v>
      </c>
      <c r="K21">
        <v>19059.068360000001</v>
      </c>
      <c r="L21">
        <v>96584.03125</v>
      </c>
      <c r="M21">
        <v>13826.367190000001</v>
      </c>
      <c r="N21">
        <v>24590.712889999999</v>
      </c>
      <c r="O21">
        <v>196805.3438</v>
      </c>
      <c r="P21">
        <v>52779.867189999997</v>
      </c>
      <c r="Q21">
        <v>463121.5625</v>
      </c>
      <c r="R21">
        <v>132165.57810000001</v>
      </c>
      <c r="S21">
        <v>47711.8125</v>
      </c>
      <c r="T21">
        <v>74637.546879999994</v>
      </c>
      <c r="V21">
        <v>31226.529299999998</v>
      </c>
      <c r="W21">
        <v>87448.273440000004</v>
      </c>
      <c r="X21">
        <v>127256.50780000001</v>
      </c>
      <c r="Y21">
        <v>67246.953129999994</v>
      </c>
      <c r="Z21">
        <v>200153.20310000001</v>
      </c>
      <c r="AA21">
        <v>15</v>
      </c>
      <c r="AB21" t="s">
        <v>4157</v>
      </c>
      <c r="AC21" t="s">
        <v>4158</v>
      </c>
      <c r="AD21" t="s">
        <v>1317</v>
      </c>
      <c r="AE21" t="s">
        <v>4159</v>
      </c>
      <c r="AF21" t="s">
        <v>4160</v>
      </c>
      <c r="AG21" t="s">
        <v>4161</v>
      </c>
      <c r="AH21" t="s">
        <v>4162</v>
      </c>
      <c r="AI21">
        <v>0</v>
      </c>
      <c r="AJ21" t="s">
        <v>1134</v>
      </c>
      <c r="AK21" t="s">
        <v>4163</v>
      </c>
      <c r="AL21" t="s">
        <v>1136</v>
      </c>
      <c r="AM21" t="s">
        <v>4164</v>
      </c>
      <c r="AN21" t="s">
        <v>4165</v>
      </c>
      <c r="AO21">
        <v>0.66095636099999999</v>
      </c>
      <c r="AP21" t="s">
        <v>4166</v>
      </c>
      <c r="AQ21" s="1">
        <v>74637.546879999994</v>
      </c>
      <c r="AR21" s="1">
        <v>101000</v>
      </c>
      <c r="AS21" t="s">
        <v>3089</v>
      </c>
      <c r="AT21" t="s">
        <v>66</v>
      </c>
      <c r="AU21" t="s">
        <v>3679</v>
      </c>
      <c r="AV21" t="b">
        <v>0</v>
      </c>
      <c r="AX21">
        <v>303</v>
      </c>
      <c r="AY21" t="s">
        <v>66</v>
      </c>
      <c r="AZ21" t="s">
        <v>66</v>
      </c>
      <c r="BA21" t="s">
        <v>4167</v>
      </c>
    </row>
    <row r="22" spans="1:53" x14ac:dyDescent="0.25">
      <c r="A22">
        <v>306.98603309999999</v>
      </c>
      <c r="B22">
        <v>10.856633329999999</v>
      </c>
      <c r="C22">
        <v>110133.3906</v>
      </c>
      <c r="D22">
        <v>49871.351560000003</v>
      </c>
      <c r="E22">
        <v>105229.9375</v>
      </c>
      <c r="F22">
        <v>156653.51560000001</v>
      </c>
      <c r="G22">
        <v>4502.4497069999998</v>
      </c>
      <c r="H22">
        <v>56439.84375</v>
      </c>
      <c r="I22">
        <v>7754.1752930000002</v>
      </c>
      <c r="J22">
        <v>22072.054690000001</v>
      </c>
      <c r="K22">
        <v>6666.9013670000004</v>
      </c>
      <c r="L22">
        <v>82049.132809999996</v>
      </c>
      <c r="M22">
        <v>21760.478520000001</v>
      </c>
      <c r="N22">
        <v>832086.6875</v>
      </c>
      <c r="O22">
        <v>32194.845700000002</v>
      </c>
      <c r="P22">
        <v>9139.2285159999992</v>
      </c>
      <c r="Q22">
        <v>47040.304689999997</v>
      </c>
      <c r="R22">
        <v>26485.480469999999</v>
      </c>
      <c r="S22">
        <v>57759.949220000002</v>
      </c>
      <c r="U22">
        <v>9954.8779300000006</v>
      </c>
      <c r="V22">
        <v>49488.996090000001</v>
      </c>
      <c r="W22">
        <v>420261.46879999997</v>
      </c>
      <c r="X22">
        <v>58063.269529999998</v>
      </c>
      <c r="Y22">
        <v>88650.164059999996</v>
      </c>
      <c r="Z22">
        <v>65879.84375</v>
      </c>
      <c r="AA22">
        <v>12</v>
      </c>
      <c r="AB22" t="s">
        <v>3080</v>
      </c>
      <c r="AC22" t="s">
        <v>3081</v>
      </c>
      <c r="AD22" t="s">
        <v>1455</v>
      </c>
      <c r="AE22" t="s">
        <v>3082</v>
      </c>
      <c r="AF22" t="s">
        <v>3083</v>
      </c>
      <c r="AG22" t="s">
        <v>2785</v>
      </c>
      <c r="AH22" t="s">
        <v>3084</v>
      </c>
      <c r="AI22">
        <v>0</v>
      </c>
      <c r="AJ22" t="s">
        <v>2691</v>
      </c>
      <c r="AK22" t="s">
        <v>2692</v>
      </c>
      <c r="AL22" t="s">
        <v>3085</v>
      </c>
      <c r="AM22" t="s">
        <v>3086</v>
      </c>
      <c r="AN22" t="s">
        <v>3087</v>
      </c>
      <c r="AO22">
        <v>0.68653532799999994</v>
      </c>
      <c r="AP22" t="s">
        <v>3088</v>
      </c>
      <c r="AQ22" s="1">
        <v>49871.351560000003</v>
      </c>
      <c r="AR22" s="1">
        <v>101000</v>
      </c>
      <c r="AS22" t="s">
        <v>3089</v>
      </c>
      <c r="AT22" t="s">
        <v>3090</v>
      </c>
      <c r="AU22" t="s">
        <v>3091</v>
      </c>
      <c r="AV22" t="b">
        <v>0</v>
      </c>
      <c r="AX22">
        <v>366</v>
      </c>
      <c r="AY22" t="s">
        <v>66</v>
      </c>
      <c r="AZ22" t="s">
        <v>66</v>
      </c>
      <c r="BA22" t="s">
        <v>3092</v>
      </c>
    </row>
    <row r="23" spans="1:53" x14ac:dyDescent="0.25">
      <c r="A23">
        <v>383.07785030000002</v>
      </c>
      <c r="B23">
        <v>9.9616000000000007</v>
      </c>
      <c r="C23">
        <v>532817.5</v>
      </c>
      <c r="D23">
        <v>707058.8125</v>
      </c>
      <c r="E23">
        <v>89564.46875</v>
      </c>
      <c r="F23">
        <v>3104728</v>
      </c>
      <c r="G23">
        <v>311852.28129999997</v>
      </c>
      <c r="H23">
        <v>903250.1875</v>
      </c>
      <c r="I23">
        <v>149292.5313</v>
      </c>
      <c r="J23">
        <v>11107.86426</v>
      </c>
      <c r="L23">
        <v>911635.75</v>
      </c>
      <c r="M23">
        <v>283655.25</v>
      </c>
      <c r="O23">
        <v>708784.0625</v>
      </c>
      <c r="P23">
        <v>513839.9375</v>
      </c>
      <c r="Q23">
        <v>433935.3125</v>
      </c>
      <c r="R23">
        <v>476067.90629999997</v>
      </c>
      <c r="S23">
        <v>622578.9375</v>
      </c>
      <c r="T23">
        <v>319930.34379999997</v>
      </c>
      <c r="V23">
        <v>13448.646479999999</v>
      </c>
      <c r="W23">
        <v>7609.6704099999997</v>
      </c>
      <c r="X23">
        <v>796188.8125</v>
      </c>
      <c r="Y23">
        <v>1414180.75</v>
      </c>
      <c r="Z23">
        <v>507848.75</v>
      </c>
      <c r="AA23">
        <v>4</v>
      </c>
      <c r="AB23" t="s">
        <v>4427</v>
      </c>
      <c r="AC23" t="s">
        <v>4428</v>
      </c>
      <c r="AD23" t="s">
        <v>4429</v>
      </c>
      <c r="AE23" t="s">
        <v>4430</v>
      </c>
      <c r="AF23" t="s">
        <v>4431</v>
      </c>
      <c r="AG23" t="s">
        <v>1680</v>
      </c>
      <c r="AH23" t="s">
        <v>361</v>
      </c>
      <c r="AI23">
        <v>0</v>
      </c>
      <c r="AJ23" t="s">
        <v>643</v>
      </c>
      <c r="AK23" t="s">
        <v>1683</v>
      </c>
      <c r="AL23" t="s">
        <v>643</v>
      </c>
      <c r="AM23" t="s">
        <v>4432</v>
      </c>
      <c r="AN23" t="s">
        <v>4433</v>
      </c>
      <c r="AO23">
        <v>1.029890881</v>
      </c>
      <c r="AP23" t="s">
        <v>4434</v>
      </c>
      <c r="AQ23" s="1">
        <v>507848.75</v>
      </c>
      <c r="AR23" s="1">
        <v>610000</v>
      </c>
      <c r="AS23" t="s">
        <v>4435</v>
      </c>
      <c r="AT23" t="s">
        <v>66</v>
      </c>
      <c r="AU23" t="s">
        <v>2275</v>
      </c>
      <c r="AV23" t="b">
        <v>1</v>
      </c>
      <c r="AX23">
        <v>67</v>
      </c>
      <c r="AY23" t="s">
        <v>66</v>
      </c>
      <c r="AZ23" t="s">
        <v>66</v>
      </c>
      <c r="BA23" t="s">
        <v>66</v>
      </c>
    </row>
    <row r="24" spans="1:53" x14ac:dyDescent="0.25">
      <c r="A24">
        <v>269.13118489999999</v>
      </c>
      <c r="B24">
        <v>11.05828333</v>
      </c>
      <c r="C24">
        <v>41189.523439999997</v>
      </c>
      <c r="D24">
        <v>35042.648439999997</v>
      </c>
      <c r="E24">
        <v>20641.355469999999</v>
      </c>
      <c r="F24">
        <v>103457.5</v>
      </c>
      <c r="G24">
        <v>18095.121090000001</v>
      </c>
      <c r="H24">
        <v>192782.4375</v>
      </c>
      <c r="I24">
        <v>13944.585940000001</v>
      </c>
      <c r="J24">
        <v>10032.212890000001</v>
      </c>
      <c r="K24">
        <v>13398.912109999999</v>
      </c>
      <c r="L24">
        <v>46360.25</v>
      </c>
      <c r="M24">
        <v>39002.224609999997</v>
      </c>
      <c r="N24">
        <v>33351.148439999997</v>
      </c>
      <c r="O24">
        <v>7768.1323240000002</v>
      </c>
      <c r="P24">
        <v>5174.2084960000002</v>
      </c>
      <c r="Q24">
        <v>443720.21879999997</v>
      </c>
      <c r="R24">
        <v>33436.441409999999</v>
      </c>
      <c r="T24">
        <v>31560.816409999999</v>
      </c>
      <c r="U24">
        <v>239133.98439999999</v>
      </c>
      <c r="V24">
        <v>85047.648440000004</v>
      </c>
      <c r="W24">
        <v>51238.746090000001</v>
      </c>
      <c r="X24">
        <v>132382.625</v>
      </c>
      <c r="Y24">
        <v>298337.25</v>
      </c>
      <c r="Z24">
        <v>63109.097659999999</v>
      </c>
      <c r="AA24">
        <v>15</v>
      </c>
      <c r="AB24" t="s">
        <v>1990</v>
      </c>
      <c r="AC24" t="s">
        <v>1991</v>
      </c>
      <c r="AD24" t="s">
        <v>343</v>
      </c>
      <c r="AE24" t="s">
        <v>1992</v>
      </c>
      <c r="AF24" t="s">
        <v>1993</v>
      </c>
      <c r="AG24" t="s">
        <v>1994</v>
      </c>
      <c r="AH24">
        <v>0</v>
      </c>
      <c r="AI24">
        <v>0</v>
      </c>
      <c r="AJ24" t="s">
        <v>1995</v>
      </c>
      <c r="AK24" t="s">
        <v>1996</v>
      </c>
      <c r="AL24">
        <v>0</v>
      </c>
      <c r="AM24" t="s">
        <v>1997</v>
      </c>
      <c r="AN24" t="s">
        <v>1998</v>
      </c>
      <c r="AO24">
        <v>0.83982597999999997</v>
      </c>
      <c r="AP24" t="s">
        <v>1999</v>
      </c>
      <c r="AQ24" s="1">
        <v>39002.224609999997</v>
      </c>
      <c r="AR24" s="1">
        <v>85100</v>
      </c>
      <c r="AS24" t="s">
        <v>2000</v>
      </c>
      <c r="AT24" t="s">
        <v>66</v>
      </c>
      <c r="AU24" t="s">
        <v>2001</v>
      </c>
      <c r="AV24" t="b">
        <v>0</v>
      </c>
      <c r="AX24">
        <v>409</v>
      </c>
      <c r="AY24" t="s">
        <v>66</v>
      </c>
      <c r="AZ24" t="s">
        <v>66</v>
      </c>
      <c r="BA24" t="s">
        <v>2002</v>
      </c>
    </row>
    <row r="25" spans="1:53" x14ac:dyDescent="0.25">
      <c r="A25">
        <v>327.04176840000002</v>
      </c>
      <c r="B25">
        <v>10.931283329999999</v>
      </c>
      <c r="C25">
        <v>118954.4844</v>
      </c>
      <c r="D25">
        <v>57631.457029999998</v>
      </c>
      <c r="E25">
        <v>22067.82617</v>
      </c>
      <c r="F25">
        <v>141500.98439999999</v>
      </c>
      <c r="G25">
        <v>34361.882810000003</v>
      </c>
      <c r="H25">
        <v>47391.597659999999</v>
      </c>
      <c r="I25">
        <v>24156.890630000002</v>
      </c>
      <c r="J25">
        <v>15569.579100000001</v>
      </c>
      <c r="K25">
        <v>24606.681639999999</v>
      </c>
      <c r="L25">
        <v>84600.679690000004</v>
      </c>
      <c r="M25">
        <v>53507.351560000003</v>
      </c>
      <c r="N25">
        <v>109317.5</v>
      </c>
      <c r="O25">
        <v>45784.753909999999</v>
      </c>
      <c r="P25">
        <v>56007.324220000002</v>
      </c>
      <c r="Q25">
        <v>23095.13867</v>
      </c>
      <c r="R25">
        <v>37588.378909999999</v>
      </c>
      <c r="S25">
        <v>34984.449220000002</v>
      </c>
      <c r="T25">
        <v>37484.128909999999</v>
      </c>
      <c r="U25">
        <v>25962.556639999999</v>
      </c>
      <c r="V25">
        <v>28997.457030000001</v>
      </c>
      <c r="W25">
        <v>39032.246090000001</v>
      </c>
      <c r="X25">
        <v>51139.714840000001</v>
      </c>
      <c r="Y25">
        <v>62682.105470000002</v>
      </c>
      <c r="Z25">
        <v>60220.390630000002</v>
      </c>
      <c r="AA25">
        <v>4</v>
      </c>
      <c r="AB25" t="s">
        <v>3511</v>
      </c>
      <c r="AC25" t="s">
        <v>3512</v>
      </c>
      <c r="AD25" t="s">
        <v>3513</v>
      </c>
      <c r="AE25" t="s">
        <v>3514</v>
      </c>
      <c r="AF25" t="s">
        <v>3515</v>
      </c>
      <c r="AG25" t="s">
        <v>3516</v>
      </c>
      <c r="AH25">
        <v>0</v>
      </c>
      <c r="AI25">
        <v>0</v>
      </c>
      <c r="AJ25" t="s">
        <v>1136</v>
      </c>
      <c r="AK25" t="s">
        <v>3517</v>
      </c>
      <c r="AL25" t="s">
        <v>1136</v>
      </c>
      <c r="AM25" t="s">
        <v>3518</v>
      </c>
      <c r="AN25" t="s">
        <v>3519</v>
      </c>
      <c r="AO25">
        <v>1.3194617799999999</v>
      </c>
      <c r="AP25" t="s">
        <v>3520</v>
      </c>
      <c r="AQ25" s="1">
        <v>42408.5</v>
      </c>
      <c r="AR25" s="1">
        <v>51500</v>
      </c>
      <c r="AS25" t="s">
        <v>3521</v>
      </c>
      <c r="AT25" t="s">
        <v>3522</v>
      </c>
      <c r="AU25" t="s">
        <v>859</v>
      </c>
      <c r="AV25" t="b">
        <v>1</v>
      </c>
      <c r="AX25">
        <v>394</v>
      </c>
      <c r="AY25" t="s">
        <v>66</v>
      </c>
      <c r="AZ25" t="s">
        <v>66</v>
      </c>
      <c r="BA25" t="s">
        <v>66</v>
      </c>
    </row>
    <row r="26" spans="1:53" s="5" customFormat="1" x14ac:dyDescent="0.25">
      <c r="A26" s="5">
        <v>395.01345830000002</v>
      </c>
      <c r="B26" s="5">
        <v>10.961933330000001</v>
      </c>
      <c r="C26" s="5">
        <v>192174.0938</v>
      </c>
      <c r="D26" s="5">
        <v>177995.07810000001</v>
      </c>
      <c r="E26" s="5">
        <v>190772.85939999999</v>
      </c>
      <c r="F26" s="5">
        <v>172669.48439999999</v>
      </c>
      <c r="G26" s="5">
        <v>157341.875</v>
      </c>
      <c r="H26" s="5">
        <v>276120.15629999997</v>
      </c>
      <c r="I26" s="5">
        <v>184156.3125</v>
      </c>
      <c r="J26" s="5">
        <v>271041.46879999997</v>
      </c>
      <c r="K26" s="5">
        <v>231481.26560000001</v>
      </c>
      <c r="L26" s="5">
        <v>285400.40629999997</v>
      </c>
      <c r="M26" s="5">
        <v>219487.35939999999</v>
      </c>
      <c r="N26" s="5">
        <v>469429.21879999997</v>
      </c>
      <c r="O26" s="5">
        <v>196536.39060000001</v>
      </c>
      <c r="P26" s="5">
        <v>195049.2188</v>
      </c>
      <c r="Q26" s="5">
        <v>101987.10159999999</v>
      </c>
      <c r="R26" s="5">
        <v>207014.9375</v>
      </c>
      <c r="S26" s="5">
        <v>203161.1563</v>
      </c>
      <c r="T26" s="5">
        <v>312003.09379999997</v>
      </c>
      <c r="U26" s="5">
        <v>170430.23439999999</v>
      </c>
      <c r="V26" s="5">
        <v>286053.03129999997</v>
      </c>
      <c r="W26" s="5">
        <v>139253.7813</v>
      </c>
      <c r="X26" s="5">
        <v>149159.0938</v>
      </c>
      <c r="Y26" s="5">
        <v>283922.71879999997</v>
      </c>
      <c r="Z26" s="5">
        <v>196910.85939999999</v>
      </c>
      <c r="AA26" s="5">
        <v>12</v>
      </c>
      <c r="AB26" s="5" t="s">
        <v>4536</v>
      </c>
      <c r="AC26" s="5">
        <v>-1.1865700999999999E-2</v>
      </c>
      <c r="AD26" s="5">
        <v>9.9503309999999998E-3</v>
      </c>
      <c r="AE26" s="5">
        <v>0.90284653500000001</v>
      </c>
      <c r="AF26" s="5">
        <v>12579</v>
      </c>
      <c r="AG26" s="5" t="s">
        <v>185</v>
      </c>
      <c r="AH26" s="5" t="s">
        <v>453</v>
      </c>
      <c r="AI26" s="5">
        <v>0</v>
      </c>
      <c r="AJ26" s="5">
        <v>0</v>
      </c>
      <c r="AK26" s="5">
        <v>1</v>
      </c>
      <c r="AL26" s="5">
        <v>0</v>
      </c>
      <c r="AM26" s="5">
        <v>-0.35995664199999999</v>
      </c>
      <c r="AN26" s="5">
        <v>1.5428898929999999</v>
      </c>
      <c r="AO26" s="5">
        <v>1.5428898929999999</v>
      </c>
      <c r="AP26" s="5" t="s">
        <v>4537</v>
      </c>
      <c r="AQ26" s="6">
        <v>196723.625</v>
      </c>
      <c r="AR26" s="6">
        <v>220000</v>
      </c>
      <c r="AS26" s="5" t="s">
        <v>4536</v>
      </c>
      <c r="AT26" s="5" t="s">
        <v>4538</v>
      </c>
      <c r="AU26" s="5" t="s">
        <v>859</v>
      </c>
      <c r="AV26" s="5" t="b">
        <v>1</v>
      </c>
      <c r="AW26" s="5" t="s">
        <v>5890</v>
      </c>
      <c r="AX26" s="5">
        <v>149</v>
      </c>
      <c r="AY26" s="5" t="s">
        <v>66</v>
      </c>
      <c r="AZ26" s="5" t="s">
        <v>66</v>
      </c>
      <c r="BA26" s="5" t="s">
        <v>66</v>
      </c>
    </row>
    <row r="27" spans="1:53" x14ac:dyDescent="0.25">
      <c r="A27">
        <v>395.0320231</v>
      </c>
      <c r="B27">
        <v>9.5347166669999996</v>
      </c>
      <c r="C27">
        <v>6396444.5</v>
      </c>
      <c r="D27">
        <v>1994654.125</v>
      </c>
      <c r="E27">
        <v>370828.6875</v>
      </c>
      <c r="F27">
        <v>6664481.5</v>
      </c>
      <c r="G27">
        <v>1076234.25</v>
      </c>
      <c r="H27">
        <v>1269650.75</v>
      </c>
      <c r="I27">
        <v>333361.21879999997</v>
      </c>
      <c r="J27">
        <v>319670.59379999997</v>
      </c>
      <c r="K27">
        <v>38083.863279999998</v>
      </c>
      <c r="L27">
        <v>2852285</v>
      </c>
      <c r="M27">
        <v>3318466.5</v>
      </c>
      <c r="N27">
        <v>3855.735107</v>
      </c>
      <c r="O27">
        <v>1823595.625</v>
      </c>
      <c r="P27">
        <v>1965508.125</v>
      </c>
      <c r="Q27">
        <v>360750.875</v>
      </c>
      <c r="R27">
        <v>2302334.75</v>
      </c>
      <c r="S27">
        <v>993960.375</v>
      </c>
      <c r="T27">
        <v>577733.9375</v>
      </c>
      <c r="U27">
        <v>5691.9184569999998</v>
      </c>
      <c r="V27">
        <v>427892.21879999997</v>
      </c>
      <c r="W27">
        <v>1770206.25</v>
      </c>
      <c r="X27">
        <v>2225010</v>
      </c>
      <c r="Y27">
        <v>3288209.5</v>
      </c>
      <c r="Z27">
        <v>653266.8125</v>
      </c>
      <c r="AA27">
        <v>4</v>
      </c>
      <c r="AB27" t="s">
        <v>4539</v>
      </c>
      <c r="AC27" t="s">
        <v>4540</v>
      </c>
      <c r="AD27" t="s">
        <v>4541</v>
      </c>
      <c r="AE27" t="s">
        <v>4542</v>
      </c>
      <c r="AF27" t="s">
        <v>4543</v>
      </c>
      <c r="AG27" t="s">
        <v>4026</v>
      </c>
      <c r="AH27" t="s">
        <v>2690</v>
      </c>
      <c r="AI27">
        <v>0</v>
      </c>
      <c r="AJ27" t="s">
        <v>1459</v>
      </c>
      <c r="AK27" t="s">
        <v>1459</v>
      </c>
      <c r="AL27" t="s">
        <v>1459</v>
      </c>
      <c r="AM27" t="s">
        <v>4544</v>
      </c>
      <c r="AN27" t="s">
        <v>4545</v>
      </c>
      <c r="AO27">
        <v>0.53495433100000001</v>
      </c>
      <c r="AP27" t="s">
        <v>4546</v>
      </c>
      <c r="AQ27" s="1">
        <v>1172942.5</v>
      </c>
      <c r="AR27" s="1">
        <v>1710000</v>
      </c>
      <c r="AS27" t="s">
        <v>4547</v>
      </c>
      <c r="AT27" t="s">
        <v>4548</v>
      </c>
      <c r="AU27" t="s">
        <v>859</v>
      </c>
      <c r="AV27" t="b">
        <v>1</v>
      </c>
      <c r="AW27" t="s">
        <v>5889</v>
      </c>
      <c r="AX27">
        <v>30</v>
      </c>
      <c r="AY27" t="s">
        <v>66</v>
      </c>
      <c r="AZ27" t="s">
        <v>66</v>
      </c>
      <c r="BA27" t="s">
        <v>66</v>
      </c>
    </row>
    <row r="28" spans="1:53" x14ac:dyDescent="0.25">
      <c r="A28">
        <v>432.0166117</v>
      </c>
      <c r="B28">
        <v>9.5352666670000001</v>
      </c>
      <c r="D28">
        <v>76279.90625</v>
      </c>
      <c r="F28">
        <v>56264.613279999998</v>
      </c>
      <c r="G28">
        <v>4566.8569340000004</v>
      </c>
      <c r="H28">
        <v>51692.417970000002</v>
      </c>
      <c r="I28">
        <v>4214.8940430000002</v>
      </c>
      <c r="L28">
        <v>18091.95117</v>
      </c>
      <c r="O28">
        <v>27362.48633</v>
      </c>
      <c r="P28">
        <v>62112.183590000001</v>
      </c>
      <c r="Q28">
        <v>11193.12305</v>
      </c>
      <c r="R28">
        <v>23772.498049999998</v>
      </c>
      <c r="S28">
        <v>7843.4809569999998</v>
      </c>
      <c r="T28">
        <v>26939.976559999999</v>
      </c>
      <c r="V28">
        <v>14156.753909999999</v>
      </c>
      <c r="W28">
        <v>17872.710940000001</v>
      </c>
      <c r="X28">
        <v>35585.109380000002</v>
      </c>
      <c r="Y28">
        <v>199152.0938</v>
      </c>
      <c r="Z28">
        <v>58591.339840000001</v>
      </c>
      <c r="AA28">
        <v>23</v>
      </c>
      <c r="AB28" t="s">
        <v>5063</v>
      </c>
      <c r="AC28">
        <v>-4.5667915000000003E-2</v>
      </c>
      <c r="AD28">
        <v>9.9503309999999998E-3</v>
      </c>
      <c r="AE28">
        <v>0.46428241599999998</v>
      </c>
      <c r="AF28">
        <v>16682</v>
      </c>
      <c r="AG28" t="s">
        <v>1752</v>
      </c>
      <c r="AH28">
        <v>0</v>
      </c>
      <c r="AI28">
        <v>0</v>
      </c>
      <c r="AJ28">
        <v>0</v>
      </c>
      <c r="AK28">
        <v>0.5</v>
      </c>
      <c r="AL28">
        <v>0</v>
      </c>
      <c r="AM28">
        <v>-0.43296017599999997</v>
      </c>
      <c r="AN28">
        <v>0.53132223899999997</v>
      </c>
      <c r="AO28">
        <v>0.53132223899999997</v>
      </c>
      <c r="AP28" t="s">
        <v>5064</v>
      </c>
      <c r="AQ28" s="1">
        <v>26939.976559999999</v>
      </c>
      <c r="AR28" s="1">
        <v>40900</v>
      </c>
      <c r="AS28" t="s">
        <v>5063</v>
      </c>
      <c r="AT28" t="s">
        <v>5065</v>
      </c>
      <c r="AU28" t="s">
        <v>859</v>
      </c>
      <c r="AV28" t="b">
        <v>1</v>
      </c>
      <c r="AX28">
        <v>451</v>
      </c>
      <c r="AY28" t="s">
        <v>66</v>
      </c>
      <c r="AZ28" t="s">
        <v>66</v>
      </c>
      <c r="BA28" t="s">
        <v>5066</v>
      </c>
    </row>
    <row r="29" spans="1:53" x14ac:dyDescent="0.25">
      <c r="A29">
        <v>365.0575867</v>
      </c>
      <c r="B29">
        <v>9.4701333329999997</v>
      </c>
      <c r="C29">
        <v>495662.53129999997</v>
      </c>
      <c r="D29">
        <v>202606.4063</v>
      </c>
      <c r="E29">
        <v>36847.65625</v>
      </c>
      <c r="F29">
        <v>750663</v>
      </c>
      <c r="G29">
        <v>61138.996090000001</v>
      </c>
      <c r="H29">
        <v>161835.2188</v>
      </c>
      <c r="I29">
        <v>18676.931639999999</v>
      </c>
      <c r="J29">
        <v>12366.893550000001</v>
      </c>
      <c r="L29">
        <v>702751.9375</v>
      </c>
      <c r="M29">
        <v>158666.7188</v>
      </c>
      <c r="O29">
        <v>175819.3125</v>
      </c>
      <c r="P29">
        <v>109215.30469999999</v>
      </c>
      <c r="Q29">
        <v>63660.949220000002</v>
      </c>
      <c r="R29">
        <v>99570.617190000004</v>
      </c>
      <c r="S29">
        <v>136401.39060000001</v>
      </c>
      <c r="T29">
        <v>79120.96875</v>
      </c>
      <c r="V29">
        <v>48723.019529999998</v>
      </c>
      <c r="W29">
        <v>144849.4063</v>
      </c>
      <c r="X29">
        <v>303588.4375</v>
      </c>
      <c r="Y29">
        <v>209820.67189999999</v>
      </c>
      <c r="Z29">
        <v>66567.835940000004</v>
      </c>
      <c r="AA29">
        <v>4</v>
      </c>
      <c r="AB29" t="s">
        <v>4168</v>
      </c>
      <c r="AC29" t="s">
        <v>4169</v>
      </c>
      <c r="AD29" t="s">
        <v>1455</v>
      </c>
      <c r="AE29" t="s">
        <v>4170</v>
      </c>
      <c r="AF29" t="s">
        <v>4171</v>
      </c>
      <c r="AG29" t="s">
        <v>2785</v>
      </c>
      <c r="AH29" t="s">
        <v>2690</v>
      </c>
      <c r="AI29">
        <v>0</v>
      </c>
      <c r="AJ29" t="s">
        <v>1459</v>
      </c>
      <c r="AK29" t="s">
        <v>2692</v>
      </c>
      <c r="AL29" t="s">
        <v>1459</v>
      </c>
      <c r="AM29" t="s">
        <v>4172</v>
      </c>
      <c r="AN29" t="s">
        <v>4173</v>
      </c>
      <c r="AO29">
        <v>0.48844170199999998</v>
      </c>
      <c r="AP29" t="s">
        <v>4174</v>
      </c>
      <c r="AQ29" s="1">
        <v>136401.39060000001</v>
      </c>
      <c r="AR29" s="1">
        <v>192000</v>
      </c>
      <c r="AS29" t="s">
        <v>4175</v>
      </c>
      <c r="AT29" t="s">
        <v>66</v>
      </c>
      <c r="AU29" t="s">
        <v>859</v>
      </c>
      <c r="AV29" t="b">
        <v>1</v>
      </c>
      <c r="AX29">
        <v>193</v>
      </c>
      <c r="AY29" t="s">
        <v>66</v>
      </c>
      <c r="AZ29" t="s">
        <v>66</v>
      </c>
      <c r="BA29" t="s">
        <v>4176</v>
      </c>
    </row>
    <row r="30" spans="1:53" x14ac:dyDescent="0.25">
      <c r="A30">
        <v>363.04218550000002</v>
      </c>
      <c r="B30">
        <v>11.08878333</v>
      </c>
      <c r="C30">
        <v>15671.69922</v>
      </c>
      <c r="H30">
        <v>268926.8125</v>
      </c>
      <c r="K30">
        <v>174320.2188</v>
      </c>
      <c r="N30">
        <v>3834726.25</v>
      </c>
      <c r="O30">
        <v>45269.3125</v>
      </c>
      <c r="P30">
        <v>121506.7188</v>
      </c>
      <c r="Q30">
        <v>17813.203130000002</v>
      </c>
      <c r="V30">
        <v>99789.148440000004</v>
      </c>
      <c r="AA30">
        <v>12</v>
      </c>
      <c r="AB30" t="s">
        <v>4153</v>
      </c>
      <c r="AC30">
        <v>-8.9378315999999999E-2</v>
      </c>
      <c r="AD30">
        <v>9.9503309999999998E-3</v>
      </c>
      <c r="AE30">
        <v>0.58014648300000005</v>
      </c>
      <c r="AF30">
        <v>12627</v>
      </c>
      <c r="AG30" t="s">
        <v>4154</v>
      </c>
      <c r="AH30" t="s">
        <v>453</v>
      </c>
      <c r="AI30">
        <v>0</v>
      </c>
      <c r="AJ30">
        <v>0</v>
      </c>
      <c r="AK30">
        <v>0</v>
      </c>
      <c r="AL30">
        <v>0</v>
      </c>
      <c r="AM30">
        <v>-0.35228816899999998</v>
      </c>
      <c r="AN30">
        <v>0.22785831400000001</v>
      </c>
      <c r="AO30">
        <v>0.22785831400000001</v>
      </c>
      <c r="AP30" t="s">
        <v>4155</v>
      </c>
      <c r="AQ30" s="1">
        <v>110647.93362</v>
      </c>
      <c r="AR30" s="1">
        <v>572000</v>
      </c>
      <c r="AS30" t="s">
        <v>4153</v>
      </c>
      <c r="AT30" t="s">
        <v>66</v>
      </c>
      <c r="AU30" t="s">
        <v>2275</v>
      </c>
      <c r="AV30" t="b">
        <v>1</v>
      </c>
      <c r="AX30">
        <v>230</v>
      </c>
      <c r="AY30" t="s">
        <v>66</v>
      </c>
      <c r="AZ30" t="s">
        <v>66</v>
      </c>
      <c r="BA30" t="s">
        <v>4156</v>
      </c>
    </row>
    <row r="31" spans="1:53" x14ac:dyDescent="0.25">
      <c r="A31">
        <v>348.09960940000002</v>
      </c>
      <c r="B31">
        <v>9.9616000000000007</v>
      </c>
      <c r="C31">
        <v>46823.597659999999</v>
      </c>
      <c r="D31">
        <v>53447.226560000003</v>
      </c>
      <c r="E31">
        <v>9981.0087889999995</v>
      </c>
      <c r="F31">
        <v>631067.0625</v>
      </c>
      <c r="G31">
        <v>20547.433590000001</v>
      </c>
      <c r="H31">
        <v>79521.4375</v>
      </c>
      <c r="I31">
        <v>19520.220700000002</v>
      </c>
      <c r="J31">
        <v>55913.921880000002</v>
      </c>
      <c r="K31">
        <v>9396.1503909999992</v>
      </c>
      <c r="L31">
        <v>59084.636720000002</v>
      </c>
      <c r="M31">
        <v>33239.160159999999</v>
      </c>
      <c r="O31">
        <v>140766.64060000001</v>
      </c>
      <c r="Q31">
        <v>11200.246090000001</v>
      </c>
      <c r="R31">
        <v>161234.60939999999</v>
      </c>
      <c r="T31">
        <v>25041.029299999998</v>
      </c>
      <c r="V31">
        <v>41303.691409999999</v>
      </c>
      <c r="W31">
        <v>109417.46090000001</v>
      </c>
      <c r="X31">
        <v>139816.45310000001</v>
      </c>
      <c r="Y31">
        <v>216209.95310000001</v>
      </c>
      <c r="Z31">
        <v>10391.543949999999</v>
      </c>
      <c r="AA31">
        <v>4</v>
      </c>
      <c r="AB31" t="s">
        <v>3959</v>
      </c>
      <c r="AC31" t="s">
        <v>3960</v>
      </c>
      <c r="AD31" t="s">
        <v>3961</v>
      </c>
      <c r="AE31" t="s">
        <v>3962</v>
      </c>
      <c r="AF31" t="s">
        <v>3963</v>
      </c>
      <c r="AG31" t="s">
        <v>3964</v>
      </c>
      <c r="AH31" t="s">
        <v>851</v>
      </c>
      <c r="AI31">
        <v>0</v>
      </c>
      <c r="AJ31" t="s">
        <v>1807</v>
      </c>
      <c r="AK31" t="s">
        <v>3965</v>
      </c>
      <c r="AL31" t="s">
        <v>1055</v>
      </c>
      <c r="AM31" t="s">
        <v>3966</v>
      </c>
      <c r="AN31" t="s">
        <v>3967</v>
      </c>
      <c r="AO31">
        <v>0.93157194300000001</v>
      </c>
      <c r="AP31" t="s">
        <v>3968</v>
      </c>
      <c r="AQ31" s="1">
        <v>50135.412110000005</v>
      </c>
      <c r="AR31" s="1">
        <v>93700</v>
      </c>
      <c r="AS31" t="s">
        <v>3969</v>
      </c>
      <c r="AT31" t="s">
        <v>3970</v>
      </c>
      <c r="AU31" t="s">
        <v>859</v>
      </c>
      <c r="AV31" t="b">
        <v>1</v>
      </c>
      <c r="AX31">
        <v>365</v>
      </c>
      <c r="AY31" t="s">
        <v>66</v>
      </c>
      <c r="AZ31" t="s">
        <v>66</v>
      </c>
      <c r="BA31" t="s">
        <v>66</v>
      </c>
    </row>
    <row r="32" spans="1:53" x14ac:dyDescent="0.25">
      <c r="A32">
        <v>305.09480789999998</v>
      </c>
      <c r="B32">
        <v>10.3818</v>
      </c>
      <c r="C32">
        <v>112259.2813</v>
      </c>
      <c r="D32">
        <v>20094.134770000001</v>
      </c>
      <c r="E32">
        <v>188593.35939999999</v>
      </c>
      <c r="F32">
        <v>135734.17189999999</v>
      </c>
      <c r="G32">
        <v>74381.015629999994</v>
      </c>
      <c r="H32">
        <v>152975.42189999999</v>
      </c>
      <c r="I32">
        <v>9004.5722659999992</v>
      </c>
      <c r="J32">
        <v>27465.144530000001</v>
      </c>
      <c r="K32">
        <v>13443.539059999999</v>
      </c>
      <c r="L32">
        <v>221821.14060000001</v>
      </c>
      <c r="M32">
        <v>90449.929690000004</v>
      </c>
      <c r="N32">
        <v>63870.398439999997</v>
      </c>
      <c r="O32">
        <v>26575.462889999999</v>
      </c>
      <c r="P32">
        <v>23142.046880000002</v>
      </c>
      <c r="Q32">
        <v>13088.70313</v>
      </c>
      <c r="R32">
        <v>23810.214840000001</v>
      </c>
      <c r="S32">
        <v>86063.734379999994</v>
      </c>
      <c r="T32">
        <v>16296.70508</v>
      </c>
      <c r="U32">
        <v>33095.59375</v>
      </c>
      <c r="V32">
        <v>35095.503909999999</v>
      </c>
      <c r="W32">
        <v>143816.39060000001</v>
      </c>
      <c r="X32">
        <v>127145.71090000001</v>
      </c>
      <c r="Y32">
        <v>100864.0938</v>
      </c>
      <c r="Z32">
        <v>91899.117190000004</v>
      </c>
      <c r="AA32">
        <v>10</v>
      </c>
      <c r="AB32" t="s">
        <v>3033</v>
      </c>
      <c r="AC32" t="s">
        <v>3034</v>
      </c>
      <c r="AD32" t="s">
        <v>3035</v>
      </c>
      <c r="AE32" t="s">
        <v>3036</v>
      </c>
      <c r="AF32" t="s">
        <v>3037</v>
      </c>
      <c r="AG32" t="s">
        <v>3038</v>
      </c>
      <c r="AH32">
        <v>0</v>
      </c>
      <c r="AI32">
        <v>0</v>
      </c>
      <c r="AJ32" t="s">
        <v>3039</v>
      </c>
      <c r="AK32" t="s">
        <v>3040</v>
      </c>
      <c r="AL32" t="s">
        <v>3041</v>
      </c>
      <c r="AM32" t="s">
        <v>3042</v>
      </c>
      <c r="AN32" t="s">
        <v>3043</v>
      </c>
      <c r="AO32">
        <v>0.66055556500000001</v>
      </c>
      <c r="AP32" t="s">
        <v>3044</v>
      </c>
      <c r="AQ32" s="1">
        <v>69125.707034999999</v>
      </c>
      <c r="AR32" s="1">
        <v>76300</v>
      </c>
      <c r="AS32" t="s">
        <v>3045</v>
      </c>
      <c r="AT32" t="s">
        <v>66</v>
      </c>
      <c r="AU32" t="s">
        <v>3046</v>
      </c>
      <c r="AV32" t="b">
        <v>0</v>
      </c>
      <c r="AX32">
        <v>312</v>
      </c>
      <c r="AY32" t="s">
        <v>66</v>
      </c>
      <c r="AZ32" t="s">
        <v>66</v>
      </c>
      <c r="BA32" t="s">
        <v>66</v>
      </c>
    </row>
    <row r="33" spans="1:53" x14ac:dyDescent="0.25">
      <c r="A33">
        <v>373.07082109999999</v>
      </c>
      <c r="B33">
        <v>10.833233330000001</v>
      </c>
      <c r="C33">
        <v>103575.83590000001</v>
      </c>
      <c r="D33">
        <v>7855.8173829999996</v>
      </c>
      <c r="F33">
        <v>12478.690430000001</v>
      </c>
      <c r="G33">
        <v>9224.3857420000004</v>
      </c>
      <c r="K33">
        <v>4253.8583980000003</v>
      </c>
      <c r="L33">
        <v>18631.462889999999</v>
      </c>
      <c r="N33">
        <v>8841.7080079999996</v>
      </c>
      <c r="O33">
        <v>25997.931639999999</v>
      </c>
      <c r="S33">
        <v>6735.4077150000003</v>
      </c>
      <c r="X33">
        <v>12803.54492</v>
      </c>
      <c r="Y33">
        <v>43418.996090000001</v>
      </c>
      <c r="AA33">
        <v>1</v>
      </c>
      <c r="AB33" t="s">
        <v>4331</v>
      </c>
      <c r="AC33" t="s">
        <v>4332</v>
      </c>
      <c r="AD33" t="s">
        <v>4333</v>
      </c>
      <c r="AE33" t="s">
        <v>4334</v>
      </c>
      <c r="AF33" t="s">
        <v>4335</v>
      </c>
      <c r="AG33" t="s">
        <v>3813</v>
      </c>
      <c r="AH33">
        <v>0</v>
      </c>
      <c r="AI33">
        <v>0</v>
      </c>
      <c r="AJ33" t="s">
        <v>1134</v>
      </c>
      <c r="AK33" t="s">
        <v>3814</v>
      </c>
      <c r="AL33" t="s">
        <v>1136</v>
      </c>
      <c r="AM33" t="s">
        <v>4336</v>
      </c>
      <c r="AN33" t="s">
        <v>4337</v>
      </c>
      <c r="AO33">
        <v>0.65622538799999997</v>
      </c>
      <c r="AP33" t="s">
        <v>4338</v>
      </c>
      <c r="AQ33" s="1">
        <v>12478.690430000001</v>
      </c>
      <c r="AR33" s="1">
        <v>23100</v>
      </c>
      <c r="AS33" t="s">
        <v>4339</v>
      </c>
      <c r="AT33" t="s">
        <v>66</v>
      </c>
      <c r="AU33" t="s">
        <v>2275</v>
      </c>
      <c r="AV33" t="b">
        <v>1</v>
      </c>
      <c r="AX33">
        <v>530</v>
      </c>
      <c r="AY33" t="s">
        <v>66</v>
      </c>
      <c r="AZ33" t="s">
        <v>66</v>
      </c>
      <c r="BA33" t="s">
        <v>4340</v>
      </c>
    </row>
    <row r="34" spans="1:53" x14ac:dyDescent="0.25">
      <c r="A34">
        <v>425.04284669999998</v>
      </c>
      <c r="B34">
        <v>10.961933330000001</v>
      </c>
      <c r="C34">
        <v>58081.808590000001</v>
      </c>
      <c r="F34">
        <v>26177.75</v>
      </c>
      <c r="H34">
        <v>157255.23439999999</v>
      </c>
      <c r="K34">
        <v>218483.60939999999</v>
      </c>
      <c r="N34">
        <v>5471812</v>
      </c>
      <c r="O34">
        <v>96146.023440000004</v>
      </c>
      <c r="P34">
        <v>53000.0625</v>
      </c>
      <c r="Q34">
        <v>26196.035159999999</v>
      </c>
      <c r="V34">
        <v>64635.902340000001</v>
      </c>
      <c r="X34">
        <v>40438.230470000002</v>
      </c>
      <c r="AA34">
        <v>12</v>
      </c>
      <c r="AB34" t="s">
        <v>4952</v>
      </c>
      <c r="AC34" t="s">
        <v>4953</v>
      </c>
      <c r="AD34" t="s">
        <v>4954</v>
      </c>
      <c r="AE34" t="s">
        <v>4955</v>
      </c>
      <c r="AF34" t="s">
        <v>4956</v>
      </c>
      <c r="AG34" t="s">
        <v>4957</v>
      </c>
      <c r="AH34" t="s">
        <v>2690</v>
      </c>
      <c r="AI34">
        <v>0</v>
      </c>
      <c r="AJ34" t="s">
        <v>1459</v>
      </c>
      <c r="AK34" t="s">
        <v>3834</v>
      </c>
      <c r="AL34" t="s">
        <v>1459</v>
      </c>
      <c r="AM34" t="s">
        <v>4958</v>
      </c>
      <c r="AN34" t="s">
        <v>4959</v>
      </c>
      <c r="AO34">
        <v>0.83691973900000005</v>
      </c>
      <c r="AP34" t="s">
        <v>4960</v>
      </c>
      <c r="AQ34" s="1">
        <v>61358.855465000001</v>
      </c>
      <c r="AR34" s="1">
        <v>621000</v>
      </c>
      <c r="AS34" t="s">
        <v>4961</v>
      </c>
      <c r="AT34" t="s">
        <v>66</v>
      </c>
      <c r="AU34" t="s">
        <v>2275</v>
      </c>
      <c r="AV34" t="b">
        <v>1</v>
      </c>
      <c r="AX34">
        <v>330</v>
      </c>
      <c r="AY34" t="s">
        <v>66</v>
      </c>
      <c r="AZ34" t="s">
        <v>66</v>
      </c>
      <c r="BA34" t="s">
        <v>66</v>
      </c>
    </row>
    <row r="35" spans="1:53" x14ac:dyDescent="0.25">
      <c r="A35">
        <v>360.12047319999999</v>
      </c>
      <c r="B35">
        <v>8.6278000000000006</v>
      </c>
      <c r="D35">
        <v>367030.59379999997</v>
      </c>
      <c r="N35">
        <v>2683.7182619999999</v>
      </c>
      <c r="AA35">
        <v>2</v>
      </c>
      <c r="AB35" t="s">
        <v>4113</v>
      </c>
      <c r="AC35" t="s">
        <v>4114</v>
      </c>
      <c r="AD35" t="s">
        <v>4115</v>
      </c>
      <c r="AE35" t="s">
        <v>4116</v>
      </c>
      <c r="AF35" t="s">
        <v>4117</v>
      </c>
      <c r="AG35" t="s">
        <v>4118</v>
      </c>
      <c r="AH35" t="s">
        <v>2690</v>
      </c>
      <c r="AI35">
        <v>0</v>
      </c>
      <c r="AJ35" t="s">
        <v>2691</v>
      </c>
      <c r="AK35" t="s">
        <v>1474</v>
      </c>
      <c r="AL35" t="s">
        <v>1459</v>
      </c>
      <c r="AM35" t="s">
        <v>4119</v>
      </c>
      <c r="AN35" t="s">
        <v>4120</v>
      </c>
      <c r="AO35">
        <v>0.34033954399999999</v>
      </c>
      <c r="AP35" t="s">
        <v>4121</v>
      </c>
      <c r="AQ35" s="1">
        <v>184857.15603099999</v>
      </c>
      <c r="AR35" s="1">
        <v>185000</v>
      </c>
      <c r="AS35" t="s">
        <v>4122</v>
      </c>
      <c r="AT35" t="s">
        <v>66</v>
      </c>
      <c r="AU35" t="s">
        <v>1868</v>
      </c>
      <c r="AV35" t="b">
        <v>0</v>
      </c>
      <c r="AX35">
        <v>157</v>
      </c>
      <c r="AY35" t="s">
        <v>66</v>
      </c>
      <c r="AZ35" t="s">
        <v>66</v>
      </c>
      <c r="BA35" t="s">
        <v>4123</v>
      </c>
    </row>
    <row r="36" spans="1:53" x14ac:dyDescent="0.25">
      <c r="A36">
        <v>417.26536049999999</v>
      </c>
      <c r="B36">
        <v>9.7272666670000003</v>
      </c>
      <c r="C36">
        <v>8776.3867190000001</v>
      </c>
      <c r="D36">
        <v>7320.7045900000003</v>
      </c>
      <c r="E36">
        <v>10943.195309999999</v>
      </c>
      <c r="F36">
        <v>13546.393550000001</v>
      </c>
      <c r="G36">
        <v>15265.134770000001</v>
      </c>
      <c r="H36">
        <v>64443.222659999999</v>
      </c>
      <c r="I36">
        <v>11123.592769999999</v>
      </c>
      <c r="J36">
        <v>2011.5541989999999</v>
      </c>
      <c r="K36">
        <v>2733.748779</v>
      </c>
      <c r="L36">
        <v>98155.632809999996</v>
      </c>
      <c r="M36">
        <v>7055.6132809999999</v>
      </c>
      <c r="N36">
        <v>3203.5415039999998</v>
      </c>
      <c r="O36">
        <v>8368.5849610000005</v>
      </c>
      <c r="P36">
        <v>30478.878909999999</v>
      </c>
      <c r="Q36">
        <v>12592.009770000001</v>
      </c>
      <c r="R36">
        <v>14886.934569999999</v>
      </c>
      <c r="S36">
        <v>133268.10939999999</v>
      </c>
      <c r="T36">
        <v>45823</v>
      </c>
      <c r="V36">
        <v>4302.3862300000001</v>
      </c>
      <c r="W36">
        <v>3903.0998540000001</v>
      </c>
      <c r="X36">
        <v>10858.601559999999</v>
      </c>
      <c r="Y36">
        <v>5402.8066410000001</v>
      </c>
      <c r="Z36">
        <v>35310.089840000001</v>
      </c>
      <c r="AA36">
        <v>17</v>
      </c>
      <c r="AB36" t="s">
        <v>4878</v>
      </c>
      <c r="AC36" t="s">
        <v>4879</v>
      </c>
      <c r="AD36" t="s">
        <v>4880</v>
      </c>
      <c r="AE36" t="s">
        <v>4881</v>
      </c>
      <c r="AF36" t="s">
        <v>4882</v>
      </c>
      <c r="AG36" t="s">
        <v>3857</v>
      </c>
      <c r="AH36" t="s">
        <v>4883</v>
      </c>
      <c r="AI36">
        <v>0</v>
      </c>
      <c r="AJ36" t="s">
        <v>643</v>
      </c>
      <c r="AK36" t="s">
        <v>644</v>
      </c>
      <c r="AL36" t="s">
        <v>4884</v>
      </c>
      <c r="AM36" t="s">
        <v>4885</v>
      </c>
      <c r="AN36" t="s">
        <v>4886</v>
      </c>
      <c r="AO36">
        <v>1.7727187520000001</v>
      </c>
      <c r="AP36" t="s">
        <v>4887</v>
      </c>
      <c r="AQ36" s="1">
        <v>10943.195309999999</v>
      </c>
      <c r="AR36" s="1">
        <v>23900</v>
      </c>
      <c r="AS36" t="s">
        <v>4888</v>
      </c>
      <c r="AT36" t="s">
        <v>66</v>
      </c>
      <c r="AU36" t="s">
        <v>66</v>
      </c>
      <c r="AV36" t="b">
        <v>0</v>
      </c>
      <c r="AX36">
        <v>540</v>
      </c>
      <c r="AY36" t="s">
        <v>66</v>
      </c>
      <c r="AZ36" t="s">
        <v>66</v>
      </c>
      <c r="BA36" t="s">
        <v>4889</v>
      </c>
    </row>
    <row r="37" spans="1:53" x14ac:dyDescent="0.25">
      <c r="A37">
        <v>526.02634680000006</v>
      </c>
      <c r="B37">
        <v>10.214266670000001</v>
      </c>
      <c r="C37">
        <v>296234.8125</v>
      </c>
      <c r="D37">
        <v>333547.75</v>
      </c>
      <c r="E37">
        <v>99343.15625</v>
      </c>
      <c r="F37">
        <v>1194612.375</v>
      </c>
      <c r="G37">
        <v>204076.54689999999</v>
      </c>
      <c r="H37">
        <v>738942.5625</v>
      </c>
      <c r="I37">
        <v>120190.7969</v>
      </c>
      <c r="J37">
        <v>116050.375</v>
      </c>
      <c r="K37">
        <v>49001.535159999999</v>
      </c>
      <c r="L37">
        <v>475952.78129999997</v>
      </c>
      <c r="M37">
        <v>819083.8125</v>
      </c>
      <c r="N37">
        <v>8174.7465819999998</v>
      </c>
      <c r="O37">
        <v>389180.875</v>
      </c>
      <c r="P37">
        <v>455370.40629999997</v>
      </c>
      <c r="Q37">
        <v>67619.546879999994</v>
      </c>
      <c r="R37">
        <v>526463.9375</v>
      </c>
      <c r="S37">
        <v>652905.3125</v>
      </c>
      <c r="T37">
        <v>66680.507809999996</v>
      </c>
      <c r="V37">
        <v>99750.085940000004</v>
      </c>
      <c r="W37">
        <v>355180.59379999997</v>
      </c>
      <c r="X37">
        <v>584671.25</v>
      </c>
      <c r="Y37">
        <v>490582.3125</v>
      </c>
      <c r="Z37">
        <v>148155.67189999999</v>
      </c>
      <c r="AA37">
        <v>4</v>
      </c>
      <c r="AB37" t="s">
        <v>5593</v>
      </c>
      <c r="AC37" t="s">
        <v>5594</v>
      </c>
      <c r="AD37" t="s">
        <v>5595</v>
      </c>
      <c r="AE37" t="s">
        <v>5596</v>
      </c>
      <c r="AF37" t="s">
        <v>5597</v>
      </c>
      <c r="AG37" t="s">
        <v>5598</v>
      </c>
      <c r="AH37">
        <v>0</v>
      </c>
      <c r="AI37" t="s">
        <v>4370</v>
      </c>
      <c r="AJ37" t="s">
        <v>1459</v>
      </c>
      <c r="AK37" t="s">
        <v>4370</v>
      </c>
      <c r="AL37" t="s">
        <v>1459</v>
      </c>
      <c r="AM37" t="s">
        <v>5599</v>
      </c>
      <c r="AN37" t="s">
        <v>5600</v>
      </c>
      <c r="AO37">
        <v>1.4527338059999999</v>
      </c>
      <c r="AP37" t="s">
        <v>5601</v>
      </c>
      <c r="AQ37" s="1">
        <v>333547.75</v>
      </c>
      <c r="AR37" s="1">
        <v>361000</v>
      </c>
      <c r="AS37" t="s">
        <v>5602</v>
      </c>
      <c r="AT37" t="s">
        <v>66</v>
      </c>
      <c r="AU37" t="s">
        <v>5603</v>
      </c>
      <c r="AV37" t="b">
        <v>1</v>
      </c>
      <c r="AX37">
        <v>97</v>
      </c>
      <c r="AY37" t="s">
        <v>66</v>
      </c>
      <c r="AZ37" t="s">
        <v>66</v>
      </c>
      <c r="BA37" t="s">
        <v>66</v>
      </c>
    </row>
    <row r="38" spans="1:53" x14ac:dyDescent="0.25">
      <c r="A38">
        <v>484.07312009999998</v>
      </c>
      <c r="B38">
        <v>9.9616000000000007</v>
      </c>
      <c r="C38">
        <v>515766.09379999997</v>
      </c>
      <c r="D38">
        <v>315995.6875</v>
      </c>
      <c r="E38">
        <v>72355.859379999994</v>
      </c>
      <c r="F38">
        <v>882799.5</v>
      </c>
      <c r="G38">
        <v>113117.77340000001</v>
      </c>
      <c r="H38">
        <v>261086.17189999999</v>
      </c>
      <c r="I38">
        <v>49257.113279999998</v>
      </c>
      <c r="J38">
        <v>58958.28125</v>
      </c>
      <c r="K38">
        <v>25477.949219999999</v>
      </c>
      <c r="L38">
        <v>274634.625</v>
      </c>
      <c r="M38">
        <v>757315.125</v>
      </c>
      <c r="O38">
        <v>264738.46879999997</v>
      </c>
      <c r="P38">
        <v>327196.15629999997</v>
      </c>
      <c r="Q38">
        <v>52863.453130000002</v>
      </c>
      <c r="R38">
        <v>192681.76560000001</v>
      </c>
      <c r="S38">
        <v>137154.29689999999</v>
      </c>
      <c r="T38">
        <v>46646.992189999997</v>
      </c>
      <c r="V38">
        <v>60202.59375</v>
      </c>
      <c r="W38">
        <v>349614.96879999997</v>
      </c>
      <c r="X38">
        <v>225779.35939999999</v>
      </c>
      <c r="Y38">
        <v>465413.0625</v>
      </c>
      <c r="Z38">
        <v>194902.8125</v>
      </c>
      <c r="AA38">
        <v>4</v>
      </c>
      <c r="AB38" t="s">
        <v>5425</v>
      </c>
      <c r="AC38">
        <v>-0.143477944</v>
      </c>
      <c r="AD38">
        <v>9.9503309999999998E-3</v>
      </c>
      <c r="AE38">
        <v>0.86647238699999996</v>
      </c>
      <c r="AF38">
        <v>53115</v>
      </c>
      <c r="AG38" t="s">
        <v>1752</v>
      </c>
      <c r="AH38">
        <v>0</v>
      </c>
      <c r="AI38">
        <v>0</v>
      </c>
      <c r="AJ38">
        <v>0</v>
      </c>
      <c r="AK38">
        <v>0.5</v>
      </c>
      <c r="AL38">
        <v>0</v>
      </c>
      <c r="AM38">
        <v>-0.25388163600000002</v>
      </c>
      <c r="AN38">
        <v>1.1125907509999999</v>
      </c>
      <c r="AO38">
        <v>1.1125907509999999</v>
      </c>
      <c r="AP38" t="s">
        <v>5426</v>
      </c>
      <c r="AQ38" s="1">
        <v>210341.08594999998</v>
      </c>
      <c r="AR38" s="1">
        <v>257000</v>
      </c>
      <c r="AS38" t="s">
        <v>5425</v>
      </c>
      <c r="AT38" t="s">
        <v>66</v>
      </c>
      <c r="AU38" t="s">
        <v>2275</v>
      </c>
      <c r="AV38" t="b">
        <v>1</v>
      </c>
      <c r="AX38">
        <v>139</v>
      </c>
      <c r="AY38" t="s">
        <v>66</v>
      </c>
      <c r="AZ38" t="s">
        <v>66</v>
      </c>
      <c r="BA38" t="s">
        <v>5427</v>
      </c>
    </row>
    <row r="39" spans="1:53" x14ac:dyDescent="0.25">
      <c r="A39">
        <v>507.12996420000002</v>
      </c>
      <c r="B39">
        <v>10.73496667</v>
      </c>
      <c r="D39">
        <v>2160139.75</v>
      </c>
      <c r="L39">
        <v>16484.439450000002</v>
      </c>
      <c r="N39">
        <v>6608.6821289999998</v>
      </c>
      <c r="Q39">
        <v>15204.740229999999</v>
      </c>
      <c r="Y39">
        <v>12374.5332</v>
      </c>
      <c r="AA39">
        <v>2</v>
      </c>
      <c r="AB39" t="s">
        <v>5554</v>
      </c>
      <c r="AC39" t="s">
        <v>5555</v>
      </c>
      <c r="AD39" t="s">
        <v>5556</v>
      </c>
      <c r="AE39" t="s">
        <v>5557</v>
      </c>
      <c r="AF39" t="s">
        <v>5558</v>
      </c>
      <c r="AG39" t="s">
        <v>4828</v>
      </c>
      <c r="AH39">
        <v>0</v>
      </c>
      <c r="AI39">
        <v>0</v>
      </c>
      <c r="AJ39" t="s">
        <v>2691</v>
      </c>
      <c r="AK39" t="s">
        <v>1460</v>
      </c>
      <c r="AL39" t="s">
        <v>1459</v>
      </c>
      <c r="AM39" t="s">
        <v>5559</v>
      </c>
      <c r="AN39" t="s">
        <v>5560</v>
      </c>
      <c r="AO39">
        <v>1.055395125</v>
      </c>
      <c r="AP39" t="s">
        <v>5561</v>
      </c>
      <c r="AQ39" s="1">
        <v>15204.740229999999</v>
      </c>
      <c r="AR39" s="1">
        <v>442000</v>
      </c>
      <c r="AS39" t="s">
        <v>5562</v>
      </c>
      <c r="AT39" t="s">
        <v>66</v>
      </c>
      <c r="AU39" t="s">
        <v>2275</v>
      </c>
      <c r="AV39" t="b">
        <v>1</v>
      </c>
      <c r="AX39">
        <v>511</v>
      </c>
      <c r="AY39" t="s">
        <v>66</v>
      </c>
      <c r="AZ39" t="s">
        <v>66</v>
      </c>
      <c r="BA39" t="s">
        <v>5563</v>
      </c>
    </row>
    <row r="40" spans="1:53" x14ac:dyDescent="0.25">
      <c r="A40">
        <v>431.13976029999998</v>
      </c>
      <c r="B40">
        <v>11.05828333</v>
      </c>
      <c r="C40">
        <v>192814.1875</v>
      </c>
      <c r="D40">
        <v>759718.1875</v>
      </c>
      <c r="E40">
        <v>804085.25</v>
      </c>
      <c r="F40">
        <v>400708.375</v>
      </c>
      <c r="G40">
        <v>779817</v>
      </c>
      <c r="H40">
        <v>838761.6875</v>
      </c>
      <c r="I40">
        <v>971433</v>
      </c>
      <c r="J40">
        <v>305822.1875</v>
      </c>
      <c r="K40">
        <v>420508.1875</v>
      </c>
      <c r="L40">
        <v>545456.6875</v>
      </c>
      <c r="M40">
        <v>371137.34379999997</v>
      </c>
      <c r="N40">
        <v>398474.34379999997</v>
      </c>
      <c r="O40">
        <v>861663.9375</v>
      </c>
      <c r="P40">
        <v>1068015.875</v>
      </c>
      <c r="Q40">
        <v>2473896</v>
      </c>
      <c r="R40">
        <v>759678.375</v>
      </c>
      <c r="S40">
        <v>399039.71879999997</v>
      </c>
      <c r="T40">
        <v>482473.9375</v>
      </c>
      <c r="U40">
        <v>643430.8125</v>
      </c>
      <c r="V40">
        <v>487205.75</v>
      </c>
      <c r="W40">
        <v>469507.4375</v>
      </c>
      <c r="X40">
        <v>372430.5</v>
      </c>
      <c r="Y40">
        <v>321525.5625</v>
      </c>
      <c r="Z40">
        <v>1120277.125</v>
      </c>
      <c r="AA40">
        <v>15</v>
      </c>
      <c r="AB40" t="s">
        <v>5021</v>
      </c>
      <c r="AC40" t="s">
        <v>5022</v>
      </c>
      <c r="AD40" t="s">
        <v>5023</v>
      </c>
      <c r="AE40" t="s">
        <v>5024</v>
      </c>
      <c r="AF40" t="s">
        <v>5025</v>
      </c>
      <c r="AG40" t="s">
        <v>3749</v>
      </c>
      <c r="AH40" t="s">
        <v>464</v>
      </c>
      <c r="AI40">
        <v>0</v>
      </c>
      <c r="AJ40" t="s">
        <v>465</v>
      </c>
      <c r="AK40" t="s">
        <v>3539</v>
      </c>
      <c r="AL40" t="s">
        <v>5026</v>
      </c>
      <c r="AM40" t="s">
        <v>5027</v>
      </c>
      <c r="AN40" t="s">
        <v>5028</v>
      </c>
      <c r="AO40">
        <v>1.7150270969999999</v>
      </c>
      <c r="AP40" t="s">
        <v>5029</v>
      </c>
      <c r="AQ40" s="1">
        <v>516331.21875</v>
      </c>
      <c r="AR40" s="1">
        <v>677000</v>
      </c>
      <c r="AS40" t="s">
        <v>5030</v>
      </c>
      <c r="AT40" t="s">
        <v>66</v>
      </c>
      <c r="AU40" t="s">
        <v>2275</v>
      </c>
      <c r="AV40" t="b">
        <v>1</v>
      </c>
      <c r="AX40">
        <v>66</v>
      </c>
      <c r="AY40" t="s">
        <v>66</v>
      </c>
      <c r="AZ40" t="s">
        <v>66</v>
      </c>
      <c r="BA40" t="s">
        <v>5031</v>
      </c>
    </row>
    <row r="41" spans="1:53" x14ac:dyDescent="0.25">
      <c r="A41">
        <v>326.30617269999999</v>
      </c>
      <c r="B41">
        <v>13.84225</v>
      </c>
      <c r="F41">
        <v>11160.01953</v>
      </c>
      <c r="G41">
        <v>13496.958979999999</v>
      </c>
      <c r="H41">
        <v>21034.246090000001</v>
      </c>
      <c r="I41">
        <v>128189.61719999999</v>
      </c>
      <c r="L41">
        <v>30239.181639999999</v>
      </c>
      <c r="P41">
        <v>18390.609380000002</v>
      </c>
      <c r="Q41">
        <v>14955.43262</v>
      </c>
      <c r="S41">
        <v>17451.072270000001</v>
      </c>
      <c r="W41">
        <v>8509.7177730000003</v>
      </c>
      <c r="X41">
        <v>126088.9531</v>
      </c>
      <c r="AA41">
        <v>7</v>
      </c>
      <c r="AB41" t="s">
        <v>3494</v>
      </c>
      <c r="AC41" t="s">
        <v>3495</v>
      </c>
      <c r="AD41" t="s">
        <v>474</v>
      </c>
      <c r="AE41" t="s">
        <v>3496</v>
      </c>
      <c r="AF41" t="s">
        <v>3497</v>
      </c>
      <c r="AG41" t="s">
        <v>3498</v>
      </c>
      <c r="AH41">
        <v>0</v>
      </c>
      <c r="AI41">
        <v>0</v>
      </c>
      <c r="AJ41" t="s">
        <v>446</v>
      </c>
      <c r="AK41" t="s">
        <v>479</v>
      </c>
      <c r="AL41">
        <v>0</v>
      </c>
      <c r="AM41" t="s">
        <v>3499</v>
      </c>
      <c r="AN41" t="s">
        <v>3500</v>
      </c>
      <c r="AO41">
        <v>1.9635689000000001E-2</v>
      </c>
      <c r="AP41" t="s">
        <v>3501</v>
      </c>
      <c r="AQ41" s="1">
        <v>17920.840824999999</v>
      </c>
      <c r="AR41" s="1">
        <v>39000</v>
      </c>
      <c r="AS41" t="s">
        <v>3502</v>
      </c>
      <c r="AT41" t="s">
        <v>3503</v>
      </c>
      <c r="AU41" t="s">
        <v>3504</v>
      </c>
      <c r="AV41" t="b">
        <v>0</v>
      </c>
      <c r="AX41">
        <v>499</v>
      </c>
      <c r="AY41" t="s">
        <v>66</v>
      </c>
      <c r="AZ41" t="s">
        <v>66</v>
      </c>
      <c r="BA41" t="s">
        <v>3503</v>
      </c>
    </row>
    <row r="42" spans="1:53" x14ac:dyDescent="0.25">
      <c r="A42">
        <v>477.10859169999998</v>
      </c>
      <c r="B42">
        <v>10.42015</v>
      </c>
      <c r="C42">
        <v>361951.8125</v>
      </c>
      <c r="D42">
        <v>413081.25</v>
      </c>
      <c r="E42">
        <v>321407.71879999997</v>
      </c>
      <c r="F42">
        <v>381541.5</v>
      </c>
      <c r="G42">
        <v>565778.1875</v>
      </c>
      <c r="H42">
        <v>556215.0625</v>
      </c>
      <c r="I42">
        <v>361199.3125</v>
      </c>
      <c r="J42">
        <v>436551.875</v>
      </c>
      <c r="K42">
        <v>432016.15629999997</v>
      </c>
      <c r="L42">
        <v>442588.0625</v>
      </c>
      <c r="M42">
        <v>530937.8125</v>
      </c>
      <c r="N42">
        <v>434711.75</v>
      </c>
      <c r="O42">
        <v>346969.5</v>
      </c>
      <c r="P42">
        <v>404622</v>
      </c>
      <c r="Q42">
        <v>180570.4375</v>
      </c>
      <c r="R42">
        <v>468196.84379999997</v>
      </c>
      <c r="S42">
        <v>541000.875</v>
      </c>
      <c r="T42">
        <v>655435.1875</v>
      </c>
      <c r="U42">
        <v>373593.09379999997</v>
      </c>
      <c r="V42">
        <v>444106.0625</v>
      </c>
      <c r="W42">
        <v>378599.84379999997</v>
      </c>
      <c r="X42">
        <v>375470.21879999997</v>
      </c>
      <c r="Y42">
        <v>431764.5</v>
      </c>
      <c r="Z42">
        <v>397470</v>
      </c>
      <c r="AA42">
        <v>18</v>
      </c>
      <c r="AB42" t="s">
        <v>5400</v>
      </c>
      <c r="AC42" t="s">
        <v>5401</v>
      </c>
      <c r="AD42" t="s">
        <v>5402</v>
      </c>
      <c r="AE42" t="s">
        <v>5403</v>
      </c>
      <c r="AF42" t="s">
        <v>5404</v>
      </c>
      <c r="AG42" t="s">
        <v>5405</v>
      </c>
      <c r="AH42">
        <v>0</v>
      </c>
      <c r="AI42">
        <v>0</v>
      </c>
      <c r="AJ42" t="s">
        <v>3698</v>
      </c>
      <c r="AK42" t="s">
        <v>5406</v>
      </c>
      <c r="AL42" t="s">
        <v>5407</v>
      </c>
      <c r="AM42" t="s">
        <v>5408</v>
      </c>
      <c r="AN42" t="s">
        <v>5409</v>
      </c>
      <c r="AO42">
        <v>0.81715307299999995</v>
      </c>
      <c r="AP42" t="s">
        <v>5410</v>
      </c>
      <c r="AQ42" s="1">
        <v>422422.875</v>
      </c>
      <c r="AR42" s="1">
        <v>426000</v>
      </c>
      <c r="AS42" t="s">
        <v>5411</v>
      </c>
      <c r="AT42" t="s">
        <v>66</v>
      </c>
      <c r="AU42" t="s">
        <v>2275</v>
      </c>
      <c r="AV42" t="b">
        <v>1</v>
      </c>
      <c r="AX42">
        <v>80</v>
      </c>
      <c r="AY42" t="s">
        <v>66</v>
      </c>
      <c r="AZ42" t="s">
        <v>66</v>
      </c>
      <c r="BA42" t="s">
        <v>5412</v>
      </c>
    </row>
    <row r="43" spans="1:53" x14ac:dyDescent="0.25">
      <c r="A43">
        <v>580.133016</v>
      </c>
      <c r="B43">
        <v>9.7708666669999999</v>
      </c>
      <c r="C43">
        <v>163177.64060000001</v>
      </c>
      <c r="D43">
        <v>235124.0938</v>
      </c>
      <c r="E43">
        <v>35172.5</v>
      </c>
      <c r="F43">
        <v>1008956.063</v>
      </c>
      <c r="G43">
        <v>95105.117190000004</v>
      </c>
      <c r="H43">
        <v>420496.125</v>
      </c>
      <c r="I43">
        <v>36050.839840000001</v>
      </c>
      <c r="K43">
        <v>2582.1057129999999</v>
      </c>
      <c r="L43">
        <v>208225.0313</v>
      </c>
      <c r="M43">
        <v>146536.92189999999</v>
      </c>
      <c r="O43">
        <v>280095.03129999997</v>
      </c>
      <c r="P43">
        <v>134646.2813</v>
      </c>
      <c r="Q43">
        <v>119795.8125</v>
      </c>
      <c r="R43">
        <v>107217.6719</v>
      </c>
      <c r="S43">
        <v>1294556.75</v>
      </c>
      <c r="T43">
        <v>276985.21879999997</v>
      </c>
      <c r="W43">
        <v>20965.115229999999</v>
      </c>
      <c r="X43">
        <v>245209.8125</v>
      </c>
      <c r="Y43">
        <v>369335.40629999997</v>
      </c>
      <c r="Z43">
        <v>184201.04689999999</v>
      </c>
      <c r="AA43">
        <v>17</v>
      </c>
      <c r="AB43" t="s">
        <v>5662</v>
      </c>
      <c r="AC43" t="s">
        <v>5663</v>
      </c>
      <c r="AD43" t="s">
        <v>5664</v>
      </c>
      <c r="AE43" t="s">
        <v>5665</v>
      </c>
      <c r="AF43" t="s">
        <v>5666</v>
      </c>
      <c r="AG43" t="s">
        <v>5667</v>
      </c>
      <c r="AH43">
        <v>0</v>
      </c>
      <c r="AI43">
        <v>0</v>
      </c>
      <c r="AJ43" t="s">
        <v>1136</v>
      </c>
      <c r="AK43" t="s">
        <v>1333</v>
      </c>
      <c r="AL43" t="s">
        <v>1136</v>
      </c>
      <c r="AM43" t="s">
        <v>5668</v>
      </c>
      <c r="AN43" t="s">
        <v>5669</v>
      </c>
      <c r="AO43">
        <v>1.2386605369999999</v>
      </c>
      <c r="AP43" t="s">
        <v>5670</v>
      </c>
      <c r="AQ43" s="1">
        <v>173689.34375</v>
      </c>
      <c r="AR43" s="1">
        <v>269000</v>
      </c>
      <c r="AS43" t="s">
        <v>5671</v>
      </c>
      <c r="AT43" t="s">
        <v>5672</v>
      </c>
      <c r="AU43" t="s">
        <v>859</v>
      </c>
      <c r="AV43" t="b">
        <v>1</v>
      </c>
      <c r="AW43" t="s">
        <v>5891</v>
      </c>
      <c r="AX43">
        <v>163</v>
      </c>
      <c r="AY43" t="s">
        <v>66</v>
      </c>
      <c r="AZ43" t="s">
        <v>66</v>
      </c>
      <c r="BA43" t="s">
        <v>66</v>
      </c>
    </row>
    <row r="44" spans="1:53" x14ac:dyDescent="0.25">
      <c r="A44">
        <v>460.0948181</v>
      </c>
      <c r="B44">
        <v>11.61256667</v>
      </c>
      <c r="C44">
        <v>32769.476560000003</v>
      </c>
      <c r="D44">
        <v>20729.253909999999</v>
      </c>
      <c r="F44">
        <v>56636.578130000002</v>
      </c>
      <c r="H44">
        <v>113475.08590000001</v>
      </c>
      <c r="P44">
        <v>16281.684569999999</v>
      </c>
      <c r="S44">
        <v>30256.45508</v>
      </c>
      <c r="W44">
        <v>13090.094730000001</v>
      </c>
      <c r="X44">
        <v>51058.1875</v>
      </c>
      <c r="Y44">
        <v>41377.855470000002</v>
      </c>
      <c r="Z44">
        <v>73865.398440000004</v>
      </c>
      <c r="AA44">
        <v>6</v>
      </c>
      <c r="AB44" t="s">
        <v>5283</v>
      </c>
      <c r="AC44" t="s">
        <v>5284</v>
      </c>
      <c r="AD44" t="s">
        <v>5285</v>
      </c>
      <c r="AE44" t="s">
        <v>5286</v>
      </c>
      <c r="AF44" t="s">
        <v>5287</v>
      </c>
      <c r="AG44" t="s">
        <v>5288</v>
      </c>
      <c r="AH44" t="s">
        <v>3160</v>
      </c>
      <c r="AI44">
        <v>0</v>
      </c>
      <c r="AJ44" t="s">
        <v>1136</v>
      </c>
      <c r="AK44" t="s">
        <v>5289</v>
      </c>
      <c r="AL44" t="s">
        <v>1136</v>
      </c>
      <c r="AM44" t="s">
        <v>5290</v>
      </c>
      <c r="AN44" t="s">
        <v>5291</v>
      </c>
      <c r="AO44">
        <v>1.1890986729999999</v>
      </c>
      <c r="AP44" t="s">
        <v>5292</v>
      </c>
      <c r="AQ44" s="1">
        <v>37073.666015000003</v>
      </c>
      <c r="AR44" s="1">
        <v>45000</v>
      </c>
      <c r="AS44" t="s">
        <v>5293</v>
      </c>
      <c r="AT44" t="s">
        <v>5294</v>
      </c>
      <c r="AU44" t="s">
        <v>859</v>
      </c>
      <c r="AV44" t="b">
        <v>1</v>
      </c>
      <c r="AX44">
        <v>418</v>
      </c>
      <c r="AY44" t="s">
        <v>66</v>
      </c>
      <c r="AZ44" t="s">
        <v>66</v>
      </c>
      <c r="BA44" t="s">
        <v>66</v>
      </c>
    </row>
    <row r="45" spans="1:53" x14ac:dyDescent="0.25">
      <c r="A45">
        <v>417.22004190000001</v>
      </c>
      <c r="B45">
        <v>13.233133329999999</v>
      </c>
      <c r="C45">
        <v>307072.84379999997</v>
      </c>
      <c r="D45">
        <v>408023.1875</v>
      </c>
      <c r="E45">
        <v>304285.5</v>
      </c>
      <c r="F45">
        <v>303651.71879999997</v>
      </c>
      <c r="G45">
        <v>439536.4375</v>
      </c>
      <c r="H45">
        <v>497857.125</v>
      </c>
      <c r="I45">
        <v>413861.53129999997</v>
      </c>
      <c r="J45">
        <v>341137.84379999997</v>
      </c>
      <c r="K45">
        <v>453495.3125</v>
      </c>
      <c r="L45">
        <v>773180.3125</v>
      </c>
      <c r="M45">
        <v>478233.53129999997</v>
      </c>
      <c r="N45">
        <v>503748.25</v>
      </c>
      <c r="O45">
        <v>510728.71879999997</v>
      </c>
      <c r="P45">
        <v>505441.6875</v>
      </c>
      <c r="Q45">
        <v>354888.4375</v>
      </c>
      <c r="R45">
        <v>521806.15629999997</v>
      </c>
      <c r="S45">
        <v>405496.1875</v>
      </c>
      <c r="T45">
        <v>792115.75</v>
      </c>
      <c r="U45">
        <v>410686.625</v>
      </c>
      <c r="V45">
        <v>492289</v>
      </c>
      <c r="W45">
        <v>296778.03129999997</v>
      </c>
      <c r="X45">
        <v>560992.625</v>
      </c>
      <c r="Y45">
        <v>288890.125</v>
      </c>
      <c r="Z45">
        <v>743446.0625</v>
      </c>
      <c r="AA45">
        <v>18</v>
      </c>
      <c r="AB45" t="s">
        <v>4865</v>
      </c>
      <c r="AC45" t="s">
        <v>4866</v>
      </c>
      <c r="AD45" t="s">
        <v>551</v>
      </c>
      <c r="AE45" t="s">
        <v>4867</v>
      </c>
      <c r="AF45" t="s">
        <v>4868</v>
      </c>
      <c r="AG45" t="s">
        <v>4869</v>
      </c>
      <c r="AH45">
        <v>0</v>
      </c>
      <c r="AI45">
        <v>0</v>
      </c>
      <c r="AJ45" t="s">
        <v>4870</v>
      </c>
      <c r="AK45" t="s">
        <v>2369</v>
      </c>
      <c r="AL45" t="s">
        <v>4871</v>
      </c>
      <c r="AM45" t="s">
        <v>4872</v>
      </c>
      <c r="AN45" t="s">
        <v>4873</v>
      </c>
      <c r="AO45">
        <v>0.75440639300000001</v>
      </c>
      <c r="AP45" t="s">
        <v>4874</v>
      </c>
      <c r="AQ45" s="1">
        <v>446515.875</v>
      </c>
      <c r="AR45" s="1">
        <v>463000</v>
      </c>
      <c r="AS45" t="s">
        <v>4875</v>
      </c>
      <c r="AT45" t="s">
        <v>66</v>
      </c>
      <c r="AU45" t="s">
        <v>4876</v>
      </c>
      <c r="AV45" t="b">
        <v>0</v>
      </c>
      <c r="AX45">
        <v>75</v>
      </c>
      <c r="AY45" t="s">
        <v>4877</v>
      </c>
      <c r="AZ45" t="s">
        <v>66</v>
      </c>
      <c r="BA45" t="s">
        <v>66</v>
      </c>
    </row>
    <row r="46" spans="1:53" x14ac:dyDescent="0.25">
      <c r="A46">
        <v>452.35119630000003</v>
      </c>
      <c r="B46">
        <v>11.93975</v>
      </c>
      <c r="C46">
        <v>17817.505860000001</v>
      </c>
      <c r="D46">
        <v>14669.297850000001</v>
      </c>
      <c r="G46">
        <v>43277.109380000002</v>
      </c>
      <c r="H46">
        <v>287635.875</v>
      </c>
      <c r="L46">
        <v>446958.96879999997</v>
      </c>
      <c r="P46">
        <v>14275.75879</v>
      </c>
      <c r="R46">
        <v>15164.55078</v>
      </c>
      <c r="S46">
        <v>511230.5</v>
      </c>
      <c r="T46">
        <v>77581.8125</v>
      </c>
      <c r="X46">
        <v>16188.809569999999</v>
      </c>
      <c r="Y46">
        <v>26555.785159999999</v>
      </c>
      <c r="Z46">
        <v>114907.05469999999</v>
      </c>
      <c r="AA46">
        <v>17</v>
      </c>
      <c r="AB46" t="s">
        <v>5238</v>
      </c>
      <c r="AC46" t="s">
        <v>5239</v>
      </c>
      <c r="AD46" t="s">
        <v>639</v>
      </c>
      <c r="AE46" t="s">
        <v>5240</v>
      </c>
      <c r="AF46" t="s">
        <v>5241</v>
      </c>
      <c r="AG46" t="s">
        <v>5242</v>
      </c>
      <c r="AH46" t="s">
        <v>5243</v>
      </c>
      <c r="AI46">
        <v>0</v>
      </c>
      <c r="AJ46" t="s">
        <v>3366</v>
      </c>
      <c r="AK46" t="s">
        <v>1683</v>
      </c>
      <c r="AL46" t="s">
        <v>5244</v>
      </c>
      <c r="AM46" t="s">
        <v>5245</v>
      </c>
      <c r="AN46" t="s">
        <v>5246</v>
      </c>
      <c r="AO46">
        <v>1.253616622</v>
      </c>
      <c r="AP46" t="s">
        <v>5247</v>
      </c>
      <c r="AQ46" s="1">
        <v>34916.447270000004</v>
      </c>
      <c r="AR46" s="1">
        <v>132000</v>
      </c>
      <c r="AS46" t="s">
        <v>5248</v>
      </c>
      <c r="AT46" t="s">
        <v>66</v>
      </c>
      <c r="AU46" t="s">
        <v>66</v>
      </c>
      <c r="AV46" t="b">
        <v>0</v>
      </c>
      <c r="AX46">
        <v>425</v>
      </c>
      <c r="AY46" t="s">
        <v>66</v>
      </c>
      <c r="AZ46" t="s">
        <v>66</v>
      </c>
      <c r="BA46" t="s">
        <v>5249</v>
      </c>
    </row>
    <row r="47" spans="1:53" x14ac:dyDescent="0.25">
      <c r="A47">
        <v>457.16131589999998</v>
      </c>
      <c r="B47">
        <v>11.61515</v>
      </c>
      <c r="D47">
        <v>16808.38867</v>
      </c>
      <c r="N47">
        <v>71143.203129999994</v>
      </c>
      <c r="R47">
        <v>175713.2188</v>
      </c>
      <c r="AA47">
        <v>16</v>
      </c>
      <c r="AB47" t="s">
        <v>5270</v>
      </c>
      <c r="AC47" t="s">
        <v>5271</v>
      </c>
      <c r="AD47" t="s">
        <v>1317</v>
      </c>
      <c r="AE47" t="s">
        <v>5272</v>
      </c>
      <c r="AF47" t="s">
        <v>5273</v>
      </c>
      <c r="AG47" t="s">
        <v>1320</v>
      </c>
      <c r="AH47" t="s">
        <v>4162</v>
      </c>
      <c r="AI47">
        <v>0</v>
      </c>
      <c r="AJ47" t="s">
        <v>1136</v>
      </c>
      <c r="AK47" t="s">
        <v>1322</v>
      </c>
      <c r="AL47" t="s">
        <v>5274</v>
      </c>
      <c r="AM47" t="s">
        <v>5275</v>
      </c>
      <c r="AN47" t="s">
        <v>5276</v>
      </c>
      <c r="AO47">
        <v>1.270267064</v>
      </c>
      <c r="AP47" t="s">
        <v>5277</v>
      </c>
      <c r="AQ47" s="1">
        <v>71143.203129999994</v>
      </c>
      <c r="AR47" s="1">
        <v>87900</v>
      </c>
      <c r="AS47" t="s">
        <v>5278</v>
      </c>
      <c r="AT47" t="s">
        <v>66</v>
      </c>
      <c r="AU47" t="s">
        <v>5279</v>
      </c>
      <c r="AV47" t="b">
        <v>0</v>
      </c>
      <c r="AX47">
        <v>309</v>
      </c>
      <c r="AY47" t="s">
        <v>66</v>
      </c>
      <c r="AZ47" t="s">
        <v>66</v>
      </c>
      <c r="BA47" t="s">
        <v>5280</v>
      </c>
    </row>
    <row r="48" spans="1:53" x14ac:dyDescent="0.25">
      <c r="A48">
        <v>424.29845169999999</v>
      </c>
      <c r="B48">
        <v>11.525700000000001</v>
      </c>
      <c r="C48">
        <v>1172478</v>
      </c>
      <c r="D48">
        <v>1905534.5</v>
      </c>
      <c r="E48">
        <v>170952.29689999999</v>
      </c>
      <c r="F48">
        <v>1047024.438</v>
      </c>
      <c r="G48">
        <v>1280241.125</v>
      </c>
      <c r="H48">
        <v>2784834.25</v>
      </c>
      <c r="I48">
        <v>1761187.75</v>
      </c>
      <c r="J48">
        <v>1229085.375</v>
      </c>
      <c r="K48">
        <v>998441.875</v>
      </c>
      <c r="L48">
        <v>1794034.75</v>
      </c>
      <c r="M48">
        <v>1797255.125</v>
      </c>
      <c r="N48">
        <v>1391046.5</v>
      </c>
      <c r="O48">
        <v>677396.5</v>
      </c>
      <c r="P48">
        <v>1476719.25</v>
      </c>
      <c r="Q48">
        <v>1411055.625</v>
      </c>
      <c r="R48">
        <v>1081161</v>
      </c>
      <c r="S48">
        <v>1795982</v>
      </c>
      <c r="T48">
        <v>1627434.5</v>
      </c>
      <c r="U48">
        <v>1542296.5</v>
      </c>
      <c r="V48">
        <v>1887712.125</v>
      </c>
      <c r="W48">
        <v>1281851.625</v>
      </c>
      <c r="X48">
        <v>1998421.5</v>
      </c>
      <c r="Y48">
        <v>1451781.375</v>
      </c>
      <c r="Z48">
        <v>1672808.25</v>
      </c>
      <c r="AA48">
        <v>6</v>
      </c>
      <c r="AB48" t="s">
        <v>4938</v>
      </c>
      <c r="AC48" t="s">
        <v>4939</v>
      </c>
      <c r="AD48" t="s">
        <v>639</v>
      </c>
      <c r="AE48" t="s">
        <v>4940</v>
      </c>
      <c r="AF48" t="s">
        <v>4941</v>
      </c>
      <c r="AG48" t="s">
        <v>4942</v>
      </c>
      <c r="AH48" t="s">
        <v>4849</v>
      </c>
      <c r="AI48">
        <v>0</v>
      </c>
      <c r="AJ48" t="s">
        <v>4943</v>
      </c>
      <c r="AK48" t="s">
        <v>4944</v>
      </c>
      <c r="AL48" t="s">
        <v>643</v>
      </c>
      <c r="AM48" t="s">
        <v>4945</v>
      </c>
      <c r="AN48" t="s">
        <v>4946</v>
      </c>
      <c r="AO48">
        <v>0.92817749500000002</v>
      </c>
      <c r="AP48" t="s">
        <v>4947</v>
      </c>
      <c r="AQ48" s="1">
        <v>1464250.3125</v>
      </c>
      <c r="AR48" s="1">
        <v>1470000</v>
      </c>
      <c r="AS48" t="s">
        <v>4948</v>
      </c>
      <c r="AT48" t="s">
        <v>66</v>
      </c>
      <c r="AU48" t="s">
        <v>485</v>
      </c>
      <c r="AV48" t="b">
        <v>0</v>
      </c>
      <c r="AX48">
        <v>24</v>
      </c>
      <c r="AY48" t="s">
        <v>4949</v>
      </c>
      <c r="AZ48" t="s">
        <v>4950</v>
      </c>
      <c r="BA48" t="s">
        <v>4951</v>
      </c>
    </row>
    <row r="49" spans="1:53" x14ac:dyDescent="0.25">
      <c r="A49">
        <v>476.22210689999997</v>
      </c>
      <c r="B49">
        <v>11.579133329999999</v>
      </c>
      <c r="C49">
        <v>93123.359379999994</v>
      </c>
      <c r="D49">
        <v>47000.566409999999</v>
      </c>
      <c r="E49">
        <v>34242.960939999997</v>
      </c>
      <c r="F49">
        <v>194371.125</v>
      </c>
      <c r="G49">
        <v>75277.421879999994</v>
      </c>
      <c r="H49">
        <v>124627.2813</v>
      </c>
      <c r="I49">
        <v>15670.027340000001</v>
      </c>
      <c r="J49">
        <v>44378.941409999999</v>
      </c>
      <c r="K49">
        <v>45007.507810000003</v>
      </c>
      <c r="L49">
        <v>80680.078129999994</v>
      </c>
      <c r="M49">
        <v>144940.17189999999</v>
      </c>
      <c r="N49">
        <v>50033.652340000001</v>
      </c>
      <c r="O49">
        <v>69538.757809999996</v>
      </c>
      <c r="P49">
        <v>50285.675779999998</v>
      </c>
      <c r="Q49">
        <v>28623.29883</v>
      </c>
      <c r="R49">
        <v>68402.546879999994</v>
      </c>
      <c r="S49">
        <v>46828.601560000003</v>
      </c>
      <c r="T49">
        <v>83293.023440000004</v>
      </c>
      <c r="U49">
        <v>40587.855470000002</v>
      </c>
      <c r="V49">
        <v>46228.691409999999</v>
      </c>
      <c r="W49">
        <v>26000.703130000002</v>
      </c>
      <c r="X49">
        <v>76916.257809999996</v>
      </c>
      <c r="Y49">
        <v>229917.51560000001</v>
      </c>
      <c r="Z49">
        <v>83983.34375</v>
      </c>
      <c r="AA49">
        <v>23</v>
      </c>
      <c r="AB49" t="s">
        <v>5386</v>
      </c>
      <c r="AC49" t="s">
        <v>5387</v>
      </c>
      <c r="AD49" t="s">
        <v>1455</v>
      </c>
      <c r="AE49" t="s">
        <v>5388</v>
      </c>
      <c r="AF49" t="s">
        <v>5389</v>
      </c>
      <c r="AG49" t="s">
        <v>2749</v>
      </c>
      <c r="AH49">
        <v>0</v>
      </c>
      <c r="AI49">
        <v>0</v>
      </c>
      <c r="AJ49" t="s">
        <v>1459</v>
      </c>
      <c r="AK49" t="s">
        <v>1474</v>
      </c>
      <c r="AL49" t="s">
        <v>1459</v>
      </c>
      <c r="AM49" t="s">
        <v>5390</v>
      </c>
      <c r="AN49" t="s">
        <v>5391</v>
      </c>
      <c r="AO49">
        <v>0.33588516600000001</v>
      </c>
      <c r="AP49" t="s">
        <v>5392</v>
      </c>
      <c r="AQ49" s="1">
        <v>59344.11133</v>
      </c>
      <c r="AR49" s="1">
        <v>75000</v>
      </c>
      <c r="AS49" t="s">
        <v>5393</v>
      </c>
      <c r="AT49" t="s">
        <v>66</v>
      </c>
      <c r="AU49" t="s">
        <v>66</v>
      </c>
      <c r="AV49" t="b">
        <v>0</v>
      </c>
      <c r="AX49">
        <v>340</v>
      </c>
      <c r="AY49" t="s">
        <v>66</v>
      </c>
      <c r="AZ49" t="s">
        <v>66</v>
      </c>
      <c r="BA49" t="s">
        <v>5394</v>
      </c>
    </row>
    <row r="50" spans="1:53" x14ac:dyDescent="0.25">
      <c r="A50">
        <v>498.0594279</v>
      </c>
      <c r="B50">
        <v>10.0954</v>
      </c>
      <c r="C50">
        <v>24182.394530000001</v>
      </c>
      <c r="E50">
        <v>118763.71090000001</v>
      </c>
      <c r="F50">
        <v>69863.171879999994</v>
      </c>
      <c r="G50">
        <v>11597.809569999999</v>
      </c>
      <c r="H50">
        <v>28673.207030000001</v>
      </c>
      <c r="J50">
        <v>9338.9384769999997</v>
      </c>
      <c r="O50">
        <v>24247.1875</v>
      </c>
      <c r="W50">
        <v>71573.257809999996</v>
      </c>
      <c r="X50">
        <v>26917.859380000002</v>
      </c>
      <c r="Z50">
        <v>59281.269529999998</v>
      </c>
      <c r="AA50">
        <v>3</v>
      </c>
      <c r="AB50" t="s">
        <v>5500</v>
      </c>
      <c r="AC50" t="s">
        <v>5501</v>
      </c>
      <c r="AD50" t="s">
        <v>5502</v>
      </c>
      <c r="AE50" t="s">
        <v>5503</v>
      </c>
      <c r="AF50" t="s">
        <v>5504</v>
      </c>
      <c r="AG50" t="s">
        <v>4987</v>
      </c>
      <c r="AH50">
        <v>0</v>
      </c>
      <c r="AI50">
        <v>0</v>
      </c>
      <c r="AJ50" t="s">
        <v>1136</v>
      </c>
      <c r="AK50" t="s">
        <v>1136</v>
      </c>
      <c r="AL50" t="s">
        <v>5505</v>
      </c>
      <c r="AM50" t="s">
        <v>5506</v>
      </c>
      <c r="AN50" t="s">
        <v>5507</v>
      </c>
      <c r="AO50">
        <v>0.360699932</v>
      </c>
      <c r="AP50" t="s">
        <v>5508</v>
      </c>
      <c r="AQ50" s="1">
        <v>27795.533205</v>
      </c>
      <c r="AR50" s="1">
        <v>44400</v>
      </c>
      <c r="AS50" t="s">
        <v>5509</v>
      </c>
      <c r="AT50" t="s">
        <v>66</v>
      </c>
      <c r="AU50" t="s">
        <v>5279</v>
      </c>
      <c r="AV50" t="b">
        <v>0</v>
      </c>
      <c r="AX50">
        <v>447</v>
      </c>
      <c r="AY50" t="s">
        <v>66</v>
      </c>
      <c r="AZ50" t="s">
        <v>66</v>
      </c>
      <c r="BA50" t="s">
        <v>5510</v>
      </c>
    </row>
    <row r="51" spans="1:53" x14ac:dyDescent="0.25">
      <c r="A51">
        <v>451.2042745</v>
      </c>
      <c r="B51">
        <v>11.54761667</v>
      </c>
      <c r="C51">
        <v>10817.04199</v>
      </c>
      <c r="F51">
        <v>65424.269529999998</v>
      </c>
      <c r="G51">
        <v>45278.820310000003</v>
      </c>
      <c r="H51">
        <v>324491.84379999997</v>
      </c>
      <c r="I51">
        <v>8235.8505860000005</v>
      </c>
      <c r="J51">
        <v>24449.853520000001</v>
      </c>
      <c r="K51">
        <v>108234.71090000001</v>
      </c>
      <c r="L51">
        <v>87616.28125</v>
      </c>
      <c r="O51">
        <v>155657.10939999999</v>
      </c>
      <c r="R51">
        <v>141395.5625</v>
      </c>
      <c r="S51">
        <v>15800.63672</v>
      </c>
      <c r="U51">
        <v>10402.115229999999</v>
      </c>
      <c r="V51">
        <v>65258.234380000002</v>
      </c>
      <c r="X51">
        <v>134212.1875</v>
      </c>
      <c r="Y51">
        <v>15836.085940000001</v>
      </c>
      <c r="Z51">
        <v>24022.306639999999</v>
      </c>
      <c r="AA51">
        <v>6</v>
      </c>
      <c r="AB51" t="s">
        <v>5217</v>
      </c>
      <c r="AC51" t="s">
        <v>5218</v>
      </c>
      <c r="AD51" t="s">
        <v>639</v>
      </c>
      <c r="AE51" t="s">
        <v>5219</v>
      </c>
      <c r="AF51" t="s">
        <v>5220</v>
      </c>
      <c r="AG51" t="s">
        <v>5221</v>
      </c>
      <c r="AH51">
        <v>0</v>
      </c>
      <c r="AI51">
        <v>0</v>
      </c>
      <c r="AJ51" t="s">
        <v>4057</v>
      </c>
      <c r="AK51" t="s">
        <v>2635</v>
      </c>
      <c r="AL51" t="s">
        <v>5222</v>
      </c>
      <c r="AM51" t="s">
        <v>5223</v>
      </c>
      <c r="AN51" t="s">
        <v>5224</v>
      </c>
      <c r="AO51">
        <v>1.133819455</v>
      </c>
      <c r="AP51" t="s">
        <v>5225</v>
      </c>
      <c r="AQ51" s="1">
        <v>55268.527345000002</v>
      </c>
      <c r="AR51" s="1">
        <v>77300</v>
      </c>
      <c r="AS51" t="s">
        <v>5226</v>
      </c>
      <c r="AT51" t="s">
        <v>66</v>
      </c>
      <c r="AU51" t="s">
        <v>5227</v>
      </c>
      <c r="AV51" t="b">
        <v>0</v>
      </c>
      <c r="AX51">
        <v>350</v>
      </c>
      <c r="AY51" t="s">
        <v>66</v>
      </c>
      <c r="AZ51" t="s">
        <v>66</v>
      </c>
      <c r="BA51" t="s">
        <v>5228</v>
      </c>
    </row>
    <row r="52" spans="1:53" x14ac:dyDescent="0.25">
      <c r="A52">
        <v>521.23154699999998</v>
      </c>
      <c r="B52">
        <v>9.2164000000000001</v>
      </c>
      <c r="C52">
        <v>129325.0938</v>
      </c>
      <c r="D52">
        <v>378441.34379999997</v>
      </c>
      <c r="E52">
        <v>213322.51560000001</v>
      </c>
      <c r="F52">
        <v>147829.39060000001</v>
      </c>
      <c r="G52">
        <v>317237.65629999997</v>
      </c>
      <c r="H52">
        <v>573430.25</v>
      </c>
      <c r="I52">
        <v>274390.53129999997</v>
      </c>
      <c r="J52">
        <v>147183.125</v>
      </c>
      <c r="K52">
        <v>180778.5625</v>
      </c>
      <c r="L52">
        <v>468717.1875</v>
      </c>
      <c r="M52">
        <v>33162.753909999999</v>
      </c>
      <c r="N52">
        <v>122549.5313</v>
      </c>
      <c r="O52">
        <v>194190.51560000001</v>
      </c>
      <c r="P52">
        <v>337113.40629999997</v>
      </c>
      <c r="Q52">
        <v>195539.70310000001</v>
      </c>
      <c r="R52">
        <v>292464.34379999997</v>
      </c>
      <c r="S52">
        <v>426252.90629999997</v>
      </c>
      <c r="T52">
        <v>620879.5</v>
      </c>
      <c r="U52">
        <v>251846.35939999999</v>
      </c>
      <c r="V52">
        <v>402748.28129999997</v>
      </c>
      <c r="W52">
        <v>132270.7188</v>
      </c>
      <c r="X52">
        <v>158646.5313</v>
      </c>
      <c r="Y52">
        <v>165631.89060000001</v>
      </c>
      <c r="Z52">
        <v>351321.96879999997</v>
      </c>
      <c r="AA52">
        <v>18</v>
      </c>
      <c r="AB52" t="s">
        <v>5590</v>
      </c>
      <c r="AC52">
        <v>-4.6598265999999999E-2</v>
      </c>
      <c r="AD52">
        <v>9.9503309999999998E-3</v>
      </c>
      <c r="AE52">
        <v>0.29668539799999999</v>
      </c>
      <c r="AF52">
        <v>57995</v>
      </c>
      <c r="AG52" t="s">
        <v>185</v>
      </c>
      <c r="AH52" t="s">
        <v>369</v>
      </c>
      <c r="AI52">
        <v>0</v>
      </c>
      <c r="AJ52">
        <v>0</v>
      </c>
      <c r="AK52">
        <v>1</v>
      </c>
      <c r="AL52">
        <v>0</v>
      </c>
      <c r="AM52">
        <v>-0.77675449299999999</v>
      </c>
      <c r="AN52">
        <v>1.0199309050000001</v>
      </c>
      <c r="AO52">
        <v>1.0199309050000001</v>
      </c>
      <c r="AP52" t="s">
        <v>5591</v>
      </c>
      <c r="AQ52" s="1">
        <v>232584.4375</v>
      </c>
      <c r="AR52" s="1">
        <v>271000</v>
      </c>
      <c r="AS52" t="s">
        <v>5590</v>
      </c>
      <c r="AT52" t="s">
        <v>66</v>
      </c>
      <c r="AU52" t="s">
        <v>2612</v>
      </c>
      <c r="AV52" t="b">
        <v>0</v>
      </c>
      <c r="AX52">
        <v>124</v>
      </c>
      <c r="AY52" t="s">
        <v>66</v>
      </c>
      <c r="AZ52" t="s">
        <v>66</v>
      </c>
      <c r="BA52" t="s">
        <v>5592</v>
      </c>
    </row>
    <row r="53" spans="1:53" x14ac:dyDescent="0.25">
      <c r="A53">
        <v>541.28664140000001</v>
      </c>
      <c r="B53">
        <v>10.671483329999999</v>
      </c>
      <c r="C53">
        <v>16149.41113</v>
      </c>
      <c r="D53">
        <v>59929.03125</v>
      </c>
      <c r="E53">
        <v>37070.8125</v>
      </c>
      <c r="G53">
        <v>87251.734379999994</v>
      </c>
      <c r="I53">
        <v>50984.136720000002</v>
      </c>
      <c r="J53">
        <v>9009.6035159999992</v>
      </c>
      <c r="K53">
        <v>45633.046880000002</v>
      </c>
      <c r="L53">
        <v>30353.779299999998</v>
      </c>
      <c r="M53">
        <v>64703.023439999997</v>
      </c>
      <c r="N53">
        <v>24639.412110000001</v>
      </c>
      <c r="O53">
        <v>40349.152340000001</v>
      </c>
      <c r="P53">
        <v>55583.398439999997</v>
      </c>
      <c r="R53">
        <v>79676.90625</v>
      </c>
      <c r="S53">
        <v>67284.46875</v>
      </c>
      <c r="T53">
        <v>74351.585940000004</v>
      </c>
      <c r="U53">
        <v>62693.738279999998</v>
      </c>
      <c r="V53">
        <v>110152.85159999999</v>
      </c>
      <c r="W53">
        <v>5195.1352539999998</v>
      </c>
      <c r="X53">
        <v>20944.207030000001</v>
      </c>
      <c r="Y53">
        <v>11458.755859999999</v>
      </c>
      <c r="Z53">
        <v>47883.691409999999</v>
      </c>
      <c r="AA53">
        <v>20</v>
      </c>
      <c r="AB53" t="s">
        <v>5621</v>
      </c>
      <c r="AC53" t="s">
        <v>5622</v>
      </c>
      <c r="AD53" t="s">
        <v>5623</v>
      </c>
      <c r="AE53" t="s">
        <v>5624</v>
      </c>
      <c r="AF53" t="s">
        <v>5625</v>
      </c>
      <c r="AG53" t="s">
        <v>3074</v>
      </c>
      <c r="AH53">
        <v>0</v>
      </c>
      <c r="AI53">
        <v>0</v>
      </c>
      <c r="AJ53" t="s">
        <v>1136</v>
      </c>
      <c r="AK53" t="s">
        <v>1524</v>
      </c>
      <c r="AL53" t="s">
        <v>5626</v>
      </c>
      <c r="AM53" t="s">
        <v>5627</v>
      </c>
      <c r="AN53" t="s">
        <v>5628</v>
      </c>
      <c r="AO53">
        <v>1.0709683409999999</v>
      </c>
      <c r="AP53" t="s">
        <v>5629</v>
      </c>
      <c r="AQ53" s="1">
        <v>47883.691409999999</v>
      </c>
      <c r="AR53" s="1">
        <v>47700</v>
      </c>
      <c r="AS53" t="s">
        <v>5630</v>
      </c>
      <c r="AT53" t="s">
        <v>66</v>
      </c>
      <c r="AU53" t="s">
        <v>5279</v>
      </c>
      <c r="AV53" t="b">
        <v>0</v>
      </c>
      <c r="AX53">
        <v>374</v>
      </c>
      <c r="AY53" t="s">
        <v>66</v>
      </c>
      <c r="AZ53" t="s">
        <v>66</v>
      </c>
      <c r="BA53" t="s">
        <v>5631</v>
      </c>
    </row>
    <row r="54" spans="1:53" x14ac:dyDescent="0.25">
      <c r="A54">
        <v>638.23850500000003</v>
      </c>
      <c r="B54">
        <v>10.294549999999999</v>
      </c>
      <c r="C54">
        <v>68272.304690000004</v>
      </c>
      <c r="D54">
        <v>90276.992190000004</v>
      </c>
      <c r="E54">
        <v>72697.890629999994</v>
      </c>
      <c r="F54">
        <v>51411.894529999998</v>
      </c>
      <c r="G54">
        <v>129540.25</v>
      </c>
      <c r="H54">
        <v>130773.47659999999</v>
      </c>
      <c r="I54">
        <v>70453.0625</v>
      </c>
      <c r="J54">
        <v>71424.421879999994</v>
      </c>
      <c r="K54">
        <v>76235.109379999994</v>
      </c>
      <c r="L54">
        <v>51611.277340000001</v>
      </c>
      <c r="M54">
        <v>145509.45310000001</v>
      </c>
      <c r="N54">
        <v>19864.73633</v>
      </c>
      <c r="O54">
        <v>70899.40625</v>
      </c>
      <c r="P54">
        <v>76795.234379999994</v>
      </c>
      <c r="Q54">
        <v>53819.230470000002</v>
      </c>
      <c r="R54">
        <v>107581.3125</v>
      </c>
      <c r="S54">
        <v>123020.89840000001</v>
      </c>
      <c r="T54">
        <v>140693</v>
      </c>
      <c r="U54">
        <v>64488.578130000002</v>
      </c>
      <c r="V54">
        <v>89963.28125</v>
      </c>
      <c r="W54">
        <v>52189.476560000003</v>
      </c>
      <c r="X54">
        <v>79512.9375</v>
      </c>
      <c r="Y54">
        <v>79416.570309999996</v>
      </c>
      <c r="Z54">
        <v>84620.03125</v>
      </c>
      <c r="AA54">
        <v>11</v>
      </c>
      <c r="AB54" t="s">
        <v>5776</v>
      </c>
      <c r="AC54" t="s">
        <v>5777</v>
      </c>
      <c r="AD54" t="s">
        <v>5778</v>
      </c>
      <c r="AE54" t="s">
        <v>5779</v>
      </c>
      <c r="AF54" t="s">
        <v>5780</v>
      </c>
      <c r="AG54" t="s">
        <v>2654</v>
      </c>
      <c r="AH54">
        <v>0</v>
      </c>
      <c r="AI54">
        <v>0</v>
      </c>
      <c r="AJ54" t="s">
        <v>1136</v>
      </c>
      <c r="AK54" t="s">
        <v>2655</v>
      </c>
      <c r="AL54">
        <v>0</v>
      </c>
      <c r="AM54" t="s">
        <v>5781</v>
      </c>
      <c r="AN54" t="s">
        <v>5782</v>
      </c>
      <c r="AO54">
        <v>0.767916284</v>
      </c>
      <c r="AP54" t="s">
        <v>5783</v>
      </c>
      <c r="AQ54" s="1">
        <v>76515.171879999994</v>
      </c>
      <c r="AR54" s="1">
        <v>83400</v>
      </c>
      <c r="AS54" t="s">
        <v>5784</v>
      </c>
      <c r="AT54" t="s">
        <v>66</v>
      </c>
      <c r="AU54" t="s">
        <v>66</v>
      </c>
      <c r="AV54" t="b">
        <v>0</v>
      </c>
      <c r="AX54">
        <v>297</v>
      </c>
      <c r="AY54" t="s">
        <v>66</v>
      </c>
      <c r="AZ54" t="s">
        <v>5785</v>
      </c>
      <c r="BA54" t="s">
        <v>66</v>
      </c>
    </row>
    <row r="55" spans="1:53" x14ac:dyDescent="0.25">
      <c r="A55">
        <v>216.9658508</v>
      </c>
      <c r="B55">
        <v>10.59276667</v>
      </c>
      <c r="C55">
        <v>142586.125</v>
      </c>
      <c r="D55">
        <v>70000.492190000004</v>
      </c>
      <c r="E55">
        <v>27026.974610000001</v>
      </c>
      <c r="F55">
        <v>544181.125</v>
      </c>
      <c r="G55">
        <v>73048.929690000004</v>
      </c>
      <c r="H55">
        <v>133174.14060000001</v>
      </c>
      <c r="I55">
        <v>23503.433590000001</v>
      </c>
      <c r="J55">
        <v>126671.3438</v>
      </c>
      <c r="K55">
        <v>13397.351559999999</v>
      </c>
      <c r="L55">
        <v>174967.4688</v>
      </c>
      <c r="M55">
        <v>179839.0938</v>
      </c>
      <c r="N55">
        <v>10285.97949</v>
      </c>
      <c r="O55">
        <v>115889.8125</v>
      </c>
      <c r="P55">
        <v>99298.671879999994</v>
      </c>
      <c r="Q55">
        <v>32271.980469999999</v>
      </c>
      <c r="R55">
        <v>229584.82810000001</v>
      </c>
      <c r="S55">
        <v>87978.539059999996</v>
      </c>
      <c r="T55">
        <v>58759.398439999997</v>
      </c>
      <c r="V55">
        <v>102902.07030000001</v>
      </c>
      <c r="W55">
        <v>134072.6563</v>
      </c>
      <c r="X55">
        <v>124370.78909999999</v>
      </c>
      <c r="Y55">
        <v>164004.4688</v>
      </c>
      <c r="Z55">
        <v>47899.132810000003</v>
      </c>
      <c r="AA55">
        <v>4</v>
      </c>
      <c r="AB55" t="s">
        <v>452</v>
      </c>
      <c r="AC55">
        <v>7.4186759999999999E-3</v>
      </c>
      <c r="AD55">
        <v>9.9503309999999998E-3</v>
      </c>
      <c r="AE55">
        <v>0.41736900700000001</v>
      </c>
      <c r="AF55">
        <v>2082</v>
      </c>
      <c r="AG55" t="s">
        <v>185</v>
      </c>
      <c r="AH55" t="s">
        <v>453</v>
      </c>
      <c r="AI55">
        <v>0</v>
      </c>
      <c r="AJ55">
        <v>0</v>
      </c>
      <c r="AK55">
        <v>1</v>
      </c>
      <c r="AL55">
        <v>1</v>
      </c>
      <c r="AM55">
        <v>-0.42483251</v>
      </c>
      <c r="AN55">
        <v>1.9925364969999999</v>
      </c>
      <c r="AO55">
        <v>1.9925364969999999</v>
      </c>
      <c r="AP55" t="s">
        <v>454</v>
      </c>
      <c r="AQ55" s="1">
        <v>102902.07030000001</v>
      </c>
      <c r="AR55" s="1">
        <v>118000</v>
      </c>
      <c r="AS55" t="s">
        <v>452</v>
      </c>
      <c r="AT55" t="s">
        <v>455</v>
      </c>
      <c r="AU55" t="s">
        <v>456</v>
      </c>
      <c r="AV55" t="b">
        <v>0</v>
      </c>
      <c r="AX55">
        <v>240</v>
      </c>
      <c r="AY55" t="s">
        <v>457</v>
      </c>
      <c r="AZ55" t="s">
        <v>66</v>
      </c>
      <c r="BA55" t="s">
        <v>455</v>
      </c>
    </row>
    <row r="56" spans="1:53" x14ac:dyDescent="0.25">
      <c r="A56">
        <v>204.95763650000001</v>
      </c>
      <c r="B56">
        <v>9.5347166669999996</v>
      </c>
      <c r="C56">
        <v>129353.25</v>
      </c>
      <c r="D56">
        <v>80440.320309999996</v>
      </c>
      <c r="E56">
        <v>9719.8134769999997</v>
      </c>
      <c r="F56">
        <v>251799.51560000001</v>
      </c>
      <c r="G56">
        <v>48676.476560000003</v>
      </c>
      <c r="H56">
        <v>21345.28125</v>
      </c>
      <c r="I56">
        <v>14834.43945</v>
      </c>
      <c r="J56">
        <v>10666.619140000001</v>
      </c>
      <c r="K56">
        <v>16150.98926</v>
      </c>
      <c r="L56">
        <v>98424.453129999994</v>
      </c>
      <c r="M56">
        <v>139495.9688</v>
      </c>
      <c r="N56">
        <v>13286.797850000001</v>
      </c>
      <c r="O56">
        <v>65149.03125</v>
      </c>
      <c r="P56">
        <v>99180.359379999994</v>
      </c>
      <c r="Q56">
        <v>21197.683590000001</v>
      </c>
      <c r="R56">
        <v>97184.476559999996</v>
      </c>
      <c r="S56">
        <v>38366.484380000002</v>
      </c>
      <c r="T56">
        <v>19364.369139999999</v>
      </c>
      <c r="U56">
        <v>8818.6279300000006</v>
      </c>
      <c r="V56">
        <v>20617.339840000001</v>
      </c>
      <c r="W56">
        <v>67083.523440000004</v>
      </c>
      <c r="X56">
        <v>102203.2031</v>
      </c>
      <c r="Y56">
        <v>102430.05469999999</v>
      </c>
      <c r="Z56">
        <v>25011.060549999998</v>
      </c>
      <c r="AA56">
        <v>4</v>
      </c>
      <c r="AB56" t="s">
        <v>199</v>
      </c>
      <c r="AC56" t="s">
        <v>200</v>
      </c>
      <c r="AD56" t="s">
        <v>201</v>
      </c>
      <c r="AE56" t="s">
        <v>202</v>
      </c>
      <c r="AF56" t="s">
        <v>203</v>
      </c>
      <c r="AG56" t="s">
        <v>204</v>
      </c>
      <c r="AH56" t="s">
        <v>205</v>
      </c>
      <c r="AI56">
        <v>0</v>
      </c>
      <c r="AJ56" t="s">
        <v>206</v>
      </c>
      <c r="AK56" t="s">
        <v>207</v>
      </c>
      <c r="AL56" t="s">
        <v>208</v>
      </c>
      <c r="AM56" t="s">
        <v>209</v>
      </c>
      <c r="AN56" t="s">
        <v>210</v>
      </c>
      <c r="AO56">
        <v>2.9856084959999998</v>
      </c>
      <c r="AP56" t="s">
        <v>211</v>
      </c>
      <c r="AQ56" s="1">
        <v>43521.480470000002</v>
      </c>
      <c r="AR56" s="1">
        <v>62500</v>
      </c>
      <c r="AS56" t="s">
        <v>212</v>
      </c>
      <c r="AT56" t="s">
        <v>213</v>
      </c>
      <c r="AU56" t="s">
        <v>214</v>
      </c>
      <c r="AV56" t="b">
        <v>1</v>
      </c>
      <c r="AX56">
        <v>382</v>
      </c>
      <c r="AY56" t="s">
        <v>66</v>
      </c>
      <c r="AZ56" t="s">
        <v>215</v>
      </c>
      <c r="BA56" t="s">
        <v>216</v>
      </c>
    </row>
    <row r="57" spans="1:53" x14ac:dyDescent="0.25">
      <c r="A57">
        <v>215.98173009999999</v>
      </c>
      <c r="B57">
        <v>7.0766999999999998</v>
      </c>
      <c r="C57">
        <v>253351.64060000001</v>
      </c>
      <c r="D57">
        <v>210971.4375</v>
      </c>
      <c r="E57">
        <v>96677.375</v>
      </c>
      <c r="F57">
        <v>642305.6875</v>
      </c>
      <c r="G57">
        <v>104039.44530000001</v>
      </c>
      <c r="H57">
        <v>234073.125</v>
      </c>
      <c r="I57">
        <v>46395.890630000002</v>
      </c>
      <c r="J57">
        <v>94306.703129999994</v>
      </c>
      <c r="K57">
        <v>112721.8594</v>
      </c>
      <c r="L57">
        <v>274039.125</v>
      </c>
      <c r="M57">
        <v>508394.78129999997</v>
      </c>
      <c r="N57">
        <v>39093.0625</v>
      </c>
      <c r="O57">
        <v>299426</v>
      </c>
      <c r="P57">
        <v>190573.5313</v>
      </c>
      <c r="Q57">
        <v>104805.5781</v>
      </c>
      <c r="R57">
        <v>316734.5</v>
      </c>
      <c r="S57">
        <v>130673.49219999999</v>
      </c>
      <c r="T57">
        <v>83081.992190000004</v>
      </c>
      <c r="V57">
        <v>184700.39060000001</v>
      </c>
      <c r="W57">
        <v>228712.5625</v>
      </c>
      <c r="X57">
        <v>139941.5938</v>
      </c>
      <c r="Y57">
        <v>574859.25</v>
      </c>
      <c r="Z57">
        <v>52109.558590000001</v>
      </c>
      <c r="AA57">
        <v>4</v>
      </c>
      <c r="AB57" t="s">
        <v>437</v>
      </c>
      <c r="AC57" t="s">
        <v>438</v>
      </c>
      <c r="AD57" t="s">
        <v>439</v>
      </c>
      <c r="AE57" t="s">
        <v>440</v>
      </c>
      <c r="AF57" t="s">
        <v>441</v>
      </c>
      <c r="AG57" t="s">
        <v>442</v>
      </c>
      <c r="AH57" t="s">
        <v>443</v>
      </c>
      <c r="AI57">
        <v>0</v>
      </c>
      <c r="AJ57" t="s">
        <v>444</v>
      </c>
      <c r="AK57" t="s">
        <v>445</v>
      </c>
      <c r="AL57" t="s">
        <v>446</v>
      </c>
      <c r="AM57" t="s">
        <v>447</v>
      </c>
      <c r="AN57" t="s">
        <v>448</v>
      </c>
      <c r="AO57">
        <v>0.27995532099999998</v>
      </c>
      <c r="AP57" t="s">
        <v>449</v>
      </c>
      <c r="AQ57" s="1">
        <v>184700.39060000001</v>
      </c>
      <c r="AR57" s="1">
        <v>214000</v>
      </c>
      <c r="AS57" t="s">
        <v>450</v>
      </c>
      <c r="AT57" t="s">
        <v>451</v>
      </c>
      <c r="AU57" t="s">
        <v>214</v>
      </c>
      <c r="AV57" t="b">
        <v>1</v>
      </c>
      <c r="AX57">
        <v>158</v>
      </c>
      <c r="AY57" t="s">
        <v>66</v>
      </c>
      <c r="AZ57" t="s">
        <v>66</v>
      </c>
      <c r="BA57" t="s">
        <v>451</v>
      </c>
    </row>
    <row r="58" spans="1:53" x14ac:dyDescent="0.25">
      <c r="A58">
        <v>263.09271239999998</v>
      </c>
      <c r="B58">
        <v>8.3524666669999998</v>
      </c>
      <c r="C58">
        <v>223746.5313</v>
      </c>
      <c r="D58">
        <v>247680.23439999999</v>
      </c>
      <c r="E58">
        <v>278755.96879999997</v>
      </c>
      <c r="F58">
        <v>155850.125</v>
      </c>
      <c r="G58">
        <v>234853.4063</v>
      </c>
      <c r="H58">
        <v>281002.09379999997</v>
      </c>
      <c r="I58">
        <v>254617.73439999999</v>
      </c>
      <c r="J58">
        <v>157555</v>
      </c>
      <c r="K58">
        <v>216956.10939999999</v>
      </c>
      <c r="L58">
        <v>366805.96879999997</v>
      </c>
      <c r="M58">
        <v>228141.23439999999</v>
      </c>
      <c r="N58">
        <v>187024.8125</v>
      </c>
      <c r="O58">
        <v>147171.6563</v>
      </c>
      <c r="P58">
        <v>252442.0313</v>
      </c>
      <c r="Q58">
        <v>208289.92189999999</v>
      </c>
      <c r="R58">
        <v>266139.125</v>
      </c>
      <c r="S58">
        <v>339515.8125</v>
      </c>
      <c r="T58">
        <v>366949.84379999997</v>
      </c>
      <c r="U58">
        <v>266154.09379999997</v>
      </c>
      <c r="V58">
        <v>436792.59379999997</v>
      </c>
      <c r="W58">
        <v>153615.5625</v>
      </c>
      <c r="X58">
        <v>266643.53129999997</v>
      </c>
      <c r="Y58">
        <v>195625.57810000001</v>
      </c>
      <c r="Z58">
        <v>260304.6563</v>
      </c>
      <c r="AA58">
        <v>20</v>
      </c>
      <c r="AB58" t="s">
        <v>1830</v>
      </c>
      <c r="AC58" t="s">
        <v>1831</v>
      </c>
      <c r="AD58" t="s">
        <v>1832</v>
      </c>
      <c r="AE58" t="s">
        <v>1833</v>
      </c>
      <c r="AF58" t="s">
        <v>1834</v>
      </c>
      <c r="AG58" t="s">
        <v>1835</v>
      </c>
      <c r="AH58">
        <v>0</v>
      </c>
      <c r="AI58">
        <v>0</v>
      </c>
      <c r="AJ58" t="s">
        <v>1836</v>
      </c>
      <c r="AK58" t="s">
        <v>1837</v>
      </c>
      <c r="AL58">
        <v>0</v>
      </c>
      <c r="AM58" t="s">
        <v>1838</v>
      </c>
      <c r="AN58" t="s">
        <v>1839</v>
      </c>
      <c r="AO58">
        <v>0.30308863800000002</v>
      </c>
      <c r="AP58" t="s">
        <v>1840</v>
      </c>
      <c r="AQ58" s="1">
        <v>250061.13284999999</v>
      </c>
      <c r="AR58" s="1">
        <v>250000</v>
      </c>
      <c r="AS58" t="s">
        <v>1841</v>
      </c>
      <c r="AT58" t="s">
        <v>66</v>
      </c>
      <c r="AU58" t="s">
        <v>1060</v>
      </c>
      <c r="AV58" t="b">
        <v>0</v>
      </c>
      <c r="AX58">
        <v>121</v>
      </c>
      <c r="AY58" t="s">
        <v>66</v>
      </c>
      <c r="AZ58" t="s">
        <v>66</v>
      </c>
      <c r="BA58" t="s">
        <v>1842</v>
      </c>
    </row>
    <row r="59" spans="1:53" x14ac:dyDescent="0.25">
      <c r="A59">
        <v>464.85024010000001</v>
      </c>
      <c r="B59">
        <v>9.2437666669999992</v>
      </c>
      <c r="C59">
        <v>311729.8125</v>
      </c>
      <c r="E59">
        <v>4200.5483400000003</v>
      </c>
      <c r="F59">
        <v>32039708</v>
      </c>
      <c r="G59">
        <v>25338.005860000001</v>
      </c>
      <c r="J59">
        <v>3484510.5</v>
      </c>
      <c r="O59">
        <v>10855.02637</v>
      </c>
      <c r="T59">
        <v>35938.597659999999</v>
      </c>
      <c r="V59">
        <v>49762.261720000002</v>
      </c>
      <c r="X59">
        <v>41838108</v>
      </c>
      <c r="Y59">
        <v>34411.410159999999</v>
      </c>
      <c r="AA59">
        <v>22</v>
      </c>
      <c r="AB59" t="s">
        <v>5308</v>
      </c>
      <c r="AC59" t="s">
        <v>5309</v>
      </c>
      <c r="AD59" t="s">
        <v>551</v>
      </c>
      <c r="AE59" t="s">
        <v>5310</v>
      </c>
      <c r="AF59" t="s">
        <v>5311</v>
      </c>
      <c r="AG59" t="s">
        <v>5312</v>
      </c>
      <c r="AH59">
        <v>0</v>
      </c>
      <c r="AI59">
        <v>0</v>
      </c>
      <c r="AJ59" t="s">
        <v>4732</v>
      </c>
      <c r="AK59" t="s">
        <v>4733</v>
      </c>
      <c r="AL59" t="s">
        <v>2596</v>
      </c>
      <c r="AM59" t="s">
        <v>5313</v>
      </c>
      <c r="AN59" t="s">
        <v>5314</v>
      </c>
      <c r="AO59">
        <v>2.2575717329999998</v>
      </c>
      <c r="AP59" t="s">
        <v>5315</v>
      </c>
      <c r="AQ59" s="1">
        <v>42850.429690000004</v>
      </c>
      <c r="AR59" s="1">
        <v>7780000</v>
      </c>
      <c r="AS59" t="s">
        <v>5316</v>
      </c>
      <c r="AT59" t="s">
        <v>5317</v>
      </c>
      <c r="AU59" t="s">
        <v>5318</v>
      </c>
      <c r="AV59" t="b">
        <v>0</v>
      </c>
      <c r="AX59">
        <v>386</v>
      </c>
      <c r="AY59" t="s">
        <v>66</v>
      </c>
      <c r="AZ59" t="s">
        <v>66</v>
      </c>
      <c r="BA59" t="s">
        <v>5319</v>
      </c>
    </row>
    <row r="60" spans="1:53" x14ac:dyDescent="0.25">
      <c r="A60">
        <v>251.97546389999999</v>
      </c>
      <c r="B60">
        <v>9.7274499999999993</v>
      </c>
      <c r="C60">
        <v>1712035.125</v>
      </c>
      <c r="D60">
        <v>113238.03909999999</v>
      </c>
      <c r="E60">
        <v>161840.10939999999</v>
      </c>
      <c r="F60">
        <v>1752605.875</v>
      </c>
      <c r="G60">
        <v>165514.4688</v>
      </c>
      <c r="H60">
        <v>3199831.25</v>
      </c>
      <c r="I60">
        <v>37259.722659999999</v>
      </c>
      <c r="J60">
        <v>50392.445310000003</v>
      </c>
      <c r="K60">
        <v>74180.1875</v>
      </c>
      <c r="L60">
        <v>170962.4688</v>
      </c>
      <c r="M60">
        <v>355485.59379999997</v>
      </c>
      <c r="N60">
        <v>20736.359380000002</v>
      </c>
      <c r="O60">
        <v>396681.125</v>
      </c>
      <c r="P60">
        <v>179279.0313</v>
      </c>
      <c r="Q60">
        <v>191356.70310000001</v>
      </c>
      <c r="R60">
        <v>230732.70310000001</v>
      </c>
      <c r="S60">
        <v>137541.375</v>
      </c>
      <c r="T60">
        <v>88258.140629999994</v>
      </c>
      <c r="V60">
        <v>288286.28129999997</v>
      </c>
      <c r="W60">
        <v>76210.515629999994</v>
      </c>
      <c r="X60">
        <v>1914169.5</v>
      </c>
      <c r="Y60">
        <v>194261.70310000001</v>
      </c>
      <c r="Z60">
        <v>64261.828130000002</v>
      </c>
      <c r="AA60">
        <v>6</v>
      </c>
      <c r="AB60" t="s">
        <v>1453</v>
      </c>
      <c r="AC60" t="s">
        <v>1454</v>
      </c>
      <c r="AD60" t="s">
        <v>1455</v>
      </c>
      <c r="AE60" t="s">
        <v>1456</v>
      </c>
      <c r="AF60" t="s">
        <v>1457</v>
      </c>
      <c r="AG60" t="s">
        <v>1458</v>
      </c>
      <c r="AH60">
        <v>0</v>
      </c>
      <c r="AI60">
        <v>0</v>
      </c>
      <c r="AJ60" t="s">
        <v>1459</v>
      </c>
      <c r="AK60" t="s">
        <v>1460</v>
      </c>
      <c r="AL60">
        <v>0</v>
      </c>
      <c r="AM60" t="s">
        <v>1461</v>
      </c>
      <c r="AN60" t="s">
        <v>1462</v>
      </c>
      <c r="AO60">
        <v>0.65449988000000003</v>
      </c>
      <c r="AP60" t="s">
        <v>1463</v>
      </c>
      <c r="AQ60" s="1">
        <v>170962.4688</v>
      </c>
      <c r="AR60" s="1">
        <v>503000</v>
      </c>
      <c r="AS60" t="s">
        <v>1464</v>
      </c>
      <c r="AT60" t="s">
        <v>66</v>
      </c>
      <c r="AU60" t="s">
        <v>66</v>
      </c>
      <c r="AV60" t="b">
        <v>0</v>
      </c>
      <c r="AX60">
        <v>166</v>
      </c>
      <c r="AY60" t="s">
        <v>66</v>
      </c>
      <c r="AZ60" t="s">
        <v>1465</v>
      </c>
      <c r="BA60" t="s">
        <v>1466</v>
      </c>
    </row>
    <row r="61" spans="1:53" x14ac:dyDescent="0.25">
      <c r="A61">
        <v>248.9963023</v>
      </c>
      <c r="B61">
        <v>9.7493333329999992</v>
      </c>
      <c r="C61">
        <v>214754.79689999999</v>
      </c>
      <c r="D61">
        <v>5691.7456050000001</v>
      </c>
      <c r="E61">
        <v>27417.037110000001</v>
      </c>
      <c r="F61">
        <v>176800.98439999999</v>
      </c>
      <c r="G61">
        <v>48435.9375</v>
      </c>
      <c r="H61">
        <v>364623.6875</v>
      </c>
      <c r="I61">
        <v>3247.2770999999998</v>
      </c>
      <c r="J61">
        <v>7589.8466799999997</v>
      </c>
      <c r="K61">
        <v>20759.07617</v>
      </c>
      <c r="L61">
        <v>24998.966799999998</v>
      </c>
      <c r="M61">
        <v>66971.898440000004</v>
      </c>
      <c r="O61">
        <v>44155.734380000002</v>
      </c>
      <c r="P61">
        <v>82943.742190000004</v>
      </c>
      <c r="Q61">
        <v>29418.685549999998</v>
      </c>
      <c r="R61">
        <v>30367.662110000001</v>
      </c>
      <c r="S61">
        <v>10108.44629</v>
      </c>
      <c r="T61">
        <v>7309.6132809999999</v>
      </c>
      <c r="V61">
        <v>36798.496090000001</v>
      </c>
      <c r="W61">
        <v>6250.4267579999996</v>
      </c>
      <c r="X61">
        <v>310397.15629999997</v>
      </c>
      <c r="Y61">
        <v>40949.203130000002</v>
      </c>
      <c r="Z61">
        <v>5415.0087890000004</v>
      </c>
      <c r="AA61">
        <v>6</v>
      </c>
      <c r="AB61" t="s">
        <v>1327</v>
      </c>
      <c r="AC61" t="s">
        <v>1328</v>
      </c>
      <c r="AD61" t="s">
        <v>1317</v>
      </c>
      <c r="AE61" t="s">
        <v>1329</v>
      </c>
      <c r="AF61" t="s">
        <v>1330</v>
      </c>
      <c r="AG61" t="s">
        <v>1331</v>
      </c>
      <c r="AH61" t="s">
        <v>1332</v>
      </c>
      <c r="AI61">
        <v>0</v>
      </c>
      <c r="AJ61" t="s">
        <v>1134</v>
      </c>
      <c r="AK61" t="s">
        <v>1333</v>
      </c>
      <c r="AL61" t="s">
        <v>1136</v>
      </c>
      <c r="AM61" t="s">
        <v>1334</v>
      </c>
      <c r="AN61" t="s">
        <v>1335</v>
      </c>
      <c r="AO61">
        <v>0.26085690700000003</v>
      </c>
      <c r="AP61" t="s">
        <v>1336</v>
      </c>
      <c r="AQ61" s="1">
        <v>29893.17383</v>
      </c>
      <c r="AR61" s="1">
        <v>71200</v>
      </c>
      <c r="AS61" t="s">
        <v>1337</v>
      </c>
      <c r="AT61" t="s">
        <v>66</v>
      </c>
      <c r="AU61" t="s">
        <v>1338</v>
      </c>
      <c r="AV61" t="b">
        <v>1</v>
      </c>
      <c r="AX61">
        <v>440</v>
      </c>
      <c r="AY61" t="s">
        <v>66</v>
      </c>
      <c r="AZ61" t="s">
        <v>66</v>
      </c>
      <c r="BA61" t="s">
        <v>1339</v>
      </c>
    </row>
    <row r="63" spans="1:53" ht="15.75" thickBot="1" x14ac:dyDescent="0.3"/>
    <row r="64" spans="1:53" x14ac:dyDescent="0.25">
      <c r="C64" s="4"/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12</v>
      </c>
      <c r="O64" s="4" t="s">
        <v>13</v>
      </c>
      <c r="P64" s="4" t="s">
        <v>14</v>
      </c>
      <c r="Q64" s="4" t="s">
        <v>15</v>
      </c>
      <c r="R64" s="4" t="s">
        <v>16</v>
      </c>
      <c r="S64" s="4" t="s">
        <v>17</v>
      </c>
      <c r="T64" s="4" t="s">
        <v>18</v>
      </c>
      <c r="U64" s="4" t="s">
        <v>19</v>
      </c>
      <c r="V64" s="4" t="s">
        <v>20</v>
      </c>
      <c r="W64" s="4" t="s">
        <v>21</v>
      </c>
      <c r="X64" s="4" t="s">
        <v>22</v>
      </c>
      <c r="Y64" s="4" t="s">
        <v>23</v>
      </c>
      <c r="Z64" s="4" t="s">
        <v>24</v>
      </c>
      <c r="AA64" s="4" t="s">
        <v>25</v>
      </c>
    </row>
    <row r="65" spans="3:27" x14ac:dyDescent="0.25">
      <c r="C65" s="2" t="s">
        <v>2</v>
      </c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3:27" x14ac:dyDescent="0.25">
      <c r="C66" s="2" t="s">
        <v>3</v>
      </c>
      <c r="D66" s="2">
        <v>0.64832177528527757</v>
      </c>
      <c r="E66" s="2">
        <v>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3:27" x14ac:dyDescent="0.25">
      <c r="C67" s="2" t="s">
        <v>4</v>
      </c>
      <c r="D67" s="2">
        <v>0.40663673146671242</v>
      </c>
      <c r="E67" s="2">
        <v>0.4347345883986603</v>
      </c>
      <c r="F67" s="2">
        <v>1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3:27" x14ac:dyDescent="0.25">
      <c r="C68" s="2" t="s">
        <v>5</v>
      </c>
      <c r="D68" s="2">
        <v>0.20561708649955401</v>
      </c>
      <c r="E68" s="2">
        <v>0.66990168119430582</v>
      </c>
      <c r="F68" s="2">
        <v>-4.9333303280746414E-2</v>
      </c>
      <c r="G68" s="2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3:27" x14ac:dyDescent="0.25">
      <c r="C69" s="2" t="s">
        <v>6</v>
      </c>
      <c r="D69" s="2">
        <v>0.59908776980758582</v>
      </c>
      <c r="E69" s="2">
        <v>0.92379463082087554</v>
      </c>
      <c r="F69" s="2">
        <v>0.6698001960459381</v>
      </c>
      <c r="G69" s="2">
        <v>4.5327074437478534E-2</v>
      </c>
      <c r="H69" s="2">
        <v>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3:27" x14ac:dyDescent="0.25">
      <c r="C70" s="2" t="s">
        <v>7</v>
      </c>
      <c r="D70" s="2">
        <v>0.62976232637618523</v>
      </c>
      <c r="E70" s="2">
        <v>0.35348778899297567</v>
      </c>
      <c r="F70" s="2">
        <v>0.45424737937228754</v>
      </c>
      <c r="G70" s="2">
        <v>0.55931607896029278</v>
      </c>
      <c r="H70" s="2">
        <v>0.50205945549476294</v>
      </c>
      <c r="I70" s="2">
        <v>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3:27" x14ac:dyDescent="0.25">
      <c r="C71" s="2" t="s">
        <v>8</v>
      </c>
      <c r="D71" s="2">
        <v>0.17455406931942591</v>
      </c>
      <c r="E71" s="2">
        <v>0.76490902961267626</v>
      </c>
      <c r="F71" s="2">
        <v>0.52251340382594103</v>
      </c>
      <c r="G71" s="2">
        <v>0.13253724615049148</v>
      </c>
      <c r="H71" s="2">
        <v>0.85945637631963212</v>
      </c>
      <c r="I71" s="2">
        <v>0.33636950792978959</v>
      </c>
      <c r="J71" s="2">
        <v>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3:27" x14ac:dyDescent="0.25">
      <c r="C72" s="2" t="s">
        <v>9</v>
      </c>
      <c r="D72" s="2">
        <v>6.9188772200006854E-2</v>
      </c>
      <c r="E72" s="2">
        <v>0.73317542259209634</v>
      </c>
      <c r="F72" s="2">
        <v>2.5275890134874725E-2</v>
      </c>
      <c r="G72" s="2">
        <v>0.91571511557451135</v>
      </c>
      <c r="H72" s="2">
        <v>0.21514085848570677</v>
      </c>
      <c r="I72" s="2">
        <v>0.35178654488495936</v>
      </c>
      <c r="J72" s="2">
        <v>0.90440932040052269</v>
      </c>
      <c r="K72" s="2">
        <v>1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3:27" x14ac:dyDescent="0.25">
      <c r="C73" s="2" t="s">
        <v>10</v>
      </c>
      <c r="D73" s="2">
        <v>9.5077711204614418E-2</v>
      </c>
      <c r="E73" s="2">
        <v>0.61455054247185059</v>
      </c>
      <c r="F73" s="2">
        <v>0.54539937173257047</v>
      </c>
      <c r="G73" s="2">
        <v>3.1889113935213279E-2</v>
      </c>
      <c r="H73" s="2">
        <v>0.77620952692270373</v>
      </c>
      <c r="I73" s="2">
        <v>0.37213039633337064</v>
      </c>
      <c r="J73" s="2">
        <v>0.90300041244072771</v>
      </c>
      <c r="K73" s="2">
        <v>0.89204347233720482</v>
      </c>
      <c r="L73" s="2"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3:27" x14ac:dyDescent="0.25">
      <c r="C74" s="2" t="s">
        <v>11</v>
      </c>
      <c r="D74" s="2">
        <v>0.72034064408902176</v>
      </c>
      <c r="E74" s="2">
        <v>0.66996746175968658</v>
      </c>
      <c r="F74" s="2">
        <v>0.37344526262119859</v>
      </c>
      <c r="G74" s="2">
        <v>0.73807946751116538</v>
      </c>
      <c r="H74" s="2">
        <v>0.79430579837009885</v>
      </c>
      <c r="I74" s="2">
        <v>0.32952657880764236</v>
      </c>
      <c r="J74" s="2">
        <v>0.59355301801550042</v>
      </c>
      <c r="K74" s="2">
        <v>0.54610081051522297</v>
      </c>
      <c r="L74" s="2">
        <v>0.48556595190298629</v>
      </c>
      <c r="M74" s="2"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3:27" x14ac:dyDescent="0.25">
      <c r="C75" s="2" t="s">
        <v>12</v>
      </c>
      <c r="D75" s="2">
        <v>0.85989421669412058</v>
      </c>
      <c r="E75" s="2">
        <v>0.88545430374666889</v>
      </c>
      <c r="F75" s="2">
        <v>0.38293391827448076</v>
      </c>
      <c r="G75" s="2">
        <v>0.81972561303842451</v>
      </c>
      <c r="H75" s="2">
        <v>0.79883713683859447</v>
      </c>
      <c r="I75" s="2">
        <v>0.43332842375488667</v>
      </c>
      <c r="J75" s="2">
        <v>0.48884859262037555</v>
      </c>
      <c r="K75" s="2">
        <v>0.55253346740738818</v>
      </c>
      <c r="L75" s="2">
        <v>0.36325029653984819</v>
      </c>
      <c r="M75" s="2">
        <v>0.92177563606087509</v>
      </c>
      <c r="N75" s="2">
        <v>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3:27" x14ac:dyDescent="0.25">
      <c r="C76" s="2" t="s">
        <v>13</v>
      </c>
      <c r="D76" s="2">
        <v>-9.2249453949642235E-2</v>
      </c>
      <c r="E76" s="2">
        <v>0.37201444642669812</v>
      </c>
      <c r="F76" s="2">
        <v>0.28362019844179964</v>
      </c>
      <c r="G76" s="2">
        <v>-9.4536761170700118E-2</v>
      </c>
      <c r="H76" s="2">
        <v>0.58952791808592109</v>
      </c>
      <c r="I76" s="2">
        <v>-4.2302469086218014E-2</v>
      </c>
      <c r="J76" s="2">
        <v>0.7846656707440105</v>
      </c>
      <c r="K76" s="2">
        <v>0.79512991746982209</v>
      </c>
      <c r="L76" s="2">
        <v>0.26533324882400783</v>
      </c>
      <c r="M76" s="2">
        <v>0.33655611612810205</v>
      </c>
      <c r="N76" s="2">
        <v>0.25821115217246643</v>
      </c>
      <c r="O76" s="2">
        <v>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3:27" x14ac:dyDescent="0.25">
      <c r="C77" s="2" t="s">
        <v>14</v>
      </c>
      <c r="D77" s="2">
        <v>0.85029345212241958</v>
      </c>
      <c r="E77" s="2">
        <v>0.82622174212938349</v>
      </c>
      <c r="F77" s="2">
        <v>0.64853673291343861</v>
      </c>
      <c r="G77" s="2">
        <v>0.11185541018845684</v>
      </c>
      <c r="H77" s="2">
        <v>0.81298163897246922</v>
      </c>
      <c r="I77" s="2">
        <v>0.55346566057133684</v>
      </c>
      <c r="J77" s="2">
        <v>0.47069272927127753</v>
      </c>
      <c r="K77" s="2">
        <v>5.3797756629323519E-2</v>
      </c>
      <c r="L77" s="2">
        <v>0.37208835367876941</v>
      </c>
      <c r="M77" s="2">
        <v>0.81017938546957813</v>
      </c>
      <c r="N77" s="2">
        <v>0.87303620660003434</v>
      </c>
      <c r="O77" s="2">
        <v>-6.6390726301810546E-2</v>
      </c>
      <c r="P77" s="2">
        <v>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3:27" x14ac:dyDescent="0.25">
      <c r="C78" s="2" t="s">
        <v>15</v>
      </c>
      <c r="D78" s="2">
        <v>0.80497254059564849</v>
      </c>
      <c r="E78" s="2">
        <v>0.87960737619388596</v>
      </c>
      <c r="F78" s="2">
        <v>0.66180829317668743</v>
      </c>
      <c r="G78" s="2">
        <v>0.77357535231841457</v>
      </c>
      <c r="H78" s="2">
        <v>0.91253833592314959</v>
      </c>
      <c r="I78" s="2">
        <v>0.64527876674679263</v>
      </c>
      <c r="J78" s="2">
        <v>0.65992203207822708</v>
      </c>
      <c r="K78" s="2">
        <v>0.61696825088866614</v>
      </c>
      <c r="L78" s="2">
        <v>0.54611486380460095</v>
      </c>
      <c r="M78" s="2">
        <v>0.86771004432868326</v>
      </c>
      <c r="N78" s="2">
        <v>0.88243973272094101</v>
      </c>
      <c r="O78" s="2">
        <v>-2.6622339342688404E-2</v>
      </c>
      <c r="P78" s="2">
        <v>0.92649931610372638</v>
      </c>
      <c r="Q78" s="2">
        <v>1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3:27" x14ac:dyDescent="0.25">
      <c r="C79" s="2" t="s">
        <v>16</v>
      </c>
      <c r="D79" s="2">
        <v>0.16789080198844977</v>
      </c>
      <c r="E79" s="2">
        <v>0.4076526449820102</v>
      </c>
      <c r="F79" s="2">
        <v>0.73025735101049205</v>
      </c>
      <c r="G79" s="2">
        <v>0.16948123896988579</v>
      </c>
      <c r="H79" s="2">
        <v>0.69534321713944414</v>
      </c>
      <c r="I79" s="2">
        <v>0.35562374061912777</v>
      </c>
      <c r="J79" s="2">
        <v>0.78421969075047804</v>
      </c>
      <c r="K79" s="2">
        <v>0.5450567758968039</v>
      </c>
      <c r="L79" s="2">
        <v>0.60886580236110854</v>
      </c>
      <c r="M79" s="2">
        <v>0.37313571101699766</v>
      </c>
      <c r="N79" s="2">
        <v>0.29767678137549403</v>
      </c>
      <c r="O79" s="2">
        <v>1.4233199560768413E-2</v>
      </c>
      <c r="P79" s="2">
        <v>0.51603808716433697</v>
      </c>
      <c r="Q79" s="2">
        <v>0.60789983798732816</v>
      </c>
      <c r="R79" s="2">
        <v>1</v>
      </c>
      <c r="S79" s="2"/>
      <c r="T79" s="2"/>
      <c r="U79" s="2"/>
      <c r="V79" s="2"/>
      <c r="W79" s="2"/>
      <c r="X79" s="2"/>
      <c r="Y79" s="2"/>
      <c r="Z79" s="2"/>
      <c r="AA79" s="2"/>
    </row>
    <row r="80" spans="3:27" x14ac:dyDescent="0.25">
      <c r="C80" s="2" t="s">
        <v>17</v>
      </c>
      <c r="D80" s="2">
        <v>0.8294582221492951</v>
      </c>
      <c r="E80" s="2">
        <v>0.90763797671875579</v>
      </c>
      <c r="F80" s="2">
        <v>0.56019990920850571</v>
      </c>
      <c r="G80" s="2">
        <v>0.820992386155182</v>
      </c>
      <c r="H80" s="2">
        <v>0.87010398079099127</v>
      </c>
      <c r="I80" s="2">
        <v>0.42134372133575876</v>
      </c>
      <c r="J80" s="2">
        <v>0.55835213919475013</v>
      </c>
      <c r="K80" s="2">
        <v>0.55456847092168493</v>
      </c>
      <c r="L80" s="2">
        <v>0.43436711364082231</v>
      </c>
      <c r="M80" s="2">
        <v>0.93193618013371693</v>
      </c>
      <c r="N80" s="2">
        <v>0.94926668055489072</v>
      </c>
      <c r="O80" s="2">
        <v>0.27437736614457481</v>
      </c>
      <c r="P80" s="2">
        <v>0.94651755032840035</v>
      </c>
      <c r="Q80" s="2">
        <v>0.92793003743172819</v>
      </c>
      <c r="R80" s="2">
        <v>0.4588347141944551</v>
      </c>
      <c r="S80" s="2">
        <v>1</v>
      </c>
      <c r="T80" s="2"/>
      <c r="U80" s="2"/>
      <c r="V80" s="2"/>
      <c r="W80" s="2"/>
      <c r="X80" s="2"/>
      <c r="Y80" s="2"/>
      <c r="Z80" s="2"/>
      <c r="AA80" s="2"/>
    </row>
    <row r="81" spans="3:27" x14ac:dyDescent="0.25">
      <c r="C81" s="2" t="s">
        <v>18</v>
      </c>
      <c r="D81" s="2">
        <v>0.38347427720234772</v>
      </c>
      <c r="E81" s="2">
        <v>0.77716140623579621</v>
      </c>
      <c r="F81" s="2">
        <v>0.29313856678304684</v>
      </c>
      <c r="G81" s="2">
        <v>0.47071769024409704</v>
      </c>
      <c r="H81" s="2">
        <v>0.76190279629862234</v>
      </c>
      <c r="I81" s="2">
        <v>0.39416602128215289</v>
      </c>
      <c r="J81" s="2">
        <v>0.71808889584947788</v>
      </c>
      <c r="K81" s="2">
        <v>0.83658318428157064</v>
      </c>
      <c r="L81" s="2">
        <v>0.62903412652433899</v>
      </c>
      <c r="M81" s="2">
        <v>0.6577925365794155</v>
      </c>
      <c r="N81" s="2">
        <v>0.62163165790686281</v>
      </c>
      <c r="O81" s="2">
        <v>0.63308990257096864</v>
      </c>
      <c r="P81" s="2">
        <v>0.59475441511847538</v>
      </c>
      <c r="Q81" s="2">
        <v>0.65622603975382399</v>
      </c>
      <c r="R81" s="2">
        <v>0.45266463414744579</v>
      </c>
      <c r="S81" s="2">
        <v>0.6183384892179673</v>
      </c>
      <c r="T81" s="2">
        <v>1</v>
      </c>
      <c r="U81" s="2"/>
      <c r="V81" s="2"/>
      <c r="W81" s="2"/>
      <c r="X81" s="2"/>
      <c r="Y81" s="2"/>
      <c r="Z81" s="2"/>
      <c r="AA81" s="2"/>
    </row>
    <row r="82" spans="3:27" x14ac:dyDescent="0.25">
      <c r="C82" s="2" t="s">
        <v>19</v>
      </c>
      <c r="D82" s="2">
        <v>0.2688209610434461</v>
      </c>
      <c r="E82" s="2">
        <v>0.78823568615177286</v>
      </c>
      <c r="F82" s="2">
        <v>0.48421690658683364</v>
      </c>
      <c r="G82" s="2">
        <v>-4.0998013678123564E-2</v>
      </c>
      <c r="H82" s="2">
        <v>0.87600670696111482</v>
      </c>
      <c r="I82" s="2">
        <v>0.34725624140593225</v>
      </c>
      <c r="J82" s="2">
        <v>0.90482417373571389</v>
      </c>
      <c r="K82" s="2">
        <v>0.24725962231059362</v>
      </c>
      <c r="L82" s="2">
        <v>0.90975477188728449</v>
      </c>
      <c r="M82" s="2">
        <v>0.6308752260170809</v>
      </c>
      <c r="N82" s="2">
        <v>0.53999497795207985</v>
      </c>
      <c r="O82" s="2">
        <v>0.89337772985646602</v>
      </c>
      <c r="P82" s="2">
        <v>0.51870586130444285</v>
      </c>
      <c r="Q82" s="2">
        <v>0.66888402278373171</v>
      </c>
      <c r="R82" s="2">
        <v>0.56486679401609352</v>
      </c>
      <c r="S82" s="2">
        <v>0.61228561860530439</v>
      </c>
      <c r="T82" s="2">
        <v>0.78629440450086419</v>
      </c>
      <c r="U82" s="2">
        <v>1</v>
      </c>
      <c r="V82" s="2"/>
      <c r="W82" s="2"/>
      <c r="X82" s="2"/>
      <c r="Y82" s="2"/>
      <c r="Z82" s="2"/>
      <c r="AA82" s="2"/>
    </row>
    <row r="83" spans="3:27" x14ac:dyDescent="0.25">
      <c r="C83" s="2" t="s">
        <v>20</v>
      </c>
      <c r="D83" s="2">
        <v>-3.002787292941677E-2</v>
      </c>
      <c r="E83" s="2">
        <v>0.61026433622789622</v>
      </c>
      <c r="F83" s="2">
        <v>0.31444054547207007</v>
      </c>
      <c r="G83" s="2">
        <v>-5.7391620675564997E-2</v>
      </c>
      <c r="H83" s="2">
        <v>0.7150984229999261</v>
      </c>
      <c r="I83" s="2">
        <v>0.29369618181171342</v>
      </c>
      <c r="J83" s="2">
        <v>0.94722631896863707</v>
      </c>
      <c r="K83" s="2">
        <v>0.86817882516073053</v>
      </c>
      <c r="L83" s="2">
        <v>0.8976394114126941</v>
      </c>
      <c r="M83" s="2">
        <v>0.43025799046077529</v>
      </c>
      <c r="N83" s="2">
        <v>0.29729811549772539</v>
      </c>
      <c r="O83" s="2">
        <v>0.78120886952093105</v>
      </c>
      <c r="P83" s="2">
        <v>0.25019424793091033</v>
      </c>
      <c r="Q83" s="2">
        <v>0.441578744221436</v>
      </c>
      <c r="R83" s="2">
        <v>0.66970191787201316</v>
      </c>
      <c r="S83" s="2">
        <v>0.32941543594736561</v>
      </c>
      <c r="T83" s="2">
        <v>0.8300774886455965</v>
      </c>
      <c r="U83" s="2">
        <v>0.86843512498679609</v>
      </c>
      <c r="V83" s="2">
        <v>1</v>
      </c>
      <c r="W83" s="2"/>
      <c r="X83" s="2"/>
      <c r="Y83" s="2"/>
      <c r="Z83" s="2"/>
      <c r="AA83" s="2"/>
    </row>
    <row r="84" spans="3:27" x14ac:dyDescent="0.25">
      <c r="C84" s="2" t="s">
        <v>21</v>
      </c>
      <c r="D84" s="2">
        <v>0.36906302577106509</v>
      </c>
      <c r="E84" s="2">
        <v>0.68174771294663861</v>
      </c>
      <c r="F84" s="2">
        <v>0.5281846870623873</v>
      </c>
      <c r="G84" s="2">
        <v>-1.5881836373435456E-2</v>
      </c>
      <c r="H84" s="2">
        <v>0.82642183923559753</v>
      </c>
      <c r="I84" s="2">
        <v>0.63352811595208025</v>
      </c>
      <c r="J84" s="2">
        <v>0.87338551175117141</v>
      </c>
      <c r="K84" s="2">
        <v>0.24869513258260323</v>
      </c>
      <c r="L84" s="2">
        <v>0.8893302398901487</v>
      </c>
      <c r="M84" s="2">
        <v>0.57975803554458161</v>
      </c>
      <c r="N84" s="2">
        <v>0.54103358424543724</v>
      </c>
      <c r="O84" s="2">
        <v>5.9777221802172917E-2</v>
      </c>
      <c r="P84" s="2">
        <v>0.50841175657186877</v>
      </c>
      <c r="Q84" s="2">
        <v>0.71094092428771405</v>
      </c>
      <c r="R84" s="2">
        <v>0.58364469004691399</v>
      </c>
      <c r="S84" s="2">
        <v>0.55689016801003133</v>
      </c>
      <c r="T84" s="2">
        <v>0.83556833844835088</v>
      </c>
      <c r="U84" s="2">
        <v>0.88421100191464652</v>
      </c>
      <c r="V84" s="2">
        <v>0.85483460573016812</v>
      </c>
      <c r="W84" s="2">
        <v>1</v>
      </c>
      <c r="X84" s="2"/>
      <c r="Y84" s="2"/>
      <c r="Z84" s="2"/>
      <c r="AA84" s="2"/>
    </row>
    <row r="85" spans="3:27" x14ac:dyDescent="0.25">
      <c r="C85" s="2" t="s">
        <v>22</v>
      </c>
      <c r="D85" s="2">
        <v>0.72436285207618234</v>
      </c>
      <c r="E85" s="2">
        <v>0.91717359904105245</v>
      </c>
      <c r="F85" s="2">
        <v>0.42786131976122743</v>
      </c>
      <c r="G85" s="2">
        <v>0.66642723130363868</v>
      </c>
      <c r="H85" s="2">
        <v>0.84619620608705048</v>
      </c>
      <c r="I85" s="2">
        <v>0.32156692440369078</v>
      </c>
      <c r="J85" s="2">
        <v>0.63402943317560667</v>
      </c>
      <c r="K85" s="2">
        <v>0.67586969115244111</v>
      </c>
      <c r="L85" s="2">
        <v>0.47780736162349252</v>
      </c>
      <c r="M85" s="2">
        <v>0.84515295778710064</v>
      </c>
      <c r="N85" s="2">
        <v>0.93561722087356158</v>
      </c>
      <c r="O85" s="2">
        <v>0.46481323707727806</v>
      </c>
      <c r="P85" s="2">
        <v>0.79254679982255849</v>
      </c>
      <c r="Q85" s="2">
        <v>0.84123652694682416</v>
      </c>
      <c r="R85" s="2">
        <v>0.43029478436683971</v>
      </c>
      <c r="S85" s="2">
        <v>0.91157544288193249</v>
      </c>
      <c r="T85" s="2">
        <v>0.65727682267939669</v>
      </c>
      <c r="U85" s="2">
        <v>0.66609929405271784</v>
      </c>
      <c r="V85" s="2">
        <v>0.44502706986298113</v>
      </c>
      <c r="W85" s="2">
        <v>0.60226377311092849</v>
      </c>
      <c r="X85" s="2">
        <v>1</v>
      </c>
      <c r="Y85" s="2"/>
      <c r="Z85" s="2"/>
      <c r="AA85" s="2"/>
    </row>
    <row r="86" spans="3:27" x14ac:dyDescent="0.25">
      <c r="C86" s="2" t="s">
        <v>23</v>
      </c>
      <c r="D86" s="2">
        <v>8.8054373835371416E-2</v>
      </c>
      <c r="E86" s="2">
        <v>0.49504930129912411</v>
      </c>
      <c r="F86" s="2">
        <v>-6.4573043995064999E-2</v>
      </c>
      <c r="G86" s="2">
        <v>0.98498134898396039</v>
      </c>
      <c r="H86" s="2">
        <v>-1.2764696311003769E-2</v>
      </c>
      <c r="I86" s="2">
        <v>0.95673134999091192</v>
      </c>
      <c r="J86" s="2">
        <v>0.31637115450405356</v>
      </c>
      <c r="K86" s="2">
        <v>0.93626235781627298</v>
      </c>
      <c r="L86" s="2">
        <v>0.3269962281851867</v>
      </c>
      <c r="M86" s="2">
        <v>0.50671030289912888</v>
      </c>
      <c r="N86" s="2">
        <v>0.62084614137585359</v>
      </c>
      <c r="O86" s="2">
        <v>-3.1454110245370911E-2</v>
      </c>
      <c r="P86" s="2">
        <v>-1.1390521874129067E-2</v>
      </c>
      <c r="Q86" s="2">
        <v>0.76578704601360259</v>
      </c>
      <c r="R86" s="2">
        <v>0.31419596835082902</v>
      </c>
      <c r="S86" s="2">
        <v>0.59732764697758256</v>
      </c>
      <c r="T86" s="2">
        <v>0.43036935187374342</v>
      </c>
      <c r="U86" s="2">
        <v>-4.3688914179838799E-2</v>
      </c>
      <c r="V86" s="2">
        <v>0.20759334245894662</v>
      </c>
      <c r="W86" s="2">
        <v>-7.3889034846400523E-4</v>
      </c>
      <c r="X86" s="2">
        <v>0.48664237555774315</v>
      </c>
      <c r="Y86" s="2">
        <v>1</v>
      </c>
      <c r="Z86" s="2"/>
      <c r="AA86" s="2"/>
    </row>
    <row r="87" spans="3:27" x14ac:dyDescent="0.25">
      <c r="C87" s="2" t="s">
        <v>24</v>
      </c>
      <c r="D87" s="2">
        <v>0.81134152081953215</v>
      </c>
      <c r="E87" s="2">
        <v>0.6785611696510977</v>
      </c>
      <c r="F87" s="2">
        <v>0.30984176748181302</v>
      </c>
      <c r="G87" s="2">
        <v>0.1361309168693581</v>
      </c>
      <c r="H87" s="2">
        <v>0.73747186846549551</v>
      </c>
      <c r="I87" s="2">
        <v>0.32843773658225456</v>
      </c>
      <c r="J87" s="2">
        <v>0.41043162256399879</v>
      </c>
      <c r="K87" s="2">
        <v>9.1255640965812845E-2</v>
      </c>
      <c r="L87" s="2">
        <v>0.27315224093625573</v>
      </c>
      <c r="M87" s="2">
        <v>0.86841585926227283</v>
      </c>
      <c r="N87" s="2">
        <v>0.91966459646570209</v>
      </c>
      <c r="O87" s="2">
        <v>0.22714625666222032</v>
      </c>
      <c r="P87" s="2">
        <v>0.87466996325425506</v>
      </c>
      <c r="Q87" s="2">
        <v>0.80987384641446591</v>
      </c>
      <c r="R87" s="2">
        <v>0.28699530279767477</v>
      </c>
      <c r="S87" s="2">
        <v>0.91476276292940528</v>
      </c>
      <c r="T87" s="2">
        <v>0.63045130719633535</v>
      </c>
      <c r="U87" s="2">
        <v>0.49918243477050411</v>
      </c>
      <c r="V87" s="2">
        <v>0.2468082962632461</v>
      </c>
      <c r="W87" s="2">
        <v>0.40787835836626257</v>
      </c>
      <c r="X87" s="2">
        <v>0.85401486462419063</v>
      </c>
      <c r="Y87" s="2">
        <v>-3.9861754528499917E-3</v>
      </c>
      <c r="Z87" s="2">
        <v>1</v>
      </c>
      <c r="AA87" s="2"/>
    </row>
    <row r="88" spans="3:27" ht="15.75" thickBot="1" x14ac:dyDescent="0.3">
      <c r="C88" s="3" t="s">
        <v>25</v>
      </c>
      <c r="D88" s="3">
        <v>0.26509796845357636</v>
      </c>
      <c r="E88" s="3">
        <v>0.81788989361418662</v>
      </c>
      <c r="F88" s="3">
        <v>0.58829384278677022</v>
      </c>
      <c r="G88" s="3">
        <v>0.26882821605482371</v>
      </c>
      <c r="H88" s="3">
        <v>0.8951630711963785</v>
      </c>
      <c r="I88" s="3">
        <v>0.32246747568634904</v>
      </c>
      <c r="J88" s="3">
        <v>0.94278613053057236</v>
      </c>
      <c r="K88" s="3">
        <v>0.82817306475046748</v>
      </c>
      <c r="L88" s="3">
        <v>0.86713890094446511</v>
      </c>
      <c r="M88" s="3">
        <v>0.63540442557887122</v>
      </c>
      <c r="N88" s="3">
        <v>0.5436432976708675</v>
      </c>
      <c r="O88" s="3">
        <v>0.72203546476311375</v>
      </c>
      <c r="P88" s="3">
        <v>0.59503042068852263</v>
      </c>
      <c r="Q88" s="3">
        <v>0.72950386014137603</v>
      </c>
      <c r="R88" s="3">
        <v>0.77897381422802803</v>
      </c>
      <c r="S88" s="3">
        <v>0.6425318695943103</v>
      </c>
      <c r="T88" s="3">
        <v>0.72563684661533723</v>
      </c>
      <c r="U88" s="3">
        <v>0.90797073157060215</v>
      </c>
      <c r="V88" s="3">
        <v>0.87596229939045867</v>
      </c>
      <c r="W88" s="3">
        <v>0.79302539294658447</v>
      </c>
      <c r="X88" s="3">
        <v>0.66405133886504109</v>
      </c>
      <c r="Y88" s="3">
        <v>0.34273458120359446</v>
      </c>
      <c r="Z88" s="3">
        <v>0.51387519528990777</v>
      </c>
      <c r="AA88" s="3">
        <v>1</v>
      </c>
    </row>
    <row r="91" spans="3:27" x14ac:dyDescent="0.25">
      <c r="C91" t="s">
        <v>5870</v>
      </c>
    </row>
    <row r="93" spans="3:27" ht="15.75" thickBot="1" x14ac:dyDescent="0.3">
      <c r="C93" t="s">
        <v>5871</v>
      </c>
    </row>
    <row r="94" spans="3:27" x14ac:dyDescent="0.25">
      <c r="C94" s="4" t="s">
        <v>5872</v>
      </c>
      <c r="D94" s="4" t="s">
        <v>5873</v>
      </c>
      <c r="E94" s="4" t="s">
        <v>5874</v>
      </c>
      <c r="F94" s="4" t="s">
        <v>5875</v>
      </c>
      <c r="G94" s="4" t="s">
        <v>5876</v>
      </c>
    </row>
    <row r="95" spans="3:27" x14ac:dyDescent="0.25">
      <c r="C95" s="2" t="s">
        <v>2</v>
      </c>
      <c r="D95" s="2">
        <v>51</v>
      </c>
      <c r="E95" s="2">
        <v>21190018.167339008</v>
      </c>
      <c r="F95" s="2">
        <v>415490.55230076489</v>
      </c>
      <c r="G95" s="2">
        <v>1066781233180.9397</v>
      </c>
      <c r="L95">
        <v>8776.3867190000001</v>
      </c>
      <c r="M95">
        <f t="shared" ref="M95:M126" si="0">_xlfn.NORM.DIST(L95,$F$95,SQRT($G$95),FALSE)</f>
        <v>3.5743844623581109E-7</v>
      </c>
    </row>
    <row r="96" spans="3:27" x14ac:dyDescent="0.25">
      <c r="C96" s="2" t="s">
        <v>3</v>
      </c>
      <c r="D96" s="2">
        <v>48</v>
      </c>
      <c r="E96" s="2">
        <v>13343214.428057998</v>
      </c>
      <c r="F96" s="2">
        <v>277983.63391787495</v>
      </c>
      <c r="G96" s="2">
        <v>237503608190.90292</v>
      </c>
      <c r="L96">
        <v>10817.04199</v>
      </c>
      <c r="M96">
        <f t="shared" si="0"/>
        <v>3.5771594591308438E-7</v>
      </c>
    </row>
    <row r="97" spans="3:13" x14ac:dyDescent="0.25">
      <c r="C97" s="2" t="s">
        <v>4</v>
      </c>
      <c r="D97" s="2">
        <v>45</v>
      </c>
      <c r="E97" s="2">
        <v>5980988.5548130013</v>
      </c>
      <c r="F97" s="2">
        <v>132910.85677362225</v>
      </c>
      <c r="G97" s="2">
        <v>25066534054.490696</v>
      </c>
      <c r="L97">
        <v>12283.063480000001</v>
      </c>
      <c r="M97">
        <f t="shared" si="0"/>
        <v>3.5791457425399154E-7</v>
      </c>
    </row>
    <row r="98" spans="3:13" x14ac:dyDescent="0.25">
      <c r="C98" s="2" t="s">
        <v>5</v>
      </c>
      <c r="D98" s="2">
        <v>49</v>
      </c>
      <c r="E98" s="2">
        <v>59593419.251219995</v>
      </c>
      <c r="F98" s="2">
        <v>1216192.2296167347</v>
      </c>
      <c r="G98" s="2">
        <v>21471891250539.746</v>
      </c>
      <c r="L98">
        <v>15671.69922</v>
      </c>
      <c r="M98">
        <f t="shared" si="0"/>
        <v>3.5837135278160212E-7</v>
      </c>
    </row>
    <row r="99" spans="3:13" x14ac:dyDescent="0.25">
      <c r="C99" s="2" t="s">
        <v>6</v>
      </c>
      <c r="D99" s="2">
        <v>49</v>
      </c>
      <c r="E99" s="2">
        <v>9015303.6175030004</v>
      </c>
      <c r="F99" s="2">
        <v>183985.78811230612</v>
      </c>
      <c r="G99" s="2">
        <v>70029131905.562805</v>
      </c>
      <c r="L99">
        <v>16149.41113</v>
      </c>
      <c r="M99">
        <f t="shared" si="0"/>
        <v>3.584354835706263E-7</v>
      </c>
    </row>
    <row r="100" spans="3:13" x14ac:dyDescent="0.25">
      <c r="C100" s="2" t="s">
        <v>7</v>
      </c>
      <c r="D100" s="2">
        <v>52</v>
      </c>
      <c r="E100" s="2">
        <v>25992006.93988001</v>
      </c>
      <c r="F100" s="2">
        <v>499846.28730538482</v>
      </c>
      <c r="G100" s="2">
        <v>918018441253.61182</v>
      </c>
      <c r="L100">
        <v>17817.505860000001</v>
      </c>
      <c r="M100">
        <f t="shared" si="0"/>
        <v>3.5865890648638179E-7</v>
      </c>
    </row>
    <row r="101" spans="3:13" x14ac:dyDescent="0.25">
      <c r="C101" s="2" t="s">
        <v>8</v>
      </c>
      <c r="D101" s="2">
        <v>44</v>
      </c>
      <c r="E101" s="2">
        <v>6681502.7954940023</v>
      </c>
      <c r="F101" s="2">
        <v>151852.33626122732</v>
      </c>
      <c r="G101" s="2">
        <v>92157301602.425186</v>
      </c>
      <c r="L101">
        <v>24182.394530000001</v>
      </c>
      <c r="M101">
        <f t="shared" si="0"/>
        <v>3.5950407814862398E-7</v>
      </c>
    </row>
    <row r="102" spans="3:13" x14ac:dyDescent="0.25">
      <c r="C102" s="2" t="s">
        <v>9</v>
      </c>
      <c r="D102" s="2">
        <v>43</v>
      </c>
      <c r="E102" s="2">
        <v>8953141.775708003</v>
      </c>
      <c r="F102" s="2">
        <v>208212.59943506983</v>
      </c>
      <c r="G102" s="2">
        <v>304584785976.6272</v>
      </c>
      <c r="L102">
        <v>25084.011719999999</v>
      </c>
      <c r="M102">
        <f t="shared" si="0"/>
        <v>3.5962285741946599E-7</v>
      </c>
    </row>
    <row r="103" spans="3:13" x14ac:dyDescent="0.25">
      <c r="C103" s="2" t="s">
        <v>10</v>
      </c>
      <c r="D103" s="2">
        <v>41</v>
      </c>
      <c r="E103" s="2">
        <v>5480103.8189830044</v>
      </c>
      <c r="F103" s="2">
        <v>133661.06875568302</v>
      </c>
      <c r="G103" s="2">
        <v>37895663069.917618</v>
      </c>
      <c r="L103">
        <v>27151.6875</v>
      </c>
      <c r="M103">
        <f t="shared" si="0"/>
        <v>3.5989436612139293E-7</v>
      </c>
    </row>
    <row r="104" spans="3:13" x14ac:dyDescent="0.25">
      <c r="C104" s="2" t="s">
        <v>11</v>
      </c>
      <c r="D104" s="2">
        <v>49</v>
      </c>
      <c r="E104" s="2">
        <v>16072248.385180002</v>
      </c>
      <c r="F104" s="2">
        <v>328005.06908530614</v>
      </c>
      <c r="G104" s="2">
        <v>254263018221.50644</v>
      </c>
      <c r="L104">
        <v>32769.476560000003</v>
      </c>
      <c r="M104">
        <f t="shared" si="0"/>
        <v>3.6062578167341482E-7</v>
      </c>
    </row>
    <row r="105" spans="3:13" x14ac:dyDescent="0.25">
      <c r="C105" s="2" t="s">
        <v>12</v>
      </c>
      <c r="D105" s="2">
        <v>40</v>
      </c>
      <c r="E105" s="2">
        <v>13902423.71261101</v>
      </c>
      <c r="F105" s="2">
        <v>347560.59281527525</v>
      </c>
      <c r="G105" s="2">
        <v>345647702003.54016</v>
      </c>
      <c r="L105">
        <v>41189.523439999997</v>
      </c>
      <c r="M105">
        <f t="shared" si="0"/>
        <v>3.6170478648935948E-7</v>
      </c>
    </row>
    <row r="106" spans="3:13" x14ac:dyDescent="0.25">
      <c r="C106" s="2" t="s">
        <v>13</v>
      </c>
      <c r="D106" s="2">
        <v>42</v>
      </c>
      <c r="E106" s="2">
        <v>15958115.975502998</v>
      </c>
      <c r="F106" s="2">
        <v>379955.14227388089</v>
      </c>
      <c r="G106" s="2">
        <v>1040300133715.426</v>
      </c>
      <c r="L106">
        <v>42879.9375</v>
      </c>
      <c r="M106">
        <f t="shared" si="0"/>
        <v>3.6191889785822169E-7</v>
      </c>
    </row>
    <row r="107" spans="3:13" x14ac:dyDescent="0.25">
      <c r="C107" s="2" t="s">
        <v>14</v>
      </c>
      <c r="D107" s="2">
        <v>49</v>
      </c>
      <c r="E107" s="2">
        <v>11268457.287133001</v>
      </c>
      <c r="F107" s="2">
        <v>229968.51606393879</v>
      </c>
      <c r="G107" s="2">
        <v>102101618905.19135</v>
      </c>
      <c r="L107">
        <v>46823.597659999999</v>
      </c>
      <c r="M107">
        <f t="shared" si="0"/>
        <v>3.6241512875702669E-7</v>
      </c>
    </row>
    <row r="108" spans="3:13" x14ac:dyDescent="0.25">
      <c r="C108" s="2" t="s">
        <v>15</v>
      </c>
      <c r="D108" s="2">
        <v>45</v>
      </c>
      <c r="E108" s="2">
        <v>12271673.521562003</v>
      </c>
      <c r="F108" s="2">
        <v>272703.85603471118</v>
      </c>
      <c r="G108" s="2">
        <v>176119386344.53723</v>
      </c>
      <c r="L108">
        <v>56047.621090000001</v>
      </c>
      <c r="M108">
        <f t="shared" si="0"/>
        <v>3.6355774923759671E-7</v>
      </c>
    </row>
    <row r="109" spans="3:13" x14ac:dyDescent="0.25">
      <c r="C109" s="2" t="s">
        <v>16</v>
      </c>
      <c r="D109" s="2">
        <v>46</v>
      </c>
      <c r="E109" s="2">
        <v>9295865.6768969968</v>
      </c>
      <c r="F109" s="2">
        <v>202084.03645428253</v>
      </c>
      <c r="G109" s="2">
        <v>173427533017.30887</v>
      </c>
      <c r="L109">
        <v>58081.808590000001</v>
      </c>
      <c r="M109">
        <f t="shared" si="0"/>
        <v>3.6380631239074624E-7</v>
      </c>
    </row>
    <row r="110" spans="3:13" x14ac:dyDescent="0.25">
      <c r="C110" s="2" t="s">
        <v>17</v>
      </c>
      <c r="D110" s="2">
        <v>44</v>
      </c>
      <c r="E110" s="2">
        <v>11471953.555416999</v>
      </c>
      <c r="F110" s="2">
        <v>260726.21716856817</v>
      </c>
      <c r="G110" s="2">
        <v>152225397290.26523</v>
      </c>
      <c r="L110">
        <v>59553.5625</v>
      </c>
      <c r="M110">
        <f t="shared" si="0"/>
        <v>3.6398537585845934E-7</v>
      </c>
    </row>
    <row r="111" spans="3:13" x14ac:dyDescent="0.25">
      <c r="C111" s="2" t="s">
        <v>18</v>
      </c>
      <c r="D111" s="2">
        <v>47</v>
      </c>
      <c r="E111" s="2">
        <v>12060589.917261997</v>
      </c>
      <c r="F111" s="2">
        <v>256608.29611195737</v>
      </c>
      <c r="G111" s="2">
        <v>125307146677.2751</v>
      </c>
      <c r="L111">
        <v>68272.304690000004</v>
      </c>
      <c r="M111">
        <f t="shared" si="0"/>
        <v>3.650327641860141E-7</v>
      </c>
    </row>
    <row r="112" spans="3:13" x14ac:dyDescent="0.25">
      <c r="C112" s="2" t="s">
        <v>19</v>
      </c>
      <c r="D112" s="2">
        <v>43</v>
      </c>
      <c r="E112" s="2">
        <v>9029205.7444009986</v>
      </c>
      <c r="F112" s="2">
        <v>209981.52893955811</v>
      </c>
      <c r="G112" s="2">
        <v>90773663911.011795</v>
      </c>
      <c r="L112">
        <v>75653.109379999994</v>
      </c>
      <c r="M112">
        <f t="shared" si="0"/>
        <v>3.6590140124461556E-7</v>
      </c>
    </row>
    <row r="113" spans="3:13" x14ac:dyDescent="0.25">
      <c r="C113" s="2" t="s">
        <v>20</v>
      </c>
      <c r="D113" s="2">
        <v>28</v>
      </c>
      <c r="E113" s="2">
        <v>5777863.8504680023</v>
      </c>
      <c r="F113" s="2">
        <v>206352.28037385721</v>
      </c>
      <c r="G113" s="2">
        <v>95637197421.040039</v>
      </c>
      <c r="L113">
        <v>93123.359379999994</v>
      </c>
      <c r="M113">
        <f t="shared" si="0"/>
        <v>3.678908283128921E-7</v>
      </c>
    </row>
    <row r="114" spans="3:13" x14ac:dyDescent="0.25">
      <c r="C114" s="2" t="s">
        <v>21</v>
      </c>
      <c r="D114" s="2">
        <v>47</v>
      </c>
      <c r="E114" s="2">
        <v>9786274.6322179995</v>
      </c>
      <c r="F114" s="2">
        <v>208218.60919612765</v>
      </c>
      <c r="G114" s="2">
        <v>102153234182.36508</v>
      </c>
      <c r="L114">
        <v>103524.3438</v>
      </c>
      <c r="M114">
        <f t="shared" si="0"/>
        <v>3.6903023113142188E-7</v>
      </c>
    </row>
    <row r="115" spans="3:13" x14ac:dyDescent="0.25">
      <c r="C115" s="2" t="s">
        <v>22</v>
      </c>
      <c r="D115" s="2">
        <v>46</v>
      </c>
      <c r="E115" s="2">
        <v>8554570.275520999</v>
      </c>
      <c r="F115" s="2">
        <v>185968.91903306521</v>
      </c>
      <c r="G115" s="2">
        <v>101339306362.53517</v>
      </c>
      <c r="L115">
        <v>103575.83590000001</v>
      </c>
      <c r="M115">
        <f t="shared" si="0"/>
        <v>3.6903578764223054E-7</v>
      </c>
    </row>
    <row r="116" spans="3:13" x14ac:dyDescent="0.25">
      <c r="C116" s="2" t="s">
        <v>23</v>
      </c>
      <c r="D116" s="2">
        <v>53</v>
      </c>
      <c r="E116" s="2">
        <v>60839388.212230004</v>
      </c>
      <c r="F116" s="2">
        <v>1147912.9851364151</v>
      </c>
      <c r="G116" s="2">
        <v>33003509453805.133</v>
      </c>
      <c r="L116">
        <v>110133.3906</v>
      </c>
      <c r="M116">
        <f t="shared" si="0"/>
        <v>3.6973658680154937E-7</v>
      </c>
    </row>
    <row r="117" spans="3:13" x14ac:dyDescent="0.25">
      <c r="C117" s="2" t="s">
        <v>24</v>
      </c>
      <c r="D117" s="2">
        <v>49</v>
      </c>
      <c r="E117" s="2">
        <v>14228743.140111003</v>
      </c>
      <c r="F117" s="2">
        <v>290382.51306348987</v>
      </c>
      <c r="G117" s="2">
        <v>275899733681.52155</v>
      </c>
      <c r="L117">
        <v>112259.2813</v>
      </c>
      <c r="M117">
        <f t="shared" si="0"/>
        <v>3.69960863097821E-7</v>
      </c>
    </row>
    <row r="118" spans="3:13" ht="15.75" thickBot="1" x14ac:dyDescent="0.3">
      <c r="C118" s="3" t="s">
        <v>25</v>
      </c>
      <c r="D118" s="3">
        <v>47</v>
      </c>
      <c r="E118" s="3">
        <v>10216830.117479</v>
      </c>
      <c r="F118" s="3">
        <v>217379.36420168084</v>
      </c>
      <c r="G118" s="3">
        <v>100739275422.09103</v>
      </c>
      <c r="L118">
        <v>118954.4844</v>
      </c>
      <c r="M118">
        <f t="shared" si="0"/>
        <v>3.706578197133552E-7</v>
      </c>
    </row>
    <row r="119" spans="3:13" x14ac:dyDescent="0.25">
      <c r="L119">
        <v>122199.875</v>
      </c>
      <c r="M119">
        <f t="shared" si="0"/>
        <v>3.7099052069104992E-7</v>
      </c>
    </row>
    <row r="120" spans="3:13" x14ac:dyDescent="0.25">
      <c r="L120">
        <v>129325.0938</v>
      </c>
      <c r="M120">
        <f t="shared" si="0"/>
        <v>3.7170913605874462E-7</v>
      </c>
    </row>
    <row r="121" spans="3:13" ht="15.75" thickBot="1" x14ac:dyDescent="0.3">
      <c r="C121" t="s">
        <v>5877</v>
      </c>
      <c r="L121">
        <v>129353.25</v>
      </c>
      <c r="M121">
        <f t="shared" si="0"/>
        <v>3.7171194342706818E-7</v>
      </c>
    </row>
    <row r="122" spans="3:13" x14ac:dyDescent="0.25">
      <c r="C122" s="4" t="s">
        <v>5878</v>
      </c>
      <c r="D122" s="4" t="s">
        <v>5879</v>
      </c>
      <c r="E122" s="4" t="s">
        <v>5880</v>
      </c>
      <c r="F122" s="4" t="s">
        <v>5881</v>
      </c>
      <c r="G122" s="4" t="s">
        <v>5882</v>
      </c>
      <c r="H122" s="4" t="s">
        <v>5883</v>
      </c>
      <c r="I122" s="4" t="s">
        <v>5884</v>
      </c>
      <c r="L122">
        <v>142586.125</v>
      </c>
      <c r="M122">
        <f t="shared" si="0"/>
        <v>3.7300302215314766E-7</v>
      </c>
    </row>
    <row r="123" spans="3:13" x14ac:dyDescent="0.25">
      <c r="C123" s="2" t="s">
        <v>5885</v>
      </c>
      <c r="D123" s="2">
        <v>87487926018830</v>
      </c>
      <c r="E123" s="2">
        <v>23</v>
      </c>
      <c r="F123" s="2">
        <v>3803822870383.9131</v>
      </c>
      <c r="G123" s="2">
        <v>1.3534976445841622</v>
      </c>
      <c r="H123" s="2">
        <v>0.1231273289562429</v>
      </c>
      <c r="I123" s="2">
        <v>1.5393366523816101</v>
      </c>
      <c r="L123">
        <v>163177.64060000001</v>
      </c>
      <c r="M123">
        <f t="shared" si="0"/>
        <v>3.7489857344175798E-7</v>
      </c>
    </row>
    <row r="124" spans="3:13" x14ac:dyDescent="0.25">
      <c r="C124" s="2" t="s">
        <v>5886</v>
      </c>
      <c r="D124" s="2">
        <v>3015522011621902</v>
      </c>
      <c r="E124" s="2">
        <v>1073</v>
      </c>
      <c r="F124" s="2">
        <v>2810365341679.312</v>
      </c>
      <c r="G124" s="2"/>
      <c r="H124" s="2"/>
      <c r="I124" s="2"/>
      <c r="L124">
        <v>192174.0938</v>
      </c>
      <c r="M124">
        <f t="shared" si="0"/>
        <v>3.7732980534851614E-7</v>
      </c>
    </row>
    <row r="125" spans="3:13" x14ac:dyDescent="0.25">
      <c r="C125" s="2"/>
      <c r="D125" s="2"/>
      <c r="E125" s="2"/>
      <c r="F125" s="2"/>
      <c r="G125" s="2"/>
      <c r="H125" s="2"/>
      <c r="I125" s="2"/>
      <c r="L125">
        <v>192814.1875</v>
      </c>
      <c r="M125">
        <f t="shared" si="0"/>
        <v>3.7738029661069103E-7</v>
      </c>
    </row>
    <row r="126" spans="3:13" ht="15.75" thickBot="1" x14ac:dyDescent="0.3">
      <c r="C126" s="3" t="s">
        <v>5887</v>
      </c>
      <c r="D126" s="3">
        <v>3103009937640732</v>
      </c>
      <c r="E126" s="3">
        <v>1096</v>
      </c>
      <c r="F126" s="3"/>
      <c r="G126" s="3"/>
      <c r="H126" s="3"/>
      <c r="I126" s="3"/>
      <c r="L126">
        <v>214754.79689999999</v>
      </c>
      <c r="M126">
        <f t="shared" si="0"/>
        <v>3.7902706177781406E-7</v>
      </c>
    </row>
    <row r="127" spans="3:13" x14ac:dyDescent="0.25">
      <c r="L127">
        <v>216169.57810000001</v>
      </c>
      <c r="M127">
        <f t="shared" ref="M127:M145" si="1">_xlfn.NORM.DIST(L127,$F$95,SQRT($G$95),FALSE)</f>
        <v>3.7912762364370135E-7</v>
      </c>
    </row>
    <row r="128" spans="3:13" x14ac:dyDescent="0.25">
      <c r="L128">
        <v>223746.5313</v>
      </c>
      <c r="M128">
        <f t="shared" si="1"/>
        <v>3.7965452003265325E-7</v>
      </c>
    </row>
    <row r="129" spans="12:13" x14ac:dyDescent="0.25">
      <c r="L129">
        <v>253351.64060000001</v>
      </c>
      <c r="M129">
        <f t="shared" si="1"/>
        <v>3.8152337769181714E-7</v>
      </c>
    </row>
    <row r="130" spans="12:13" x14ac:dyDescent="0.25">
      <c r="L130">
        <v>255154.32810000001</v>
      </c>
      <c r="M130">
        <f t="shared" si="1"/>
        <v>3.8162734376475869E-7</v>
      </c>
    </row>
    <row r="131" spans="12:13" x14ac:dyDescent="0.25">
      <c r="L131">
        <v>265822.125</v>
      </c>
      <c r="M131">
        <f t="shared" si="1"/>
        <v>3.8221933284683427E-7</v>
      </c>
    </row>
    <row r="132" spans="12:13" x14ac:dyDescent="0.25">
      <c r="L132">
        <v>292117.59379999997</v>
      </c>
      <c r="M132">
        <f t="shared" si="1"/>
        <v>3.8350772366809885E-7</v>
      </c>
    </row>
    <row r="133" spans="12:13" x14ac:dyDescent="0.25">
      <c r="L133">
        <v>296234.8125</v>
      </c>
      <c r="M133">
        <f t="shared" si="1"/>
        <v>3.836873278859916E-7</v>
      </c>
    </row>
    <row r="134" spans="12:13" x14ac:dyDescent="0.25">
      <c r="L134">
        <v>307072.84379999997</v>
      </c>
      <c r="M134">
        <f t="shared" si="1"/>
        <v>3.8413133102585097E-7</v>
      </c>
    </row>
    <row r="135" spans="12:13" x14ac:dyDescent="0.25">
      <c r="L135">
        <v>311729.8125</v>
      </c>
      <c r="M135">
        <f t="shared" si="1"/>
        <v>3.8430927345989536E-7</v>
      </c>
    </row>
    <row r="136" spans="12:13" x14ac:dyDescent="0.25">
      <c r="L136">
        <v>360721.5625</v>
      </c>
      <c r="M136">
        <f t="shared" si="1"/>
        <v>3.8571079532654158E-7</v>
      </c>
    </row>
    <row r="137" spans="12:13" x14ac:dyDescent="0.25">
      <c r="L137">
        <v>361951.8125</v>
      </c>
      <c r="M137">
        <f t="shared" si="1"/>
        <v>3.8573488455101731E-7</v>
      </c>
    </row>
    <row r="138" spans="12:13" x14ac:dyDescent="0.25">
      <c r="L138">
        <v>495662.53129999997</v>
      </c>
      <c r="M138">
        <f t="shared" si="1"/>
        <v>3.8509158777471195E-7</v>
      </c>
    </row>
    <row r="139" spans="12:13" x14ac:dyDescent="0.25">
      <c r="L139">
        <v>515766.09379999997</v>
      </c>
      <c r="M139">
        <f t="shared" si="1"/>
        <v>3.8443738338317833E-7</v>
      </c>
    </row>
    <row r="140" spans="12:13" x14ac:dyDescent="0.25">
      <c r="L140">
        <v>532817.5</v>
      </c>
      <c r="M140">
        <f t="shared" si="1"/>
        <v>3.8376939835525259E-7</v>
      </c>
    </row>
    <row r="141" spans="12:13" x14ac:dyDescent="0.25">
      <c r="L141">
        <v>901629.875</v>
      </c>
      <c r="M141">
        <f t="shared" si="1"/>
        <v>3.4575323232816948E-7</v>
      </c>
    </row>
    <row r="142" spans="12:13" x14ac:dyDescent="0.25">
      <c r="L142">
        <v>1172478</v>
      </c>
      <c r="M142">
        <f t="shared" si="1"/>
        <v>2.9527727243009801E-7</v>
      </c>
    </row>
    <row r="143" spans="12:13" x14ac:dyDescent="0.25">
      <c r="L143">
        <v>1712035.125</v>
      </c>
      <c r="M143">
        <f t="shared" si="1"/>
        <v>1.7566813441904159E-7</v>
      </c>
    </row>
    <row r="144" spans="12:13" x14ac:dyDescent="0.25">
      <c r="L144">
        <v>3751952</v>
      </c>
      <c r="M144">
        <f t="shared" si="1"/>
        <v>2.0937168938849849E-9</v>
      </c>
    </row>
    <row r="145" spans="12:13" x14ac:dyDescent="0.25">
      <c r="L145">
        <v>6396444.5</v>
      </c>
      <c r="M145">
        <f t="shared" si="1"/>
        <v>2.0201748159222091E-14</v>
      </c>
    </row>
  </sheetData>
  <sortState xmlns:xlrd2="http://schemas.microsoft.com/office/spreadsheetml/2017/richdata2" ref="A2:BA145">
    <sortCondition ref="AS1"/>
  </sortState>
  <conditionalFormatting sqref="C64:AA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4"/>
  <sheetViews>
    <sheetView workbookViewId="0">
      <selection activeCell="H19" sqref="H19"/>
    </sheetView>
  </sheetViews>
  <sheetFormatPr defaultRowHeight="15" x14ac:dyDescent="0.25"/>
  <sheetData>
    <row r="1" spans="1:61" x14ac:dyDescent="0.25">
      <c r="A1" t="s">
        <v>5860</v>
      </c>
      <c r="B1" t="s">
        <v>4948</v>
      </c>
      <c r="C1" t="s">
        <v>4547</v>
      </c>
      <c r="D1" t="s">
        <v>1478</v>
      </c>
      <c r="E1" t="s">
        <v>5030</v>
      </c>
      <c r="F1" t="s">
        <v>4435</v>
      </c>
      <c r="G1" t="s">
        <v>4875</v>
      </c>
      <c r="H1" t="s">
        <v>5719</v>
      </c>
      <c r="I1" t="s">
        <v>5411</v>
      </c>
      <c r="J1" t="s">
        <v>5602</v>
      </c>
      <c r="K1" t="s">
        <v>1042</v>
      </c>
      <c r="L1" t="s">
        <v>1867</v>
      </c>
      <c r="M1" t="s">
        <v>4033</v>
      </c>
      <c r="N1" t="s">
        <v>1841</v>
      </c>
      <c r="O1" t="s">
        <v>5590</v>
      </c>
      <c r="P1" t="s">
        <v>858</v>
      </c>
      <c r="Q1" t="s">
        <v>5425</v>
      </c>
      <c r="R1" t="s">
        <v>4536</v>
      </c>
      <c r="S1" t="s">
        <v>4122</v>
      </c>
      <c r="T1" t="s">
        <v>450</v>
      </c>
      <c r="U1" t="s">
        <v>5671</v>
      </c>
      <c r="V1" t="s">
        <v>1464</v>
      </c>
      <c r="W1" t="s">
        <v>4175</v>
      </c>
      <c r="X1" t="s">
        <v>3333</v>
      </c>
      <c r="Y1" t="s">
        <v>4254</v>
      </c>
      <c r="Z1" t="s">
        <v>2626</v>
      </c>
      <c r="AA1" t="s">
        <v>4153</v>
      </c>
      <c r="AB1" t="s">
        <v>452</v>
      </c>
      <c r="AC1" t="s">
        <v>2847</v>
      </c>
      <c r="AD1" t="s">
        <v>5784</v>
      </c>
      <c r="AE1" t="s">
        <v>3089</v>
      </c>
      <c r="AF1" t="s">
        <v>5278</v>
      </c>
      <c r="AG1" t="s">
        <v>3045</v>
      </c>
      <c r="AH1" t="s">
        <v>4961</v>
      </c>
      <c r="AI1" t="s">
        <v>5393</v>
      </c>
      <c r="AJ1" t="s">
        <v>4030</v>
      </c>
      <c r="AK1" t="s">
        <v>5226</v>
      </c>
      <c r="AL1" t="s">
        <v>2147</v>
      </c>
      <c r="AM1" t="s">
        <v>3969</v>
      </c>
      <c r="AN1" t="s">
        <v>3089</v>
      </c>
      <c r="AO1" t="s">
        <v>5630</v>
      </c>
      <c r="AP1" t="s">
        <v>212</v>
      </c>
      <c r="AQ1" t="s">
        <v>5316</v>
      </c>
      <c r="AR1" t="s">
        <v>3521</v>
      </c>
      <c r="AS1" t="s">
        <v>2000</v>
      </c>
      <c r="AT1" t="s">
        <v>5293</v>
      </c>
      <c r="AU1" t="s">
        <v>1687</v>
      </c>
      <c r="AV1" t="s">
        <v>5248</v>
      </c>
      <c r="AW1" t="s">
        <v>1337</v>
      </c>
      <c r="AX1" t="s">
        <v>5509</v>
      </c>
      <c r="AY1" t="s">
        <v>2274</v>
      </c>
      <c r="AZ1" t="s">
        <v>5063</v>
      </c>
      <c r="BA1" t="s">
        <v>1166</v>
      </c>
      <c r="BB1" t="s">
        <v>1912</v>
      </c>
      <c r="BC1" t="s">
        <v>1827</v>
      </c>
      <c r="BD1" t="s">
        <v>483</v>
      </c>
      <c r="BE1" t="s">
        <v>3502</v>
      </c>
      <c r="BF1" t="s">
        <v>1937</v>
      </c>
      <c r="BG1" t="s">
        <v>5562</v>
      </c>
      <c r="BH1" t="s">
        <v>4339</v>
      </c>
      <c r="BI1" t="s">
        <v>4888</v>
      </c>
    </row>
    <row r="2" spans="1:61" x14ac:dyDescent="0.25">
      <c r="A2" t="s">
        <v>2</v>
      </c>
      <c r="B2">
        <v>1172478</v>
      </c>
      <c r="C2">
        <v>6396444.5</v>
      </c>
      <c r="D2">
        <v>3751952</v>
      </c>
      <c r="E2">
        <v>192814.1875</v>
      </c>
      <c r="F2">
        <v>532817.5</v>
      </c>
      <c r="G2">
        <v>307072.84379999997</v>
      </c>
      <c r="I2">
        <v>361951.8125</v>
      </c>
      <c r="J2">
        <v>296234.8125</v>
      </c>
      <c r="K2">
        <v>265822.125</v>
      </c>
      <c r="L2">
        <v>292117.59379999997</v>
      </c>
      <c r="M2">
        <v>122199.875</v>
      </c>
      <c r="N2">
        <v>223746.5313</v>
      </c>
      <c r="O2">
        <v>129325.0938</v>
      </c>
      <c r="Q2">
        <v>515766.09379999997</v>
      </c>
      <c r="R2">
        <v>192174.0938</v>
      </c>
      <c r="T2">
        <v>253351.64060000001</v>
      </c>
      <c r="U2">
        <v>163177.64060000001</v>
      </c>
      <c r="V2">
        <v>1712035.125</v>
      </c>
      <c r="W2">
        <v>495662.53129999997</v>
      </c>
      <c r="X2">
        <v>216169.57810000001</v>
      </c>
      <c r="Z2">
        <v>901629.875</v>
      </c>
      <c r="AA2">
        <v>15671.69922</v>
      </c>
      <c r="AB2">
        <v>142586.125</v>
      </c>
      <c r="AC2">
        <v>255154.32810000001</v>
      </c>
      <c r="AD2">
        <v>68272.304690000004</v>
      </c>
      <c r="AE2">
        <v>56047.621090000001</v>
      </c>
      <c r="AG2">
        <v>112259.2813</v>
      </c>
      <c r="AH2">
        <v>58081.808590000001</v>
      </c>
      <c r="AI2">
        <v>93123.359379999994</v>
      </c>
      <c r="AJ2">
        <v>360721.5625</v>
      </c>
      <c r="AK2">
        <v>10817.04199</v>
      </c>
      <c r="AL2">
        <v>59553.5625</v>
      </c>
      <c r="AM2">
        <v>46823.597659999999</v>
      </c>
      <c r="AN2">
        <v>110133.3906</v>
      </c>
      <c r="AO2">
        <v>16149.41113</v>
      </c>
      <c r="AP2">
        <v>129353.25</v>
      </c>
      <c r="AQ2">
        <v>311729.8125</v>
      </c>
      <c r="AR2">
        <v>118954.4844</v>
      </c>
      <c r="AS2">
        <v>41189.523439999997</v>
      </c>
      <c r="AT2">
        <v>32769.476560000003</v>
      </c>
      <c r="AU2">
        <v>75653.109379999994</v>
      </c>
      <c r="AV2">
        <v>17817.505860000001</v>
      </c>
      <c r="AW2">
        <v>214754.79689999999</v>
      </c>
      <c r="AX2">
        <v>24182.394530000001</v>
      </c>
      <c r="AY2">
        <v>12283.063480000001</v>
      </c>
      <c r="BB2">
        <v>42879.9375</v>
      </c>
      <c r="BC2">
        <v>27151.6875</v>
      </c>
      <c r="BD2">
        <v>25084.011719999999</v>
      </c>
      <c r="BF2">
        <v>103524.3438</v>
      </c>
      <c r="BH2">
        <v>103575.83590000001</v>
      </c>
      <c r="BI2">
        <v>8776.3867190000001</v>
      </c>
    </row>
    <row r="3" spans="1:61" x14ac:dyDescent="0.25">
      <c r="A3" t="s">
        <v>3</v>
      </c>
      <c r="B3">
        <v>1905534.5</v>
      </c>
      <c r="C3">
        <v>1994654.125</v>
      </c>
      <c r="D3">
        <v>227451.875</v>
      </c>
      <c r="E3">
        <v>759718.1875</v>
      </c>
      <c r="F3">
        <v>707058.8125</v>
      </c>
      <c r="G3">
        <v>408023.1875</v>
      </c>
      <c r="I3">
        <v>413081.25</v>
      </c>
      <c r="J3">
        <v>333547.75</v>
      </c>
      <c r="K3">
        <v>266364.90629999997</v>
      </c>
      <c r="L3">
        <v>280808.3125</v>
      </c>
      <c r="M3">
        <v>399582.46879999997</v>
      </c>
      <c r="N3">
        <v>247680.23439999999</v>
      </c>
      <c r="O3">
        <v>378441.34379999997</v>
      </c>
      <c r="Q3">
        <v>315995.6875</v>
      </c>
      <c r="R3">
        <v>177995.07810000001</v>
      </c>
      <c r="S3">
        <v>367030.59379999997</v>
      </c>
      <c r="T3">
        <v>210971.4375</v>
      </c>
      <c r="U3">
        <v>235124.0938</v>
      </c>
      <c r="V3">
        <v>113238.03909999999</v>
      </c>
      <c r="W3">
        <v>202606.4063</v>
      </c>
      <c r="X3">
        <v>72569.195309999996</v>
      </c>
      <c r="Z3">
        <v>71187.5</v>
      </c>
      <c r="AB3">
        <v>70000.492190000004</v>
      </c>
      <c r="AC3">
        <v>16667.28125</v>
      </c>
      <c r="AD3">
        <v>90276.992190000004</v>
      </c>
      <c r="AE3">
        <v>30698.01367</v>
      </c>
      <c r="AF3">
        <v>16808.38867</v>
      </c>
      <c r="AG3">
        <v>20094.134770000001</v>
      </c>
      <c r="AI3">
        <v>47000.566409999999</v>
      </c>
      <c r="AJ3">
        <v>150488.07810000001</v>
      </c>
      <c r="AL3">
        <v>56036.816409999999</v>
      </c>
      <c r="AM3">
        <v>53447.226560000003</v>
      </c>
      <c r="AN3">
        <v>49871.351560000003</v>
      </c>
      <c r="AO3">
        <v>59929.03125</v>
      </c>
      <c r="AP3">
        <v>80440.320309999996</v>
      </c>
      <c r="AR3">
        <v>57631.457029999998</v>
      </c>
      <c r="AS3">
        <v>35042.648439999997</v>
      </c>
      <c r="AT3">
        <v>20729.253909999999</v>
      </c>
      <c r="AU3">
        <v>45357.949220000002</v>
      </c>
      <c r="AV3">
        <v>14669.297850000001</v>
      </c>
      <c r="AW3">
        <v>5691.7456050000001</v>
      </c>
      <c r="AY3">
        <v>35661.96875</v>
      </c>
      <c r="AZ3">
        <v>76279.90625</v>
      </c>
      <c r="BB3">
        <v>6780.6220700000003</v>
      </c>
      <c r="BD3">
        <v>39629.628909999999</v>
      </c>
      <c r="BG3">
        <v>2160139.75</v>
      </c>
      <c r="BH3">
        <v>7855.8173829999996</v>
      </c>
      <c r="BI3">
        <v>7320.7045900000003</v>
      </c>
    </row>
    <row r="4" spans="1:61" x14ac:dyDescent="0.25">
      <c r="A4" t="s">
        <v>4</v>
      </c>
      <c r="B4">
        <v>170952.29689999999</v>
      </c>
      <c r="C4">
        <v>370828.6875</v>
      </c>
      <c r="D4">
        <v>515716.625</v>
      </c>
      <c r="E4">
        <v>804085.25</v>
      </c>
      <c r="F4">
        <v>89564.46875</v>
      </c>
      <c r="G4">
        <v>304285.5</v>
      </c>
      <c r="I4">
        <v>321407.71879999997</v>
      </c>
      <c r="J4">
        <v>99343.15625</v>
      </c>
      <c r="K4">
        <v>265395.1875</v>
      </c>
      <c r="L4">
        <v>368413.9375</v>
      </c>
      <c r="M4">
        <v>206381.85939999999</v>
      </c>
      <c r="N4">
        <v>278755.96879999997</v>
      </c>
      <c r="O4">
        <v>213322.51560000001</v>
      </c>
      <c r="Q4">
        <v>72355.859379999994</v>
      </c>
      <c r="R4">
        <v>190772.85939999999</v>
      </c>
      <c r="T4">
        <v>96677.375</v>
      </c>
      <c r="U4">
        <v>35172.5</v>
      </c>
      <c r="V4">
        <v>161840.10939999999</v>
      </c>
      <c r="W4">
        <v>36847.65625</v>
      </c>
      <c r="X4">
        <v>184480.01560000001</v>
      </c>
      <c r="Z4">
        <v>105597.08590000001</v>
      </c>
      <c r="AB4">
        <v>27026.974610000001</v>
      </c>
      <c r="AC4">
        <v>59769.855470000002</v>
      </c>
      <c r="AD4">
        <v>72697.890629999994</v>
      </c>
      <c r="AE4">
        <v>165480.1875</v>
      </c>
      <c r="AG4">
        <v>188593.35939999999</v>
      </c>
      <c r="AI4">
        <v>34242.960939999997</v>
      </c>
      <c r="AJ4">
        <v>16668.490229999999</v>
      </c>
      <c r="AL4">
        <v>41490.574220000002</v>
      </c>
      <c r="AM4">
        <v>9981.0087889999995</v>
      </c>
      <c r="AN4">
        <v>105229.9375</v>
      </c>
      <c r="AO4">
        <v>37070.8125</v>
      </c>
      <c r="AP4">
        <v>9719.8134769999997</v>
      </c>
      <c r="AQ4">
        <v>4200.5483400000003</v>
      </c>
      <c r="AR4">
        <v>22067.82617</v>
      </c>
      <c r="AS4">
        <v>20641.355469999999</v>
      </c>
      <c r="AU4">
        <v>11615.47559</v>
      </c>
      <c r="AW4">
        <v>27417.037110000001</v>
      </c>
      <c r="AX4">
        <v>118763.71090000001</v>
      </c>
      <c r="AY4">
        <v>49540.390630000002</v>
      </c>
      <c r="BB4">
        <v>28456.541020000001</v>
      </c>
      <c r="BC4">
        <v>10909.43262</v>
      </c>
      <c r="BD4">
        <v>7108.6323240000002</v>
      </c>
      <c r="BF4">
        <v>9155.9111329999996</v>
      </c>
      <c r="BI4">
        <v>10943.195309999999</v>
      </c>
    </row>
    <row r="5" spans="1:61" x14ac:dyDescent="0.25">
      <c r="A5" t="s">
        <v>5</v>
      </c>
      <c r="B5">
        <v>1047024.438</v>
      </c>
      <c r="C5">
        <v>6664481.5</v>
      </c>
      <c r="D5">
        <v>3383463.75</v>
      </c>
      <c r="E5">
        <v>400708.375</v>
      </c>
      <c r="F5">
        <v>3104728</v>
      </c>
      <c r="G5">
        <v>303651.71879999997</v>
      </c>
      <c r="I5">
        <v>381541.5</v>
      </c>
      <c r="J5">
        <v>1194612.375</v>
      </c>
      <c r="K5">
        <v>316140.21879999997</v>
      </c>
      <c r="L5">
        <v>272585.53129999997</v>
      </c>
      <c r="M5">
        <v>125194.50780000001</v>
      </c>
      <c r="N5">
        <v>155850.125</v>
      </c>
      <c r="O5">
        <v>147829.39060000001</v>
      </c>
      <c r="Q5">
        <v>882799.5</v>
      </c>
      <c r="R5">
        <v>172669.48439999999</v>
      </c>
      <c r="T5">
        <v>642305.6875</v>
      </c>
      <c r="U5">
        <v>1008956.063</v>
      </c>
      <c r="V5">
        <v>1752605.875</v>
      </c>
      <c r="W5">
        <v>750663</v>
      </c>
      <c r="X5">
        <v>280336.375</v>
      </c>
      <c r="Z5">
        <v>951275.6875</v>
      </c>
      <c r="AB5">
        <v>544181.125</v>
      </c>
      <c r="AC5">
        <v>256159.48439999999</v>
      </c>
      <c r="AD5">
        <v>51411.894529999998</v>
      </c>
      <c r="AE5">
        <v>147328.5313</v>
      </c>
      <c r="AG5">
        <v>135734.17189999999</v>
      </c>
      <c r="AH5">
        <v>26177.75</v>
      </c>
      <c r="AI5">
        <v>194371.125</v>
      </c>
      <c r="AJ5">
        <v>45017.433590000001</v>
      </c>
      <c r="AK5">
        <v>65424.269529999998</v>
      </c>
      <c r="AL5">
        <v>163904.95310000001</v>
      </c>
      <c r="AM5">
        <v>631067.0625</v>
      </c>
      <c r="AN5">
        <v>156653.51560000001</v>
      </c>
      <c r="AP5">
        <v>251799.51560000001</v>
      </c>
      <c r="AQ5">
        <v>32039708</v>
      </c>
      <c r="AR5">
        <v>141500.98439999999</v>
      </c>
      <c r="AS5">
        <v>103457.5</v>
      </c>
      <c r="AT5">
        <v>56636.578130000002</v>
      </c>
      <c r="AU5">
        <v>151419.3125</v>
      </c>
      <c r="AW5">
        <v>176800.98439999999</v>
      </c>
      <c r="AX5">
        <v>69863.171879999994</v>
      </c>
      <c r="AY5">
        <v>33351.269529999998</v>
      </c>
      <c r="AZ5">
        <v>56264.613279999998</v>
      </c>
      <c r="BB5">
        <v>71815.953129999994</v>
      </c>
      <c r="BD5">
        <v>20075.98633</v>
      </c>
      <c r="BE5">
        <v>11160.01953</v>
      </c>
      <c r="BF5">
        <v>26685.859380000002</v>
      </c>
      <c r="BH5">
        <v>12478.690430000001</v>
      </c>
      <c r="BI5">
        <v>13546.393550000001</v>
      </c>
    </row>
    <row r="6" spans="1:61" x14ac:dyDescent="0.25">
      <c r="A6" t="s">
        <v>6</v>
      </c>
      <c r="B6">
        <v>1280241.125</v>
      </c>
      <c r="C6">
        <v>1076234.25</v>
      </c>
      <c r="D6">
        <v>476084.4375</v>
      </c>
      <c r="E6">
        <v>779817</v>
      </c>
      <c r="F6">
        <v>311852.28129999997</v>
      </c>
      <c r="G6">
        <v>439536.4375</v>
      </c>
      <c r="I6">
        <v>565778.1875</v>
      </c>
      <c r="J6">
        <v>204076.54689999999</v>
      </c>
      <c r="K6">
        <v>358875.8125</v>
      </c>
      <c r="L6">
        <v>268453.34379999997</v>
      </c>
      <c r="M6">
        <v>357878.1875</v>
      </c>
      <c r="N6">
        <v>234853.4063</v>
      </c>
      <c r="O6">
        <v>317237.65629999997</v>
      </c>
      <c r="Q6">
        <v>113117.77340000001</v>
      </c>
      <c r="R6">
        <v>157341.875</v>
      </c>
      <c r="T6">
        <v>104039.44530000001</v>
      </c>
      <c r="U6">
        <v>95105.117190000004</v>
      </c>
      <c r="V6">
        <v>165514.4688</v>
      </c>
      <c r="W6">
        <v>61138.996090000001</v>
      </c>
      <c r="X6">
        <v>208527.60939999999</v>
      </c>
      <c r="Z6">
        <v>108169.9688</v>
      </c>
      <c r="AB6">
        <v>73048.929690000004</v>
      </c>
      <c r="AC6">
        <v>158455.5</v>
      </c>
      <c r="AD6">
        <v>129540.25</v>
      </c>
      <c r="AE6">
        <v>119940.86719999999</v>
      </c>
      <c r="AG6">
        <v>74381.015629999994</v>
      </c>
      <c r="AI6">
        <v>75277.421879999994</v>
      </c>
      <c r="AJ6">
        <v>20883.626950000002</v>
      </c>
      <c r="AK6">
        <v>45278.820310000003</v>
      </c>
      <c r="AL6">
        <v>29560.283200000002</v>
      </c>
      <c r="AM6">
        <v>20547.433590000001</v>
      </c>
      <c r="AN6">
        <v>4502.4497069999998</v>
      </c>
      <c r="AO6">
        <v>87251.734379999994</v>
      </c>
      <c r="AP6">
        <v>48676.476560000003</v>
      </c>
      <c r="AQ6">
        <v>25338.005860000001</v>
      </c>
      <c r="AR6">
        <v>34361.882810000003</v>
      </c>
      <c r="AS6">
        <v>18095.121090000001</v>
      </c>
      <c r="AU6">
        <v>21614.01367</v>
      </c>
      <c r="AV6">
        <v>43277.109380000002</v>
      </c>
      <c r="AW6">
        <v>48435.9375</v>
      </c>
      <c r="AX6">
        <v>11597.809569999999</v>
      </c>
      <c r="AY6">
        <v>93782.546879999994</v>
      </c>
      <c r="AZ6">
        <v>4566.8569340000004</v>
      </c>
      <c r="BB6">
        <v>57091.355470000002</v>
      </c>
      <c r="BC6">
        <v>18473.152340000001</v>
      </c>
      <c r="BD6">
        <v>29464.61133</v>
      </c>
      <c r="BE6">
        <v>13496.958979999999</v>
      </c>
      <c r="BH6">
        <v>9224.3857420000004</v>
      </c>
      <c r="BI6">
        <v>15265.134770000001</v>
      </c>
    </row>
    <row r="7" spans="1:61" x14ac:dyDescent="0.25">
      <c r="A7" t="s">
        <v>7</v>
      </c>
      <c r="B7">
        <v>2784834.25</v>
      </c>
      <c r="C7">
        <v>1269650.75</v>
      </c>
      <c r="D7">
        <v>5721069.5</v>
      </c>
      <c r="E7">
        <v>838761.6875</v>
      </c>
      <c r="F7">
        <v>903250.1875</v>
      </c>
      <c r="G7">
        <v>497857.125</v>
      </c>
      <c r="H7">
        <v>444229.875</v>
      </c>
      <c r="I7">
        <v>556215.0625</v>
      </c>
      <c r="J7">
        <v>738942.5625</v>
      </c>
      <c r="K7">
        <v>401649</v>
      </c>
      <c r="L7">
        <v>376194.03129999997</v>
      </c>
      <c r="M7">
        <v>287983.9375</v>
      </c>
      <c r="N7">
        <v>281002.09379999997</v>
      </c>
      <c r="O7">
        <v>573430.25</v>
      </c>
      <c r="Q7">
        <v>261086.17189999999</v>
      </c>
      <c r="R7">
        <v>276120.15629999997</v>
      </c>
      <c r="T7">
        <v>234073.125</v>
      </c>
      <c r="U7">
        <v>420496.125</v>
      </c>
      <c r="V7">
        <v>3199831.25</v>
      </c>
      <c r="W7">
        <v>161835.2188</v>
      </c>
      <c r="X7">
        <v>227026.1563</v>
      </c>
      <c r="Z7">
        <v>1516467.25</v>
      </c>
      <c r="AA7">
        <v>268926.8125</v>
      </c>
      <c r="AB7">
        <v>133174.14060000001</v>
      </c>
      <c r="AC7">
        <v>672922.625</v>
      </c>
      <c r="AD7">
        <v>130773.47659999999</v>
      </c>
      <c r="AE7">
        <v>91310.21875</v>
      </c>
      <c r="AG7">
        <v>152975.42189999999</v>
      </c>
      <c r="AH7">
        <v>157255.23439999999</v>
      </c>
      <c r="AI7">
        <v>124627.2813</v>
      </c>
      <c r="AJ7">
        <v>58130.128909999999</v>
      </c>
      <c r="AK7">
        <v>324491.84379999997</v>
      </c>
      <c r="AL7">
        <v>82505.210940000004</v>
      </c>
      <c r="AM7">
        <v>79521.4375</v>
      </c>
      <c r="AN7">
        <v>56439.84375</v>
      </c>
      <c r="AP7">
        <v>21345.28125</v>
      </c>
      <c r="AR7">
        <v>47391.597659999999</v>
      </c>
      <c r="AS7">
        <v>192782.4375</v>
      </c>
      <c r="AT7">
        <v>113475.08590000001</v>
      </c>
      <c r="AU7">
        <v>57900.515630000002</v>
      </c>
      <c r="AV7">
        <v>287635.875</v>
      </c>
      <c r="AW7">
        <v>364623.6875</v>
      </c>
      <c r="AX7">
        <v>28673.207030000001</v>
      </c>
      <c r="AY7">
        <v>28712.976559999999</v>
      </c>
      <c r="AZ7">
        <v>51692.417970000002</v>
      </c>
      <c r="BA7">
        <v>13728.612300000001</v>
      </c>
      <c r="BB7">
        <v>225193.8125</v>
      </c>
      <c r="BC7">
        <v>133576.48439999999</v>
      </c>
      <c r="BD7">
        <v>10893.33691</v>
      </c>
      <c r="BE7">
        <v>21034.246090000001</v>
      </c>
      <c r="BF7">
        <v>23844.70117</v>
      </c>
      <c r="BI7">
        <v>64443.222659999999</v>
      </c>
    </row>
    <row r="8" spans="1:61" x14ac:dyDescent="0.25">
      <c r="A8" t="s">
        <v>8</v>
      </c>
      <c r="B8">
        <v>1761187.75</v>
      </c>
      <c r="C8">
        <v>333361.21879999997</v>
      </c>
      <c r="D8">
        <v>110772.4375</v>
      </c>
      <c r="E8">
        <v>971433</v>
      </c>
      <c r="F8">
        <v>149292.5313</v>
      </c>
      <c r="G8">
        <v>413861.53129999997</v>
      </c>
      <c r="I8">
        <v>361199.3125</v>
      </c>
      <c r="J8">
        <v>120190.7969</v>
      </c>
      <c r="K8">
        <v>286554.53129999997</v>
      </c>
      <c r="L8">
        <v>288267.8125</v>
      </c>
      <c r="M8">
        <v>288385.5</v>
      </c>
      <c r="N8">
        <v>254617.73439999999</v>
      </c>
      <c r="O8">
        <v>274390.53129999997</v>
      </c>
      <c r="Q8">
        <v>49257.113279999998</v>
      </c>
      <c r="R8">
        <v>184156.3125</v>
      </c>
      <c r="T8">
        <v>46395.890630000002</v>
      </c>
      <c r="U8">
        <v>36050.839840000001</v>
      </c>
      <c r="V8">
        <v>37259.722659999999</v>
      </c>
      <c r="W8">
        <v>18676.931639999999</v>
      </c>
      <c r="X8">
        <v>59115.785159999999</v>
      </c>
      <c r="Z8">
        <v>24816.378909999999</v>
      </c>
      <c r="AB8">
        <v>23503.433590000001</v>
      </c>
      <c r="AC8">
        <v>77739.078129999994</v>
      </c>
      <c r="AD8">
        <v>70453.0625</v>
      </c>
      <c r="AE8">
        <v>40783.050779999998</v>
      </c>
      <c r="AG8">
        <v>9004.5722659999992</v>
      </c>
      <c r="AI8">
        <v>15670.027340000001</v>
      </c>
      <c r="AJ8">
        <v>5041.1176759999998</v>
      </c>
      <c r="AK8">
        <v>8235.8505860000005</v>
      </c>
      <c r="AL8">
        <v>11554.844730000001</v>
      </c>
      <c r="AM8">
        <v>19520.220700000002</v>
      </c>
      <c r="AN8">
        <v>7754.1752930000002</v>
      </c>
      <c r="AO8">
        <v>50984.136720000002</v>
      </c>
      <c r="AP8">
        <v>14834.43945</v>
      </c>
      <c r="AR8">
        <v>24156.890630000002</v>
      </c>
      <c r="AS8">
        <v>13944.585940000001</v>
      </c>
      <c r="AU8">
        <v>18924.89258</v>
      </c>
      <c r="AW8">
        <v>3247.2770999999998</v>
      </c>
      <c r="AY8">
        <v>20034</v>
      </c>
      <c r="AZ8">
        <v>4214.8940430000002</v>
      </c>
      <c r="BB8">
        <v>25836.185549999998</v>
      </c>
      <c r="BC8">
        <v>7509.1875</v>
      </c>
      <c r="BE8">
        <v>128189.61719999999</v>
      </c>
      <c r="BI8">
        <v>11123.592769999999</v>
      </c>
    </row>
    <row r="9" spans="1:61" x14ac:dyDescent="0.25">
      <c r="A9" t="s">
        <v>9</v>
      </c>
      <c r="B9">
        <v>1229085.375</v>
      </c>
      <c r="C9">
        <v>319670.59379999997</v>
      </c>
      <c r="D9">
        <v>158041.01560000001</v>
      </c>
      <c r="E9">
        <v>305822.1875</v>
      </c>
      <c r="F9">
        <v>11107.86426</v>
      </c>
      <c r="G9">
        <v>341137.84379999997</v>
      </c>
      <c r="I9">
        <v>436551.875</v>
      </c>
      <c r="J9">
        <v>116050.375</v>
      </c>
      <c r="K9">
        <v>308450.75</v>
      </c>
      <c r="L9">
        <v>226681.5313</v>
      </c>
      <c r="M9">
        <v>132643.4063</v>
      </c>
      <c r="N9">
        <v>157555</v>
      </c>
      <c r="O9">
        <v>147183.125</v>
      </c>
      <c r="Q9">
        <v>58958.28125</v>
      </c>
      <c r="R9">
        <v>271041.46879999997</v>
      </c>
      <c r="T9">
        <v>94306.703129999994</v>
      </c>
      <c r="V9">
        <v>50392.445310000003</v>
      </c>
      <c r="W9">
        <v>12366.893550000001</v>
      </c>
      <c r="X9">
        <v>148604.60939999999</v>
      </c>
      <c r="Z9">
        <v>39037.429689999997</v>
      </c>
      <c r="AB9">
        <v>126671.3438</v>
      </c>
      <c r="AC9">
        <v>57326.027340000001</v>
      </c>
      <c r="AD9">
        <v>71424.421879999994</v>
      </c>
      <c r="AE9">
        <v>35439.613279999998</v>
      </c>
      <c r="AG9">
        <v>27465.144530000001</v>
      </c>
      <c r="AI9">
        <v>44378.941409999999</v>
      </c>
      <c r="AJ9">
        <v>6452.9252930000002</v>
      </c>
      <c r="AK9">
        <v>24449.853520000001</v>
      </c>
      <c r="AL9">
        <v>326136.5625</v>
      </c>
      <c r="AM9">
        <v>55913.921880000002</v>
      </c>
      <c r="AN9">
        <v>22072.054690000001</v>
      </c>
      <c r="AO9">
        <v>9009.6035159999992</v>
      </c>
      <c r="AP9">
        <v>10666.619140000001</v>
      </c>
      <c r="AQ9">
        <v>3484510.5</v>
      </c>
      <c r="AR9">
        <v>15569.579100000001</v>
      </c>
      <c r="AS9">
        <v>10032.212890000001</v>
      </c>
      <c r="AU9">
        <v>13016.535159999999</v>
      </c>
      <c r="AW9">
        <v>7589.8466799999997</v>
      </c>
      <c r="AX9">
        <v>9338.9384769999997</v>
      </c>
      <c r="BB9">
        <v>18183.425780000001</v>
      </c>
      <c r="BC9">
        <v>5690.6923829999996</v>
      </c>
      <c r="BD9">
        <v>5102.6845700000003</v>
      </c>
      <c r="BI9">
        <v>2011.5541989999999</v>
      </c>
    </row>
    <row r="10" spans="1:61" x14ac:dyDescent="0.25">
      <c r="A10" t="s">
        <v>10</v>
      </c>
      <c r="B10">
        <v>998441.875</v>
      </c>
      <c r="C10">
        <v>38083.863279999998</v>
      </c>
      <c r="D10">
        <v>262476.9375</v>
      </c>
      <c r="E10">
        <v>420508.1875</v>
      </c>
      <c r="G10">
        <v>453495.3125</v>
      </c>
      <c r="I10">
        <v>432016.15629999997</v>
      </c>
      <c r="J10">
        <v>49001.535159999999</v>
      </c>
      <c r="K10">
        <v>421051.0625</v>
      </c>
      <c r="L10">
        <v>329909.03129999997</v>
      </c>
      <c r="M10">
        <v>248304.64060000001</v>
      </c>
      <c r="N10">
        <v>216956.10939999999</v>
      </c>
      <c r="O10">
        <v>180778.5625</v>
      </c>
      <c r="Q10">
        <v>25477.949219999999</v>
      </c>
      <c r="R10">
        <v>231481.26560000001</v>
      </c>
      <c r="T10">
        <v>112721.8594</v>
      </c>
      <c r="U10">
        <v>2582.1057129999999</v>
      </c>
      <c r="V10">
        <v>74180.1875</v>
      </c>
      <c r="X10">
        <v>51686.863279999998</v>
      </c>
      <c r="Z10">
        <v>61521.195310000003</v>
      </c>
      <c r="AA10">
        <v>174320.2188</v>
      </c>
      <c r="AB10">
        <v>13397.351559999999</v>
      </c>
      <c r="AC10">
        <v>24568.275389999999</v>
      </c>
      <c r="AD10">
        <v>76235.109379999994</v>
      </c>
      <c r="AE10">
        <v>19059.068360000001</v>
      </c>
      <c r="AG10">
        <v>13443.539059999999</v>
      </c>
      <c r="AH10">
        <v>218483.60939999999</v>
      </c>
      <c r="AI10">
        <v>45007.507810000003</v>
      </c>
      <c r="AK10">
        <v>108234.71090000001</v>
      </c>
      <c r="AL10">
        <v>13313.87695</v>
      </c>
      <c r="AM10">
        <v>9396.1503909999992</v>
      </c>
      <c r="AN10">
        <v>6666.9013670000004</v>
      </c>
      <c r="AO10">
        <v>45633.046880000002</v>
      </c>
      <c r="AP10">
        <v>16150.98926</v>
      </c>
      <c r="AR10">
        <v>24606.681639999999</v>
      </c>
      <c r="AS10">
        <v>13398.912109999999</v>
      </c>
      <c r="AU10">
        <v>14156.32617</v>
      </c>
      <c r="AW10">
        <v>20759.07617</v>
      </c>
      <c r="BB10">
        <v>3365.9077149999998</v>
      </c>
      <c r="BF10">
        <v>2244.2529300000001</v>
      </c>
      <c r="BH10">
        <v>4253.8583980000003</v>
      </c>
      <c r="BI10">
        <v>2733.748779</v>
      </c>
    </row>
    <row r="11" spans="1:61" x14ac:dyDescent="0.25">
      <c r="A11" t="s">
        <v>11</v>
      </c>
      <c r="B11">
        <v>1794034.75</v>
      </c>
      <c r="C11">
        <v>2852285</v>
      </c>
      <c r="D11">
        <v>546002.9375</v>
      </c>
      <c r="E11">
        <v>545456.6875</v>
      </c>
      <c r="F11">
        <v>911635.75</v>
      </c>
      <c r="G11">
        <v>773180.3125</v>
      </c>
      <c r="I11">
        <v>442588.0625</v>
      </c>
      <c r="J11">
        <v>475952.78129999997</v>
      </c>
      <c r="K11">
        <v>279471.1875</v>
      </c>
      <c r="L11">
        <v>359907.6875</v>
      </c>
      <c r="M11">
        <v>583536.3125</v>
      </c>
      <c r="N11">
        <v>366805.96879999997</v>
      </c>
      <c r="O11">
        <v>468717.1875</v>
      </c>
      <c r="Q11">
        <v>274634.625</v>
      </c>
      <c r="R11">
        <v>285400.40629999997</v>
      </c>
      <c r="T11">
        <v>274039.125</v>
      </c>
      <c r="U11">
        <v>208225.0313</v>
      </c>
      <c r="V11">
        <v>170962.4688</v>
      </c>
      <c r="W11">
        <v>702751.9375</v>
      </c>
      <c r="X11">
        <v>181422.57810000001</v>
      </c>
      <c r="Z11">
        <v>143187.0938</v>
      </c>
      <c r="AB11">
        <v>174967.4688</v>
      </c>
      <c r="AC11">
        <v>91414.3125</v>
      </c>
      <c r="AD11">
        <v>51611.277340000001</v>
      </c>
      <c r="AE11">
        <v>96584.03125</v>
      </c>
      <c r="AG11">
        <v>221821.14060000001</v>
      </c>
      <c r="AI11">
        <v>80680.078129999994</v>
      </c>
      <c r="AJ11">
        <v>120198.1563</v>
      </c>
      <c r="AK11">
        <v>87616.28125</v>
      </c>
      <c r="AL11">
        <v>57777.121090000001</v>
      </c>
      <c r="AM11">
        <v>59084.636720000002</v>
      </c>
      <c r="AN11">
        <v>82049.132809999996</v>
      </c>
      <c r="AO11">
        <v>30353.779299999998</v>
      </c>
      <c r="AP11">
        <v>98424.453129999994</v>
      </c>
      <c r="AR11">
        <v>84600.679690000004</v>
      </c>
      <c r="AS11">
        <v>46360.25</v>
      </c>
      <c r="AU11">
        <v>79098.265629999994</v>
      </c>
      <c r="AV11">
        <v>446958.96879999997</v>
      </c>
      <c r="AW11">
        <v>24998.966799999998</v>
      </c>
      <c r="AY11">
        <v>16676.375</v>
      </c>
      <c r="AZ11">
        <v>18091.95117</v>
      </c>
      <c r="BB11">
        <v>19737.931639999999</v>
      </c>
      <c r="BC11">
        <v>23452.410159999999</v>
      </c>
      <c r="BD11">
        <v>1240668.25</v>
      </c>
      <c r="BE11">
        <v>30239.181639999999</v>
      </c>
      <c r="BF11">
        <v>15313.85938</v>
      </c>
      <c r="BG11">
        <v>16484.439450000002</v>
      </c>
      <c r="BH11">
        <v>18631.462889999999</v>
      </c>
      <c r="BI11">
        <v>98155.632809999996</v>
      </c>
    </row>
    <row r="12" spans="1:61" x14ac:dyDescent="0.25">
      <c r="A12" t="s">
        <v>12</v>
      </c>
      <c r="B12">
        <v>1797255.125</v>
      </c>
      <c r="C12">
        <v>3318466.5</v>
      </c>
      <c r="D12">
        <v>964700</v>
      </c>
      <c r="E12">
        <v>371137.34379999997</v>
      </c>
      <c r="F12">
        <v>283655.25</v>
      </c>
      <c r="G12">
        <v>478233.53129999997</v>
      </c>
      <c r="I12">
        <v>530937.8125</v>
      </c>
      <c r="J12">
        <v>819083.8125</v>
      </c>
      <c r="K12">
        <v>409035.71879999997</v>
      </c>
      <c r="L12">
        <v>333551.65629999997</v>
      </c>
      <c r="M12">
        <v>306630.53129999997</v>
      </c>
      <c r="N12">
        <v>228141.23439999999</v>
      </c>
      <c r="O12">
        <v>33162.753909999999</v>
      </c>
      <c r="Q12">
        <v>757315.125</v>
      </c>
      <c r="R12">
        <v>219487.35939999999</v>
      </c>
      <c r="T12">
        <v>508394.78129999997</v>
      </c>
      <c r="U12">
        <v>146536.92189999999</v>
      </c>
      <c r="V12">
        <v>355485.59379999997</v>
      </c>
      <c r="W12">
        <v>158666.7188</v>
      </c>
      <c r="X12">
        <v>146873.6875</v>
      </c>
      <c r="Z12">
        <v>262298.21879999997</v>
      </c>
      <c r="AB12">
        <v>179839.0938</v>
      </c>
      <c r="AC12">
        <v>55986.425779999998</v>
      </c>
      <c r="AD12">
        <v>145509.45310000001</v>
      </c>
      <c r="AE12">
        <v>13826.367190000001</v>
      </c>
      <c r="AG12">
        <v>90449.929690000004</v>
      </c>
      <c r="AI12">
        <v>144940.17189999999</v>
      </c>
      <c r="AJ12">
        <v>123223.00780000001</v>
      </c>
      <c r="AL12">
        <v>153614.2188</v>
      </c>
      <c r="AM12">
        <v>33239.160159999999</v>
      </c>
      <c r="AN12">
        <v>21760.478520000001</v>
      </c>
      <c r="AO12">
        <v>64703.023439999997</v>
      </c>
      <c r="AP12">
        <v>139495.9688</v>
      </c>
      <c r="AR12">
        <v>53507.351560000003</v>
      </c>
      <c r="AS12">
        <v>39002.224609999997</v>
      </c>
      <c r="AU12">
        <v>101835.36719999999</v>
      </c>
      <c r="AW12">
        <v>66971.898440000004</v>
      </c>
      <c r="AY12">
        <v>27661.11133</v>
      </c>
      <c r="BB12">
        <v>10753.170899999999</v>
      </c>
      <c r="BI12">
        <v>7055.6132809999999</v>
      </c>
    </row>
    <row r="13" spans="1:61" x14ac:dyDescent="0.25">
      <c r="A13" t="s">
        <v>13</v>
      </c>
      <c r="B13">
        <v>1391046.5</v>
      </c>
      <c r="C13">
        <v>3855.735107</v>
      </c>
      <c r="D13">
        <v>57274.011720000002</v>
      </c>
      <c r="E13">
        <v>398474.34379999997</v>
      </c>
      <c r="G13">
        <v>503748.25</v>
      </c>
      <c r="I13">
        <v>434711.75</v>
      </c>
      <c r="J13">
        <v>8174.7465819999998</v>
      </c>
      <c r="K13">
        <v>437043.875</v>
      </c>
      <c r="L13">
        <v>235366.85939999999</v>
      </c>
      <c r="M13">
        <v>128945.3906</v>
      </c>
      <c r="N13">
        <v>187024.8125</v>
      </c>
      <c r="O13">
        <v>122549.5313</v>
      </c>
      <c r="P13">
        <v>448170.8125</v>
      </c>
      <c r="R13">
        <v>469429.21879999997</v>
      </c>
      <c r="S13">
        <v>2683.7182619999999</v>
      </c>
      <c r="T13">
        <v>39093.0625</v>
      </c>
      <c r="V13">
        <v>20736.359380000002</v>
      </c>
      <c r="X13">
        <v>83337.226559999996</v>
      </c>
      <c r="Z13">
        <v>19497.783200000002</v>
      </c>
      <c r="AA13">
        <v>3834726.25</v>
      </c>
      <c r="AB13">
        <v>10285.97949</v>
      </c>
      <c r="AC13">
        <v>29819.119139999999</v>
      </c>
      <c r="AD13">
        <v>19864.73633</v>
      </c>
      <c r="AE13">
        <v>24590.712889999999</v>
      </c>
      <c r="AF13">
        <v>71143.203129999994</v>
      </c>
      <c r="AG13">
        <v>63870.398439999997</v>
      </c>
      <c r="AH13">
        <v>5471812</v>
      </c>
      <c r="AI13">
        <v>50033.652340000001</v>
      </c>
      <c r="AL13">
        <v>10378.06934</v>
      </c>
      <c r="AN13">
        <v>832086.6875</v>
      </c>
      <c r="AO13">
        <v>24639.412110000001</v>
      </c>
      <c r="AP13">
        <v>13286.797850000001</v>
      </c>
      <c r="AR13">
        <v>109317.5</v>
      </c>
      <c r="AS13">
        <v>33351.148439999997</v>
      </c>
      <c r="AU13">
        <v>3988.2661130000001</v>
      </c>
      <c r="AY13">
        <v>86031.328129999994</v>
      </c>
      <c r="BA13">
        <v>242328.4375</v>
      </c>
      <c r="BB13">
        <v>11334.41992</v>
      </c>
      <c r="BD13">
        <v>5409.9379879999997</v>
      </c>
      <c r="BG13">
        <v>6608.6821289999998</v>
      </c>
      <c r="BH13">
        <v>8841.7080079999996</v>
      </c>
      <c r="BI13">
        <v>3203.5415039999998</v>
      </c>
    </row>
    <row r="14" spans="1:61" x14ac:dyDescent="0.25">
      <c r="A14" t="s">
        <v>14</v>
      </c>
      <c r="B14">
        <v>677396.5</v>
      </c>
      <c r="C14">
        <v>1823595.625</v>
      </c>
      <c r="D14">
        <v>898612.1875</v>
      </c>
      <c r="E14">
        <v>861663.9375</v>
      </c>
      <c r="F14">
        <v>708784.0625</v>
      </c>
      <c r="G14">
        <v>510728.71879999997</v>
      </c>
      <c r="I14">
        <v>346969.5</v>
      </c>
      <c r="J14">
        <v>389180.875</v>
      </c>
      <c r="K14">
        <v>292363.53129999997</v>
      </c>
      <c r="L14">
        <v>360444.46879999997</v>
      </c>
      <c r="M14">
        <v>239080.5313</v>
      </c>
      <c r="N14">
        <v>147171.6563</v>
      </c>
      <c r="O14">
        <v>194190.51560000001</v>
      </c>
      <c r="Q14">
        <v>264738.46879999997</v>
      </c>
      <c r="R14">
        <v>196536.39060000001</v>
      </c>
      <c r="T14">
        <v>299426</v>
      </c>
      <c r="U14">
        <v>280095.03129999997</v>
      </c>
      <c r="V14">
        <v>396681.125</v>
      </c>
      <c r="W14">
        <v>175819.3125</v>
      </c>
      <c r="X14">
        <v>133224.3438</v>
      </c>
      <c r="Z14">
        <v>299356.78129999997</v>
      </c>
      <c r="AA14">
        <v>45269.3125</v>
      </c>
      <c r="AB14">
        <v>115889.8125</v>
      </c>
      <c r="AC14">
        <v>86285.945309999996</v>
      </c>
      <c r="AD14">
        <v>70899.40625</v>
      </c>
      <c r="AE14">
        <v>196805.3438</v>
      </c>
      <c r="AG14">
        <v>26575.462889999999</v>
      </c>
      <c r="AH14">
        <v>96146.023440000004</v>
      </c>
      <c r="AI14">
        <v>69538.757809999996</v>
      </c>
      <c r="AJ14">
        <v>84123.648440000004</v>
      </c>
      <c r="AK14">
        <v>155657.10939999999</v>
      </c>
      <c r="AL14">
        <v>32976.867189999997</v>
      </c>
      <c r="AM14">
        <v>140766.64060000001</v>
      </c>
      <c r="AN14">
        <v>32194.845700000002</v>
      </c>
      <c r="AO14">
        <v>40349.152340000001</v>
      </c>
      <c r="AP14">
        <v>65149.03125</v>
      </c>
      <c r="AQ14">
        <v>10855.02637</v>
      </c>
      <c r="AR14">
        <v>45784.753909999999</v>
      </c>
      <c r="AS14">
        <v>7768.1323240000002</v>
      </c>
      <c r="AU14">
        <v>265316.90629999997</v>
      </c>
      <c r="AW14">
        <v>44155.734380000002</v>
      </c>
      <c r="AX14">
        <v>24247.1875</v>
      </c>
      <c r="AY14">
        <v>9135.4111329999996</v>
      </c>
      <c r="AZ14">
        <v>27362.48633</v>
      </c>
      <c r="BB14">
        <v>32081.378909999999</v>
      </c>
      <c r="BD14">
        <v>4897.3994140000004</v>
      </c>
      <c r="BF14">
        <v>7799.4316410000001</v>
      </c>
      <c r="BH14">
        <v>25997.931639999999</v>
      </c>
      <c r="BI14">
        <v>8368.5849610000005</v>
      </c>
    </row>
    <row r="15" spans="1:61" x14ac:dyDescent="0.25">
      <c r="A15" t="s">
        <v>15</v>
      </c>
      <c r="B15">
        <v>1476719.25</v>
      </c>
      <c r="C15">
        <v>1965508.125</v>
      </c>
      <c r="D15">
        <v>1399728.375</v>
      </c>
      <c r="E15">
        <v>1068015.875</v>
      </c>
      <c r="F15">
        <v>513839.9375</v>
      </c>
      <c r="G15">
        <v>505441.6875</v>
      </c>
      <c r="I15">
        <v>404622</v>
      </c>
      <c r="J15">
        <v>455370.40629999997</v>
      </c>
      <c r="K15">
        <v>323909.4375</v>
      </c>
      <c r="L15">
        <v>324288.84379999997</v>
      </c>
      <c r="M15">
        <v>467132.8125</v>
      </c>
      <c r="N15">
        <v>252442.0313</v>
      </c>
      <c r="O15">
        <v>337113.40629999997</v>
      </c>
      <c r="Q15">
        <v>327196.15629999997</v>
      </c>
      <c r="R15">
        <v>195049.2188</v>
      </c>
      <c r="T15">
        <v>190573.5313</v>
      </c>
      <c r="U15">
        <v>134646.2813</v>
      </c>
      <c r="V15">
        <v>179279.0313</v>
      </c>
      <c r="W15">
        <v>109215.30469999999</v>
      </c>
      <c r="X15">
        <v>158371.76560000001</v>
      </c>
      <c r="Z15">
        <v>330301.03129999997</v>
      </c>
      <c r="AA15">
        <v>121506.7188</v>
      </c>
      <c r="AB15">
        <v>99298.671879999994</v>
      </c>
      <c r="AC15">
        <v>48791.300779999998</v>
      </c>
      <c r="AD15">
        <v>76795.234379999994</v>
      </c>
      <c r="AE15">
        <v>52779.867189999997</v>
      </c>
      <c r="AG15">
        <v>23142.046880000002</v>
      </c>
      <c r="AH15">
        <v>53000.0625</v>
      </c>
      <c r="AI15">
        <v>50285.675779999998</v>
      </c>
      <c r="AJ15">
        <v>59920.308590000001</v>
      </c>
      <c r="AL15">
        <v>47998.039060000003</v>
      </c>
      <c r="AN15">
        <v>9139.2285159999992</v>
      </c>
      <c r="AO15">
        <v>55583.398439999997</v>
      </c>
      <c r="AP15">
        <v>99180.359379999994</v>
      </c>
      <c r="AR15">
        <v>56007.324220000002</v>
      </c>
      <c r="AS15">
        <v>5174.2084960000002</v>
      </c>
      <c r="AT15">
        <v>16281.684569999999</v>
      </c>
      <c r="AU15">
        <v>34276.246090000001</v>
      </c>
      <c r="AV15">
        <v>14275.75879</v>
      </c>
      <c r="AW15">
        <v>82943.742190000004</v>
      </c>
      <c r="AY15">
        <v>19829.855469999999</v>
      </c>
      <c r="AZ15">
        <v>62112.183590000001</v>
      </c>
      <c r="BB15">
        <v>15717.60938</v>
      </c>
      <c r="BE15">
        <v>18390.609380000002</v>
      </c>
      <c r="BI15">
        <v>30478.878909999999</v>
      </c>
    </row>
    <row r="16" spans="1:61" x14ac:dyDescent="0.25">
      <c r="A16" t="s">
        <v>16</v>
      </c>
      <c r="B16">
        <v>1411055.625</v>
      </c>
      <c r="C16">
        <v>360750.875</v>
      </c>
      <c r="D16">
        <v>532195.9375</v>
      </c>
      <c r="E16">
        <v>2473896</v>
      </c>
      <c r="F16">
        <v>433935.3125</v>
      </c>
      <c r="G16">
        <v>354888.4375</v>
      </c>
      <c r="I16">
        <v>180570.4375</v>
      </c>
      <c r="J16">
        <v>67619.546879999994</v>
      </c>
      <c r="K16">
        <v>207944.5313</v>
      </c>
      <c r="L16">
        <v>292118.96879999997</v>
      </c>
      <c r="M16">
        <v>209548.04689999999</v>
      </c>
      <c r="N16">
        <v>208289.92189999999</v>
      </c>
      <c r="O16">
        <v>195539.70310000001</v>
      </c>
      <c r="Q16">
        <v>52863.453130000002</v>
      </c>
      <c r="R16">
        <v>101987.10159999999</v>
      </c>
      <c r="T16">
        <v>104805.5781</v>
      </c>
      <c r="U16">
        <v>119795.8125</v>
      </c>
      <c r="V16">
        <v>191356.70310000001</v>
      </c>
      <c r="W16">
        <v>63660.949220000002</v>
      </c>
      <c r="X16">
        <v>179339.89060000001</v>
      </c>
      <c r="Z16">
        <v>114776.1406</v>
      </c>
      <c r="AA16">
        <v>17813.203130000002</v>
      </c>
      <c r="AB16">
        <v>32271.980469999999</v>
      </c>
      <c r="AC16">
        <v>43559.058590000001</v>
      </c>
      <c r="AD16">
        <v>53819.230470000002</v>
      </c>
      <c r="AE16">
        <v>463121.5625</v>
      </c>
      <c r="AG16">
        <v>13088.70313</v>
      </c>
      <c r="AH16">
        <v>26196.035159999999</v>
      </c>
      <c r="AI16">
        <v>28623.29883</v>
      </c>
      <c r="AJ16">
        <v>13613.677729999999</v>
      </c>
      <c r="AL16">
        <v>27553.128909999999</v>
      </c>
      <c r="AM16">
        <v>11200.246090000001</v>
      </c>
      <c r="AN16">
        <v>47040.304689999997</v>
      </c>
      <c r="AP16">
        <v>21197.683590000001</v>
      </c>
      <c r="AR16">
        <v>23095.13867</v>
      </c>
      <c r="AS16">
        <v>443720.21879999997</v>
      </c>
      <c r="AU16">
        <v>9729.3378909999992</v>
      </c>
      <c r="AW16">
        <v>29418.685549999998</v>
      </c>
      <c r="AY16">
        <v>12638.179690000001</v>
      </c>
      <c r="AZ16">
        <v>11193.12305</v>
      </c>
      <c r="BB16">
        <v>9194.5634769999997</v>
      </c>
      <c r="BC16">
        <v>6560.8212890000004</v>
      </c>
      <c r="BD16">
        <v>51526.339840000001</v>
      </c>
      <c r="BE16">
        <v>14955.43262</v>
      </c>
      <c r="BG16">
        <v>15204.740229999999</v>
      </c>
      <c r="BI16">
        <v>12592.009770000001</v>
      </c>
    </row>
    <row r="17" spans="1:61" x14ac:dyDescent="0.25">
      <c r="A17" t="s">
        <v>17</v>
      </c>
      <c r="B17">
        <v>1081161</v>
      </c>
      <c r="C17">
        <v>2302334.75</v>
      </c>
      <c r="D17">
        <v>675509.9375</v>
      </c>
      <c r="E17">
        <v>759678.375</v>
      </c>
      <c r="F17">
        <v>476067.90629999997</v>
      </c>
      <c r="G17">
        <v>521806.15629999997</v>
      </c>
      <c r="I17">
        <v>468196.84379999997</v>
      </c>
      <c r="J17">
        <v>526463.9375</v>
      </c>
      <c r="K17">
        <v>470322.3125</v>
      </c>
      <c r="L17">
        <v>314377.0625</v>
      </c>
      <c r="M17">
        <v>268782.0625</v>
      </c>
      <c r="N17">
        <v>266139.125</v>
      </c>
      <c r="O17">
        <v>292464.34379999997</v>
      </c>
      <c r="Q17">
        <v>192681.76560000001</v>
      </c>
      <c r="R17">
        <v>207014.9375</v>
      </c>
      <c r="T17">
        <v>316734.5</v>
      </c>
      <c r="U17">
        <v>107217.6719</v>
      </c>
      <c r="V17">
        <v>230732.70310000001</v>
      </c>
      <c r="W17">
        <v>99570.617190000004</v>
      </c>
      <c r="X17">
        <v>123811.8125</v>
      </c>
      <c r="Z17">
        <v>140689.04689999999</v>
      </c>
      <c r="AB17">
        <v>229584.82810000001</v>
      </c>
      <c r="AC17">
        <v>28687.503909999999</v>
      </c>
      <c r="AD17">
        <v>107581.3125</v>
      </c>
      <c r="AE17">
        <v>132165.57810000001</v>
      </c>
      <c r="AF17">
        <v>175713.2188</v>
      </c>
      <c r="AG17">
        <v>23810.214840000001</v>
      </c>
      <c r="AI17">
        <v>68402.546879999994</v>
      </c>
      <c r="AJ17">
        <v>52271.394529999998</v>
      </c>
      <c r="AK17">
        <v>141395.5625</v>
      </c>
      <c r="AL17">
        <v>40431.214840000001</v>
      </c>
      <c r="AM17">
        <v>161234.60939999999</v>
      </c>
      <c r="AN17">
        <v>26485.480469999999</v>
      </c>
      <c r="AO17">
        <v>79676.90625</v>
      </c>
      <c r="AP17">
        <v>97184.476559999996</v>
      </c>
      <c r="AR17">
        <v>37588.378909999999</v>
      </c>
      <c r="AS17">
        <v>33436.441409999999</v>
      </c>
      <c r="AU17">
        <v>97684.484379999994</v>
      </c>
      <c r="AV17">
        <v>15164.55078</v>
      </c>
      <c r="AW17">
        <v>30367.662110000001</v>
      </c>
      <c r="AY17">
        <v>7135.8481449999999</v>
      </c>
      <c r="AZ17">
        <v>23772.498049999998</v>
      </c>
      <c r="BB17">
        <v>5535.0419920000004</v>
      </c>
      <c r="BI17">
        <v>14886.934569999999</v>
      </c>
    </row>
    <row r="18" spans="1:61" x14ac:dyDescent="0.25">
      <c r="A18" t="s">
        <v>18</v>
      </c>
      <c r="B18">
        <v>1795982</v>
      </c>
      <c r="C18">
        <v>993960.375</v>
      </c>
      <c r="D18">
        <v>383293.84379999997</v>
      </c>
      <c r="E18">
        <v>399039.71879999997</v>
      </c>
      <c r="F18">
        <v>622578.9375</v>
      </c>
      <c r="G18">
        <v>405496.1875</v>
      </c>
      <c r="I18">
        <v>541000.875</v>
      </c>
      <c r="J18">
        <v>652905.3125</v>
      </c>
      <c r="K18">
        <v>377378.6875</v>
      </c>
      <c r="L18">
        <v>347518.375</v>
      </c>
      <c r="M18">
        <v>340691.09379999997</v>
      </c>
      <c r="N18">
        <v>339515.8125</v>
      </c>
      <c r="O18">
        <v>426252.90629999997</v>
      </c>
      <c r="Q18">
        <v>137154.29689999999</v>
      </c>
      <c r="R18">
        <v>203161.1563</v>
      </c>
      <c r="T18">
        <v>130673.49219999999</v>
      </c>
      <c r="U18">
        <v>1294556.75</v>
      </c>
      <c r="V18">
        <v>137541.375</v>
      </c>
      <c r="W18">
        <v>136401.39060000001</v>
      </c>
      <c r="X18">
        <v>99450.835940000004</v>
      </c>
      <c r="Z18">
        <v>99669.757809999996</v>
      </c>
      <c r="AB18">
        <v>87978.539059999996</v>
      </c>
      <c r="AC18">
        <v>482791.0625</v>
      </c>
      <c r="AD18">
        <v>123020.89840000001</v>
      </c>
      <c r="AE18">
        <v>47711.8125</v>
      </c>
      <c r="AG18">
        <v>86063.734379999994</v>
      </c>
      <c r="AI18">
        <v>46828.601560000003</v>
      </c>
      <c r="AJ18">
        <v>57105.273439999997</v>
      </c>
      <c r="AK18">
        <v>15800.63672</v>
      </c>
      <c r="AL18">
        <v>54987.074220000002</v>
      </c>
      <c r="AN18">
        <v>57759.949220000002</v>
      </c>
      <c r="AO18">
        <v>67284.46875</v>
      </c>
      <c r="AP18">
        <v>38366.484380000002</v>
      </c>
      <c r="AR18">
        <v>34984.449220000002</v>
      </c>
      <c r="AT18">
        <v>30256.45508</v>
      </c>
      <c r="AU18">
        <v>38686.988279999998</v>
      </c>
      <c r="AV18">
        <v>511230.5</v>
      </c>
      <c r="AW18">
        <v>10108.44629</v>
      </c>
      <c r="AZ18">
        <v>7843.4809569999998</v>
      </c>
      <c r="BA18">
        <v>33933.519529999998</v>
      </c>
      <c r="BB18">
        <v>97542.21875</v>
      </c>
      <c r="BC18">
        <v>45984.855470000002</v>
      </c>
      <c r="BD18">
        <v>32391.511719999999</v>
      </c>
      <c r="BE18">
        <v>17451.072270000001</v>
      </c>
      <c r="BF18">
        <v>30251.1875</v>
      </c>
      <c r="BH18">
        <v>6735.4077150000003</v>
      </c>
      <c r="BI18">
        <v>133268.10939999999</v>
      </c>
    </row>
    <row r="19" spans="1:61" x14ac:dyDescent="0.25">
      <c r="A19" t="s">
        <v>19</v>
      </c>
      <c r="B19">
        <v>1627434.5</v>
      </c>
      <c r="C19">
        <v>577733.9375</v>
      </c>
      <c r="D19">
        <v>240534.82810000001</v>
      </c>
      <c r="E19">
        <v>482473.9375</v>
      </c>
      <c r="F19">
        <v>319930.34379999997</v>
      </c>
      <c r="G19">
        <v>792115.75</v>
      </c>
      <c r="I19">
        <v>655435.1875</v>
      </c>
      <c r="J19">
        <v>66680.507809999996</v>
      </c>
      <c r="K19">
        <v>396706.625</v>
      </c>
      <c r="L19">
        <v>368656.15629999997</v>
      </c>
      <c r="M19">
        <v>412198.75</v>
      </c>
      <c r="N19">
        <v>366949.84379999997</v>
      </c>
      <c r="O19">
        <v>620879.5</v>
      </c>
      <c r="Q19">
        <v>46646.992189999997</v>
      </c>
      <c r="R19">
        <v>312003.09379999997</v>
      </c>
      <c r="T19">
        <v>83081.992190000004</v>
      </c>
      <c r="U19">
        <v>276985.21879999997</v>
      </c>
      <c r="V19">
        <v>88258.140629999994</v>
      </c>
      <c r="W19">
        <v>79120.96875</v>
      </c>
      <c r="X19">
        <v>66394.875</v>
      </c>
      <c r="Z19">
        <v>46022.070310000003</v>
      </c>
      <c r="AB19">
        <v>58759.398439999997</v>
      </c>
      <c r="AC19">
        <v>148233.6875</v>
      </c>
      <c r="AD19">
        <v>140693</v>
      </c>
      <c r="AE19">
        <v>74637.546879999994</v>
      </c>
      <c r="AG19">
        <v>16296.70508</v>
      </c>
      <c r="AI19">
        <v>83293.023440000004</v>
      </c>
      <c r="AJ19">
        <v>29226.050780000001</v>
      </c>
      <c r="AL19">
        <v>19314.498049999998</v>
      </c>
      <c r="AM19">
        <v>25041.029299999998</v>
      </c>
      <c r="AO19">
        <v>74351.585940000004</v>
      </c>
      <c r="AP19">
        <v>19364.369139999999</v>
      </c>
      <c r="AQ19">
        <v>35938.597659999999</v>
      </c>
      <c r="AR19">
        <v>37484.128909999999</v>
      </c>
      <c r="AS19">
        <v>31560.816409999999</v>
      </c>
      <c r="AU19">
        <v>30440.79492</v>
      </c>
      <c r="AV19">
        <v>77581.8125</v>
      </c>
      <c r="AW19">
        <v>7309.6132809999999</v>
      </c>
      <c r="AZ19">
        <v>26939.976559999999</v>
      </c>
      <c r="BB19">
        <v>37978.179689999997</v>
      </c>
      <c r="BC19">
        <v>25993.074219999999</v>
      </c>
      <c r="BD19">
        <v>56701.636720000002</v>
      </c>
      <c r="BI19">
        <v>45823</v>
      </c>
    </row>
    <row r="20" spans="1:61" x14ac:dyDescent="0.25">
      <c r="A20" t="s">
        <v>20</v>
      </c>
      <c r="B20">
        <v>1542296.5</v>
      </c>
      <c r="C20">
        <v>5691.9184569999998</v>
      </c>
      <c r="D20">
        <v>6247.5092770000001</v>
      </c>
      <c r="E20">
        <v>643430.8125</v>
      </c>
      <c r="G20">
        <v>410686.625</v>
      </c>
      <c r="I20">
        <v>373593.09379999997</v>
      </c>
      <c r="K20">
        <v>331853.78129999997</v>
      </c>
      <c r="L20">
        <v>292071.125</v>
      </c>
      <c r="M20">
        <v>323005.15629999997</v>
      </c>
      <c r="N20">
        <v>266154.09379999997</v>
      </c>
      <c r="O20">
        <v>251846.35939999999</v>
      </c>
      <c r="R20">
        <v>170430.23439999999</v>
      </c>
      <c r="X20">
        <v>69871</v>
      </c>
      <c r="AC20">
        <v>337853.21879999997</v>
      </c>
      <c r="AD20">
        <v>64488.578130000002</v>
      </c>
      <c r="AG20">
        <v>33095.59375</v>
      </c>
      <c r="AI20">
        <v>40587.855470000002</v>
      </c>
      <c r="AK20">
        <v>10402.115229999999</v>
      </c>
      <c r="AL20">
        <v>6913.046875</v>
      </c>
      <c r="AN20">
        <v>9954.8779300000006</v>
      </c>
      <c r="AO20">
        <v>62693.738279999998</v>
      </c>
      <c r="AP20">
        <v>8818.6279300000006</v>
      </c>
      <c r="AR20">
        <v>25962.556639999999</v>
      </c>
      <c r="AS20">
        <v>239133.98439999999</v>
      </c>
      <c r="AU20">
        <v>2601.5258789999998</v>
      </c>
      <c r="BB20">
        <v>109699.97659999999</v>
      </c>
      <c r="BC20">
        <v>88416.867190000004</v>
      </c>
      <c r="BF20">
        <v>50063.078130000002</v>
      </c>
    </row>
    <row r="21" spans="1:61" x14ac:dyDescent="0.25">
      <c r="A21" t="s">
        <v>21</v>
      </c>
      <c r="B21">
        <v>1887712.125</v>
      </c>
      <c r="C21">
        <v>427892.21879999997</v>
      </c>
      <c r="D21">
        <v>884913</v>
      </c>
      <c r="E21">
        <v>487205.75</v>
      </c>
      <c r="F21">
        <v>13448.646479999999</v>
      </c>
      <c r="G21">
        <v>492289</v>
      </c>
      <c r="I21">
        <v>444106.0625</v>
      </c>
      <c r="J21">
        <v>99750.085940000004</v>
      </c>
      <c r="K21">
        <v>487678.03129999997</v>
      </c>
      <c r="L21">
        <v>604903</v>
      </c>
      <c r="M21">
        <v>319020.34379999997</v>
      </c>
      <c r="N21">
        <v>436792.59379999997</v>
      </c>
      <c r="O21">
        <v>402748.28129999997</v>
      </c>
      <c r="Q21">
        <v>60202.59375</v>
      </c>
      <c r="R21">
        <v>286053.03129999997</v>
      </c>
      <c r="T21">
        <v>184700.39060000001</v>
      </c>
      <c r="V21">
        <v>288286.28129999997</v>
      </c>
      <c r="W21">
        <v>48723.019529999998</v>
      </c>
      <c r="X21">
        <v>106891.375</v>
      </c>
      <c r="Z21">
        <v>217363.48439999999</v>
      </c>
      <c r="AA21">
        <v>99789.148440000004</v>
      </c>
      <c r="AB21">
        <v>102902.07030000001</v>
      </c>
      <c r="AC21">
        <v>331088.6875</v>
      </c>
      <c r="AD21">
        <v>89963.28125</v>
      </c>
      <c r="AE21">
        <v>31226.529299999998</v>
      </c>
      <c r="AG21">
        <v>35095.503909999999</v>
      </c>
      <c r="AH21">
        <v>64635.902340000001</v>
      </c>
      <c r="AI21">
        <v>46228.691409999999</v>
      </c>
      <c r="AJ21">
        <v>21747.695309999999</v>
      </c>
      <c r="AK21">
        <v>65258.234380000002</v>
      </c>
      <c r="AL21">
        <v>74428.992190000004</v>
      </c>
      <c r="AM21">
        <v>41303.691409999999</v>
      </c>
      <c r="AN21">
        <v>49488.996090000001</v>
      </c>
      <c r="AO21">
        <v>110152.85159999999</v>
      </c>
      <c r="AP21">
        <v>20617.339840000001</v>
      </c>
      <c r="AQ21">
        <v>49762.261720000002</v>
      </c>
      <c r="AR21">
        <v>28997.457030000001</v>
      </c>
      <c r="AS21">
        <v>85047.648440000004</v>
      </c>
      <c r="AU21">
        <v>32838.621090000001</v>
      </c>
      <c r="AW21">
        <v>36798.496090000001</v>
      </c>
      <c r="AY21">
        <v>6203.5756840000004</v>
      </c>
      <c r="AZ21">
        <v>14156.753909999999</v>
      </c>
      <c r="BA21">
        <v>9440.4902340000008</v>
      </c>
      <c r="BB21">
        <v>87045.320309999996</v>
      </c>
      <c r="BC21">
        <v>54586.625</v>
      </c>
      <c r="BF21">
        <v>12488.066409999999</v>
      </c>
      <c r="BI21">
        <v>4302.3862300000001</v>
      </c>
    </row>
    <row r="22" spans="1:61" x14ac:dyDescent="0.25">
      <c r="A22" t="s">
        <v>22</v>
      </c>
      <c r="B22">
        <v>1281851.625</v>
      </c>
      <c r="C22">
        <v>1770206.25</v>
      </c>
      <c r="D22">
        <v>255223.51560000001</v>
      </c>
      <c r="E22">
        <v>469507.4375</v>
      </c>
      <c r="F22">
        <v>7609.6704099999997</v>
      </c>
      <c r="G22">
        <v>296778.03129999997</v>
      </c>
      <c r="I22">
        <v>378599.84379999997</v>
      </c>
      <c r="J22">
        <v>355180.59379999997</v>
      </c>
      <c r="K22">
        <v>260442.89060000001</v>
      </c>
      <c r="L22">
        <v>267456.84379999997</v>
      </c>
      <c r="M22">
        <v>103626.05469999999</v>
      </c>
      <c r="N22">
        <v>153615.5625</v>
      </c>
      <c r="O22">
        <v>132270.7188</v>
      </c>
      <c r="P22">
        <v>2624.803711</v>
      </c>
      <c r="Q22">
        <v>349614.96879999997</v>
      </c>
      <c r="R22">
        <v>139253.7813</v>
      </c>
      <c r="T22">
        <v>228712.5625</v>
      </c>
      <c r="U22">
        <v>20965.115229999999</v>
      </c>
      <c r="V22">
        <v>76210.515629999994</v>
      </c>
      <c r="W22">
        <v>144849.4063</v>
      </c>
      <c r="X22">
        <v>100481.13280000001</v>
      </c>
      <c r="Z22">
        <v>40606.304689999997</v>
      </c>
      <c r="AB22">
        <v>134072.6563</v>
      </c>
      <c r="AC22">
        <v>14526.440430000001</v>
      </c>
      <c r="AD22">
        <v>52189.476560000003</v>
      </c>
      <c r="AE22">
        <v>87448.273440000004</v>
      </c>
      <c r="AG22">
        <v>143816.39060000001</v>
      </c>
      <c r="AI22">
        <v>26000.703130000002</v>
      </c>
      <c r="AJ22">
        <v>114723.05469999999</v>
      </c>
      <c r="AL22">
        <v>110723.58590000001</v>
      </c>
      <c r="AM22">
        <v>109417.46090000001</v>
      </c>
      <c r="AN22">
        <v>420261.46879999997</v>
      </c>
      <c r="AO22">
        <v>5195.1352539999998</v>
      </c>
      <c r="AP22">
        <v>67083.523440000004</v>
      </c>
      <c r="AR22">
        <v>39032.246090000001</v>
      </c>
      <c r="AS22">
        <v>51238.746090000001</v>
      </c>
      <c r="AT22">
        <v>13090.094730000001</v>
      </c>
      <c r="AU22">
        <v>49415.296880000002</v>
      </c>
      <c r="AW22">
        <v>6250.4267579999996</v>
      </c>
      <c r="AX22">
        <v>71573.257809999996</v>
      </c>
      <c r="AY22">
        <v>161940</v>
      </c>
      <c r="AZ22">
        <v>17872.710940000001</v>
      </c>
      <c r="BB22">
        <v>5461.2226559999999</v>
      </c>
      <c r="BD22">
        <v>5137.6577150000003</v>
      </c>
      <c r="BE22">
        <v>8509.7177730000003</v>
      </c>
      <c r="BI22">
        <v>3903.0998540000001</v>
      </c>
    </row>
    <row r="23" spans="1:61" x14ac:dyDescent="0.25">
      <c r="A23" t="s">
        <v>23</v>
      </c>
      <c r="B23">
        <v>1998421.5</v>
      </c>
      <c r="C23">
        <v>2225010</v>
      </c>
      <c r="D23">
        <v>4375219</v>
      </c>
      <c r="E23">
        <v>372430.5</v>
      </c>
      <c r="F23">
        <v>796188.8125</v>
      </c>
      <c r="G23">
        <v>560992.625</v>
      </c>
      <c r="I23">
        <v>375470.21879999997</v>
      </c>
      <c r="J23">
        <v>584671.25</v>
      </c>
      <c r="K23">
        <v>10181.943359999999</v>
      </c>
      <c r="L23">
        <v>301553.59379999997</v>
      </c>
      <c r="M23">
        <v>204991.70310000001</v>
      </c>
      <c r="N23">
        <v>266643.53129999997</v>
      </c>
      <c r="O23">
        <v>158646.5313</v>
      </c>
      <c r="Q23">
        <v>225779.35939999999</v>
      </c>
      <c r="R23">
        <v>149159.0938</v>
      </c>
      <c r="T23">
        <v>139941.5938</v>
      </c>
      <c r="U23">
        <v>245209.8125</v>
      </c>
      <c r="V23">
        <v>1914169.5</v>
      </c>
      <c r="W23">
        <v>303588.4375</v>
      </c>
      <c r="X23">
        <v>118296.5156</v>
      </c>
      <c r="Y23">
        <v>45579.375</v>
      </c>
      <c r="Z23">
        <v>1202481</v>
      </c>
      <c r="AB23">
        <v>124370.78909999999</v>
      </c>
      <c r="AC23">
        <v>231925.79689999999</v>
      </c>
      <c r="AD23">
        <v>79512.9375</v>
      </c>
      <c r="AE23">
        <v>127256.50780000001</v>
      </c>
      <c r="AG23">
        <v>127145.71090000001</v>
      </c>
      <c r="AH23">
        <v>40438.230470000002</v>
      </c>
      <c r="AI23">
        <v>76916.257809999996</v>
      </c>
      <c r="AJ23">
        <v>129708.6563</v>
      </c>
      <c r="AK23">
        <v>134212.1875</v>
      </c>
      <c r="AL23">
        <v>67550.039059999996</v>
      </c>
      <c r="AM23">
        <v>139816.45310000001</v>
      </c>
      <c r="AN23">
        <v>58063.269529999998</v>
      </c>
      <c r="AO23">
        <v>20944.207030000001</v>
      </c>
      <c r="AP23">
        <v>102203.2031</v>
      </c>
      <c r="AQ23">
        <v>41838108</v>
      </c>
      <c r="AR23">
        <v>51139.714840000001</v>
      </c>
      <c r="AS23">
        <v>132382.625</v>
      </c>
      <c r="AT23">
        <v>51058.1875</v>
      </c>
      <c r="AU23">
        <v>69756.320309999996</v>
      </c>
      <c r="AV23">
        <v>16188.809569999999</v>
      </c>
      <c r="AW23">
        <v>310397.15629999997</v>
      </c>
      <c r="AX23">
        <v>26917.859380000002</v>
      </c>
      <c r="AY23">
        <v>20165.599610000001</v>
      </c>
      <c r="AZ23">
        <v>35585.109380000002</v>
      </c>
      <c r="BB23">
        <v>62331.015630000002</v>
      </c>
      <c r="BC23">
        <v>18440.046880000002</v>
      </c>
      <c r="BD23">
        <v>12462.212890000001</v>
      </c>
      <c r="BE23">
        <v>126088.9531</v>
      </c>
      <c r="BF23">
        <v>10014.3125</v>
      </c>
      <c r="BH23">
        <v>12803.54492</v>
      </c>
      <c r="BI23">
        <v>10858.601559999999</v>
      </c>
    </row>
    <row r="24" spans="1:61" x14ac:dyDescent="0.25">
      <c r="A24" t="s">
        <v>24</v>
      </c>
      <c r="B24">
        <v>1451781.375</v>
      </c>
      <c r="C24">
        <v>3288209.5</v>
      </c>
      <c r="D24">
        <v>553586.4375</v>
      </c>
      <c r="E24">
        <v>321525.5625</v>
      </c>
      <c r="F24">
        <v>1414180.75</v>
      </c>
      <c r="G24">
        <v>288890.125</v>
      </c>
      <c r="I24">
        <v>431764.5</v>
      </c>
      <c r="J24">
        <v>490582.3125</v>
      </c>
      <c r="K24">
        <v>265053.40629999997</v>
      </c>
      <c r="L24">
        <v>293889.90629999997</v>
      </c>
      <c r="M24">
        <v>164493.4063</v>
      </c>
      <c r="N24">
        <v>195625.57810000001</v>
      </c>
      <c r="O24">
        <v>165631.89060000001</v>
      </c>
      <c r="Q24">
        <v>465413.0625</v>
      </c>
      <c r="R24">
        <v>283922.71879999997</v>
      </c>
      <c r="T24">
        <v>574859.25</v>
      </c>
      <c r="U24">
        <v>369335.40629999997</v>
      </c>
      <c r="V24">
        <v>194261.70310000001</v>
      </c>
      <c r="W24">
        <v>209820.67189999999</v>
      </c>
      <c r="X24">
        <v>162790.7813</v>
      </c>
      <c r="Z24">
        <v>151356.0625</v>
      </c>
      <c r="AB24">
        <v>164004.4688</v>
      </c>
      <c r="AC24">
        <v>127417.5469</v>
      </c>
      <c r="AD24">
        <v>79416.570309999996</v>
      </c>
      <c r="AE24">
        <v>67246.953129999994</v>
      </c>
      <c r="AG24">
        <v>100864.0938</v>
      </c>
      <c r="AI24">
        <v>229917.51560000001</v>
      </c>
      <c r="AJ24">
        <v>197005.3438</v>
      </c>
      <c r="AK24">
        <v>15836.085940000001</v>
      </c>
      <c r="AL24">
        <v>121457.3125</v>
      </c>
      <c r="AM24">
        <v>216209.95310000001</v>
      </c>
      <c r="AN24">
        <v>88650.164059999996</v>
      </c>
      <c r="AO24">
        <v>11458.755859999999</v>
      </c>
      <c r="AP24">
        <v>102430.05469999999</v>
      </c>
      <c r="AQ24">
        <v>34411.410159999999</v>
      </c>
      <c r="AR24">
        <v>62682.105470000002</v>
      </c>
      <c r="AS24">
        <v>298337.25</v>
      </c>
      <c r="AT24">
        <v>41377.855470000002</v>
      </c>
      <c r="AU24">
        <v>99482.265629999994</v>
      </c>
      <c r="AV24">
        <v>26555.785159999999</v>
      </c>
      <c r="AW24">
        <v>40949.203130000002</v>
      </c>
      <c r="AY24">
        <v>58115.054689999997</v>
      </c>
      <c r="AZ24">
        <v>199152.0938</v>
      </c>
      <c r="BB24">
        <v>16118.983399999999</v>
      </c>
      <c r="BC24">
        <v>12596.619140000001</v>
      </c>
      <c r="BD24">
        <v>18878.953130000002</v>
      </c>
      <c r="BG24">
        <v>12374.5332</v>
      </c>
      <c r="BH24">
        <v>43418.996090000001</v>
      </c>
      <c r="BI24">
        <v>5402.8066410000001</v>
      </c>
    </row>
    <row r="25" spans="1:61" x14ac:dyDescent="0.25">
      <c r="A25" t="s">
        <v>25</v>
      </c>
      <c r="B25">
        <v>1672808.25</v>
      </c>
      <c r="C25">
        <v>653266.8125</v>
      </c>
      <c r="D25">
        <v>199595.20310000001</v>
      </c>
      <c r="E25">
        <v>1120277.125</v>
      </c>
      <c r="F25">
        <v>507848.75</v>
      </c>
      <c r="G25">
        <v>743446.0625</v>
      </c>
      <c r="I25">
        <v>397470</v>
      </c>
      <c r="J25">
        <v>148155.67189999999</v>
      </c>
      <c r="K25">
        <v>396146.25</v>
      </c>
      <c r="L25">
        <v>334884.46879999997</v>
      </c>
      <c r="M25">
        <v>736768.875</v>
      </c>
      <c r="N25">
        <v>260304.6563</v>
      </c>
      <c r="O25">
        <v>351321.96879999997</v>
      </c>
      <c r="Q25">
        <v>194902.8125</v>
      </c>
      <c r="R25">
        <v>196910.85939999999</v>
      </c>
      <c r="T25">
        <v>52109.558590000001</v>
      </c>
      <c r="U25">
        <v>184201.04689999999</v>
      </c>
      <c r="V25">
        <v>64261.828130000002</v>
      </c>
      <c r="W25">
        <v>66567.835940000004</v>
      </c>
      <c r="X25">
        <v>72417.859379999994</v>
      </c>
      <c r="Y25">
        <v>194355.48439999999</v>
      </c>
      <c r="Z25">
        <v>50536.160159999999</v>
      </c>
      <c r="AB25">
        <v>47899.132810000003</v>
      </c>
      <c r="AC25">
        <v>60008.160159999999</v>
      </c>
      <c r="AD25">
        <v>84620.03125</v>
      </c>
      <c r="AE25">
        <v>200153.20310000001</v>
      </c>
      <c r="AG25">
        <v>91899.117190000004</v>
      </c>
      <c r="AI25">
        <v>83983.34375</v>
      </c>
      <c r="AJ25">
        <v>33838.503909999999</v>
      </c>
      <c r="AK25">
        <v>24022.306639999999</v>
      </c>
      <c r="AL25">
        <v>40958.402340000001</v>
      </c>
      <c r="AM25">
        <v>10391.543949999999</v>
      </c>
      <c r="AN25">
        <v>65879.84375</v>
      </c>
      <c r="AO25">
        <v>47883.691409999999</v>
      </c>
      <c r="AP25">
        <v>25011.060549999998</v>
      </c>
      <c r="AR25">
        <v>60220.390630000002</v>
      </c>
      <c r="AS25">
        <v>63109.097659999999</v>
      </c>
      <c r="AT25">
        <v>73865.398440000004</v>
      </c>
      <c r="AU25">
        <v>30917.279299999998</v>
      </c>
      <c r="AV25">
        <v>114907.05469999999</v>
      </c>
      <c r="AW25">
        <v>5415.0087890000004</v>
      </c>
      <c r="AX25">
        <v>59281.269529999998</v>
      </c>
      <c r="AY25">
        <v>238254.4063</v>
      </c>
      <c r="AZ25">
        <v>58591.339840000001</v>
      </c>
      <c r="BB25">
        <v>17996.277340000001</v>
      </c>
      <c r="BD25">
        <v>43856.625</v>
      </c>
      <c r="BI25">
        <v>35310.089840000001</v>
      </c>
    </row>
    <row r="28" spans="1:61" x14ac:dyDescent="0.25">
      <c r="A28" t="s">
        <v>5860</v>
      </c>
      <c r="B28" t="s">
        <v>4948</v>
      </c>
      <c r="C28" t="s">
        <v>4547</v>
      </c>
      <c r="D28" t="s">
        <v>1478</v>
      </c>
      <c r="E28" t="s">
        <v>5030</v>
      </c>
      <c r="F28" t="s">
        <v>4435</v>
      </c>
      <c r="G28" t="s">
        <v>4875</v>
      </c>
      <c r="H28" t="s">
        <v>5411</v>
      </c>
      <c r="I28" t="s">
        <v>5602</v>
      </c>
      <c r="J28" t="s">
        <v>1042</v>
      </c>
      <c r="K28" t="s">
        <v>1867</v>
      </c>
      <c r="L28" t="s">
        <v>4033</v>
      </c>
      <c r="M28" t="s">
        <v>1841</v>
      </c>
      <c r="N28" t="s">
        <v>5590</v>
      </c>
      <c r="O28" t="s">
        <v>5425</v>
      </c>
      <c r="P28" t="s">
        <v>4536</v>
      </c>
      <c r="Q28" t="s">
        <v>450</v>
      </c>
      <c r="R28" t="s">
        <v>5671</v>
      </c>
      <c r="S28" t="s">
        <v>1464</v>
      </c>
      <c r="T28" t="s">
        <v>4175</v>
      </c>
      <c r="U28" t="s">
        <v>3333</v>
      </c>
      <c r="V28" t="s">
        <v>4254</v>
      </c>
      <c r="W28" t="s">
        <v>2626</v>
      </c>
      <c r="X28" t="s">
        <v>4153</v>
      </c>
      <c r="Y28" t="s">
        <v>452</v>
      </c>
      <c r="Z28" t="s">
        <v>2847</v>
      </c>
      <c r="AA28" t="s">
        <v>5784</v>
      </c>
      <c r="AB28" t="s">
        <v>3089</v>
      </c>
      <c r="AC28" t="s">
        <v>5278</v>
      </c>
      <c r="AD28" t="s">
        <v>3045</v>
      </c>
      <c r="AE28" t="s">
        <v>4961</v>
      </c>
      <c r="AF28" t="s">
        <v>5393</v>
      </c>
      <c r="AG28" t="s">
        <v>4030</v>
      </c>
      <c r="AH28" t="s">
        <v>5226</v>
      </c>
      <c r="AI28" t="s">
        <v>2147</v>
      </c>
      <c r="AJ28" t="s">
        <v>3969</v>
      </c>
      <c r="AK28" t="s">
        <v>3089</v>
      </c>
      <c r="AL28" t="s">
        <v>5630</v>
      </c>
      <c r="AM28" t="s">
        <v>212</v>
      </c>
      <c r="AN28" t="s">
        <v>5316</v>
      </c>
      <c r="AO28" t="s">
        <v>3521</v>
      </c>
      <c r="AP28" t="s">
        <v>2000</v>
      </c>
      <c r="AQ28" t="s">
        <v>5293</v>
      </c>
      <c r="AR28" t="s">
        <v>1687</v>
      </c>
      <c r="AS28" t="s">
        <v>5248</v>
      </c>
      <c r="AT28" t="s">
        <v>1337</v>
      </c>
      <c r="AU28" t="s">
        <v>5509</v>
      </c>
      <c r="AV28" t="s">
        <v>2274</v>
      </c>
      <c r="AW28" t="s">
        <v>5063</v>
      </c>
      <c r="AX28" t="s">
        <v>1166</v>
      </c>
      <c r="AY28" t="s">
        <v>1912</v>
      </c>
      <c r="AZ28" t="s">
        <v>1827</v>
      </c>
      <c r="BA28" t="s">
        <v>483</v>
      </c>
      <c r="BB28" t="s">
        <v>3502</v>
      </c>
      <c r="BC28" t="s">
        <v>1937</v>
      </c>
      <c r="BD28" t="s">
        <v>5562</v>
      </c>
      <c r="BE28" t="s">
        <v>4339</v>
      </c>
      <c r="BF28" t="s">
        <v>4888</v>
      </c>
      <c r="BG28" t="s">
        <v>858</v>
      </c>
      <c r="BH28" t="s">
        <v>5719</v>
      </c>
      <c r="BI28" t="s">
        <v>4122</v>
      </c>
    </row>
    <row r="29" spans="1:61" x14ac:dyDescent="0.25">
      <c r="A29" t="s">
        <v>2</v>
      </c>
      <c r="B29">
        <f t="shared" ref="B29:G29" si="0">IF(ISBLANK(B2),"",LOG10(B2))</f>
        <v>6.0691047025016287</v>
      </c>
      <c r="C29">
        <f t="shared" si="0"/>
        <v>6.8059386359981451</v>
      </c>
      <c r="D29">
        <f t="shared" si="0"/>
        <v>6.5742572736653218</v>
      </c>
      <c r="E29">
        <f t="shared" si="0"/>
        <v>5.2851389866532701</v>
      </c>
      <c r="F29">
        <f t="shared" si="0"/>
        <v>5.7265784804802271</v>
      </c>
      <c r="G29">
        <f t="shared" si="0"/>
        <v>5.487241411007413</v>
      </c>
      <c r="H29">
        <f t="shared" ref="H29:N38" si="1">IF(ISBLANK(I2),"",LOG10(I2))</f>
        <v>5.5586507557310858</v>
      </c>
      <c r="I29">
        <f t="shared" si="1"/>
        <v>5.4716360939834923</v>
      </c>
      <c r="J29">
        <f t="shared" si="1"/>
        <v>5.4245911254611938</v>
      </c>
      <c r="K29">
        <f t="shared" si="1"/>
        <v>5.4655577146597922</v>
      </c>
      <c r="L29">
        <f t="shared" si="1"/>
        <v>5.0870707616607254</v>
      </c>
      <c r="M29">
        <f t="shared" si="1"/>
        <v>5.3497563112552289</v>
      </c>
      <c r="N29">
        <f t="shared" si="1"/>
        <v>5.1116828020767331</v>
      </c>
      <c r="O29">
        <f t="shared" ref="O29:O52" si="2">IF(ISBLANK(Q2),"",LOG10(Q2))</f>
        <v>5.7124527884425396</v>
      </c>
      <c r="P29">
        <f t="shared" ref="P29:P52" si="3">IF(ISBLANK(R2),"",LOG10(R2))</f>
        <v>5.2836948418235874</v>
      </c>
      <c r="Q29">
        <f t="shared" ref="Q29:Q52" si="4">IF(ISBLANK(T2),"",LOG10(T2))</f>
        <v>5.403723720946485</v>
      </c>
      <c r="R29">
        <f t="shared" ref="R29:R52" si="5">IF(ISBLANK(U2),"",LOG10(U2))</f>
        <v>5.2126606493363301</v>
      </c>
      <c r="S29">
        <f t="shared" ref="S29:S52" si="6">IF(ISBLANK(V2),"",LOG10(V2))</f>
        <v>6.2335126706432318</v>
      </c>
      <c r="T29">
        <f t="shared" ref="T29:T52" si="7">IF(ISBLANK(W2),"",LOG10(W2))</f>
        <v>5.6951860904510827</v>
      </c>
      <c r="U29">
        <f t="shared" ref="U29:U52" si="8">IF(ISBLANK(X2),"",LOG10(X2))</f>
        <v>5.334794574941375</v>
      </c>
      <c r="V29" t="str">
        <f t="shared" ref="V29:V52" si="9">IF(ISBLANK(Y2),"",LOG10(Y2))</f>
        <v/>
      </c>
      <c r="W29">
        <f t="shared" ref="W29:W52" si="10">IF(ISBLANK(Z2),"",LOG10(Z2))</f>
        <v>5.9550282933804333</v>
      </c>
      <c r="X29">
        <f t="shared" ref="X29:X52" si="11">IF(ISBLANK(AA2),"",LOG10(AA2))</f>
        <v>4.1951160878445286</v>
      </c>
      <c r="Y29">
        <f t="shared" ref="Y29:Y52" si="12">IF(ISBLANK(AB2),"",LOG10(AB2))</f>
        <v>5.1540772665459116</v>
      </c>
      <c r="Z29">
        <f t="shared" ref="Z29:Z52" si="13">IF(ISBLANK(AC2),"",LOG10(AC2))</f>
        <v>5.4068029395269805</v>
      </c>
      <c r="AA29">
        <f t="shared" ref="AA29:AA52" si="14">IF(ISBLANK(AD2),"",LOG10(AD2))</f>
        <v>4.8342445637167017</v>
      </c>
      <c r="AB29">
        <f t="shared" ref="AB29:AB52" si="15">IF(ISBLANK(AE2),"",LOG10(AE2))</f>
        <v>4.7485571839352501</v>
      </c>
      <c r="AC29" t="str">
        <f t="shared" ref="AC29:AC52" si="16">IF(ISBLANK(AF2),"",LOG10(AF2))</f>
        <v/>
      </c>
      <c r="AD29">
        <f t="shared" ref="AD29:AD52" si="17">IF(ISBLANK(AG2),"",LOG10(AG2))</f>
        <v>5.0502222574770679</v>
      </c>
      <c r="AE29">
        <f t="shared" ref="AE29:AE52" si="18">IF(ISBLANK(AH2),"",LOG10(AH2))</f>
        <v>4.7640401312531218</v>
      </c>
      <c r="AF29">
        <f t="shared" ref="AF29:AF52" si="19">IF(ISBLANK(AI2),"",LOG10(AI2))</f>
        <v>4.9690586345510956</v>
      </c>
      <c r="AG29">
        <f t="shared" ref="AG29:AG52" si="20">IF(ISBLANK(AJ2),"",LOG10(AJ2))</f>
        <v>5.5571721034907364</v>
      </c>
      <c r="AH29">
        <f t="shared" ref="AH29:AH52" si="21">IF(ISBLANK(AK2),"",LOG10(AK2))</f>
        <v>4.0341085155715524</v>
      </c>
      <c r="AI29">
        <f t="shared" ref="AI29:AI52" si="22">IF(ISBLANK(AL2),"",LOG10(AL2))</f>
        <v>4.7749077461347458</v>
      </c>
      <c r="AJ29">
        <f t="shared" ref="AJ29:AJ52" si="23">IF(ISBLANK(AM2),"",LOG10(AM2))</f>
        <v>4.6704647793704206</v>
      </c>
      <c r="AK29">
        <f t="shared" ref="AK29:AK52" si="24">IF(ISBLANK(AN2),"",LOG10(AN2))</f>
        <v>5.0419190097512381</v>
      </c>
      <c r="AL29">
        <f t="shared" ref="AL29:AL52" si="25">IF(ISBLANK(AO2),"",LOG10(AO2))</f>
        <v>4.2081566908990604</v>
      </c>
      <c r="AM29">
        <f t="shared" ref="AM29:AM52" si="26">IF(ISBLANK(AP2),"",LOG10(AP2))</f>
        <v>5.1117773448371358</v>
      </c>
      <c r="AN29">
        <f t="shared" ref="AN29:AN52" si="27">IF(ISBLANK(AQ2),"",LOG10(AQ2))</f>
        <v>5.4937783383214498</v>
      </c>
      <c r="AO29">
        <f t="shared" ref="AO29:AO52" si="28">IF(ISBLANK(AR2),"",LOG10(AR2))</f>
        <v>5.0753808189118672</v>
      </c>
      <c r="AP29">
        <f t="shared" ref="AP29:AP52" si="29">IF(ISBLANK(AS2),"",LOG10(AS2))</f>
        <v>4.6147867672277068</v>
      </c>
      <c r="AQ29">
        <f t="shared" ref="AQ29:AQ52" si="30">IF(ISBLANK(AT2),"",LOG10(AT2))</f>
        <v>4.515469504277732</v>
      </c>
      <c r="AR29">
        <f t="shared" ref="AR29:AR52" si="31">IF(ISBLANK(AU2),"",LOG10(AU2))</f>
        <v>4.8788267824428138</v>
      </c>
      <c r="AS29">
        <f t="shared" ref="AS29:AS52" si="32">IF(ISBLANK(AV2),"",LOG10(AV2))</f>
        <v>4.2508469103041389</v>
      </c>
      <c r="AT29">
        <f t="shared" ref="AT29:AT52" si="33">IF(ISBLANK(AW2),"",LOG10(AW2))</f>
        <v>5.3319428732899317</v>
      </c>
      <c r="AU29">
        <f t="shared" ref="AU29:AU52" si="34">IF(ISBLANK(AX2),"",LOG10(AX2))</f>
        <v>4.383499302301316</v>
      </c>
      <c r="AV29">
        <f t="shared" ref="AV29:AV52" si="35">IF(ISBLANK(AY2),"",LOG10(AY2))</f>
        <v>4.0893066963274336</v>
      </c>
      <c r="AW29" t="str">
        <f t="shared" ref="AW29:AW52" si="36">IF(ISBLANK(AZ2),"",LOG10(AZ2))</f>
        <v/>
      </c>
      <c r="AX29" t="str">
        <f t="shared" ref="AX29:AX52" si="37">IF(ISBLANK(BA2),"",LOG10(BA2))</f>
        <v/>
      </c>
      <c r="AY29">
        <f t="shared" ref="AY29:AY52" si="38">IF(ISBLANK(BB2),"",LOG10(BB2))</f>
        <v>4.6322541436757376</v>
      </c>
      <c r="AZ29">
        <f t="shared" ref="AZ29:AZ52" si="39">IF(ISBLANK(BC2),"",LOG10(BC2))</f>
        <v>4.4337968265275709</v>
      </c>
      <c r="BA29">
        <f t="shared" ref="BA29:BA52" si="40">IF(ISBLANK(BD2),"",LOG10(BD2))</f>
        <v>4.3993969950187219</v>
      </c>
      <c r="BB29" t="str">
        <f t="shared" ref="BB29:BB52" si="41">IF(ISBLANK(BE2),"",LOG10(BE2))</f>
        <v/>
      </c>
      <c r="BC29">
        <f t="shared" ref="BC29:BC52" si="42">IF(ISBLANK(BF2),"",LOG10(BF2))</f>
        <v>5.0150424863616436</v>
      </c>
      <c r="BD29" t="str">
        <f t="shared" ref="BD29:BD52" si="43">IF(ISBLANK(BG2),"",LOG10(BG2))</f>
        <v/>
      </c>
      <c r="BE29">
        <f t="shared" ref="BE29:BE52" si="44">IF(ISBLANK(BH2),"",LOG10(BH2))</f>
        <v>5.0152584469212611</v>
      </c>
      <c r="BF29">
        <f t="shared" ref="BF29:BF52" si="45">IF(ISBLANK(BI2),"",LOG10(BI2))</f>
        <v>3.9433157515570212</v>
      </c>
      <c r="BG29" t="str">
        <f t="shared" ref="BG29:BG52" si="46">IF(ISBLANK(P2),"",LOG10(P2))</f>
        <v/>
      </c>
      <c r="BH29" t="str">
        <f t="shared" ref="BH29:BH52" si="47">IF(ISBLANK(H2),"",LOG10(H2))</f>
        <v/>
      </c>
      <c r="BI29" t="str">
        <f t="shared" ref="BI29:BI52" si="48">IF(ISBLANK(S2),"",LOG10(S2))</f>
        <v/>
      </c>
    </row>
    <row r="30" spans="1:61" x14ac:dyDescent="0.25">
      <c r="A30" t="s">
        <v>3</v>
      </c>
      <c r="B30">
        <f t="shared" ref="B30:G30" si="49">IF(ISBLANK(B3),"",LOG10(B3))</f>
        <v>6.2800168161488514</v>
      </c>
      <c r="C30">
        <f t="shared" si="49"/>
        <v>6.2998675994580573</v>
      </c>
      <c r="D30">
        <f t="shared" si="49"/>
        <v>5.3568895212881866</v>
      </c>
      <c r="E30">
        <f t="shared" si="49"/>
        <v>5.8806525234509373</v>
      </c>
      <c r="F30">
        <f t="shared" si="49"/>
        <v>5.8494555395138867</v>
      </c>
      <c r="G30">
        <f t="shared" si="49"/>
        <v>5.6106848442593762</v>
      </c>
      <c r="H30">
        <f t="shared" si="1"/>
        <v>5.6160354825429355</v>
      </c>
      <c r="I30">
        <f t="shared" si="1"/>
        <v>5.5231580153951976</v>
      </c>
      <c r="J30">
        <f t="shared" si="1"/>
        <v>5.425477005767708</v>
      </c>
      <c r="K30">
        <f t="shared" si="1"/>
        <v>5.4484099596523814</v>
      </c>
      <c r="L30">
        <f t="shared" si="1"/>
        <v>5.6016064258241158</v>
      </c>
      <c r="M30">
        <f t="shared" si="1"/>
        <v>5.3938913500112706</v>
      </c>
      <c r="N30">
        <f t="shared" si="1"/>
        <v>5.5779985759416313</v>
      </c>
      <c r="O30">
        <f t="shared" si="2"/>
        <v>5.4996811556951979</v>
      </c>
      <c r="P30">
        <f t="shared" si="3"/>
        <v>5.2504079934124679</v>
      </c>
      <c r="Q30">
        <f t="shared" si="4"/>
        <v>5.3242236620474586</v>
      </c>
      <c r="R30">
        <f t="shared" si="5"/>
        <v>5.3712971347320968</v>
      </c>
      <c r="S30">
        <f t="shared" si="6"/>
        <v>5.0539923402460234</v>
      </c>
      <c r="T30">
        <f t="shared" si="7"/>
        <v>5.3066531733873061</v>
      </c>
      <c r="U30">
        <f t="shared" si="8"/>
        <v>4.8607523073951127</v>
      </c>
      <c r="V30" t="str">
        <f t="shared" si="9"/>
        <v/>
      </c>
      <c r="W30">
        <f t="shared" si="10"/>
        <v>4.852403741423176</v>
      </c>
      <c r="X30" t="str">
        <f t="shared" si="11"/>
        <v/>
      </c>
      <c r="Y30">
        <f t="shared" si="12"/>
        <v>4.8451010936521079</v>
      </c>
      <c r="Z30">
        <f t="shared" si="13"/>
        <v>4.2218647639301148</v>
      </c>
      <c r="AA30">
        <f t="shared" si="14"/>
        <v>4.9555770810099959</v>
      </c>
      <c r="AB30">
        <f t="shared" si="15"/>
        <v>4.487110275149278</v>
      </c>
      <c r="AC30">
        <f t="shared" si="16"/>
        <v>4.2255260819540998</v>
      </c>
      <c r="AD30">
        <f t="shared" si="17"/>
        <v>4.3030693107169338</v>
      </c>
      <c r="AE30" t="str">
        <f t="shared" si="18"/>
        <v/>
      </c>
      <c r="AF30">
        <f t="shared" si="19"/>
        <v>4.6721030917071058</v>
      </c>
      <c r="AG30">
        <f t="shared" si="20"/>
        <v>5.1775020958071529</v>
      </c>
      <c r="AH30" t="str">
        <f t="shared" si="21"/>
        <v/>
      </c>
      <c r="AI30">
        <f t="shared" si="22"/>
        <v>4.7484734539719851</v>
      </c>
      <c r="AJ30">
        <f t="shared" si="23"/>
        <v>4.7279251740735422</v>
      </c>
      <c r="AK30">
        <f t="shared" si="24"/>
        <v>4.6978511381621386</v>
      </c>
      <c r="AL30">
        <f t="shared" si="25"/>
        <v>4.7776372574031463</v>
      </c>
      <c r="AM30">
        <f t="shared" si="26"/>
        <v>4.9054737912706585</v>
      </c>
      <c r="AN30" t="str">
        <f t="shared" si="27"/>
        <v/>
      </c>
      <c r="AO30">
        <f t="shared" si="28"/>
        <v>4.760659599489216</v>
      </c>
      <c r="AP30">
        <f t="shared" si="29"/>
        <v>4.5445969216801689</v>
      </c>
      <c r="AQ30">
        <f t="shared" si="30"/>
        <v>4.3165836711917347</v>
      </c>
      <c r="AR30">
        <f t="shared" si="31"/>
        <v>4.6566534104666024</v>
      </c>
      <c r="AS30">
        <f t="shared" si="32"/>
        <v>4.1664093267152413</v>
      </c>
      <c r="AT30">
        <f t="shared" si="33"/>
        <v>3.755245480868727</v>
      </c>
      <c r="AU30" t="str">
        <f t="shared" si="34"/>
        <v/>
      </c>
      <c r="AV30">
        <f t="shared" si="35"/>
        <v>4.552205315105736</v>
      </c>
      <c r="AW30">
        <f t="shared" si="36"/>
        <v>4.8824101506150184</v>
      </c>
      <c r="AX30" t="str">
        <f t="shared" si="37"/>
        <v/>
      </c>
      <c r="AY30">
        <f t="shared" si="38"/>
        <v>3.8312695388781774</v>
      </c>
      <c r="AZ30" t="str">
        <f t="shared" si="39"/>
        <v/>
      </c>
      <c r="BA30">
        <f t="shared" si="40"/>
        <v>4.5980200056399214</v>
      </c>
      <c r="BB30" t="str">
        <f t="shared" si="41"/>
        <v/>
      </c>
      <c r="BC30" t="str">
        <f t="shared" si="42"/>
        <v/>
      </c>
      <c r="BD30">
        <f t="shared" si="43"/>
        <v>6.3344818486928531</v>
      </c>
      <c r="BE30">
        <f t="shared" si="44"/>
        <v>3.8951913792497166</v>
      </c>
      <c r="BF30">
        <f t="shared" si="45"/>
        <v>3.8645528822637041</v>
      </c>
      <c r="BG30" t="str">
        <f t="shared" si="46"/>
        <v/>
      </c>
      <c r="BH30" t="str">
        <f t="shared" si="47"/>
        <v/>
      </c>
      <c r="BI30">
        <f t="shared" si="48"/>
        <v>5.5647022663358729</v>
      </c>
    </row>
    <row r="31" spans="1:61" x14ac:dyDescent="0.25">
      <c r="A31" t="s">
        <v>4</v>
      </c>
      <c r="B31">
        <f t="shared" ref="B31:G31" si="50">IF(ISBLANK(B4),"",LOG10(B4))</f>
        <v>5.2328749403142112</v>
      </c>
      <c r="C31">
        <f t="shared" si="50"/>
        <v>5.5691733240189176</v>
      </c>
      <c r="D31">
        <f t="shared" si="50"/>
        <v>5.7124111318515149</v>
      </c>
      <c r="E31">
        <f t="shared" si="50"/>
        <v>5.9053020955666993</v>
      </c>
      <c r="F31">
        <f t="shared" si="50"/>
        <v>4.952135754235365</v>
      </c>
      <c r="G31">
        <f t="shared" si="50"/>
        <v>5.4832812575831884</v>
      </c>
      <c r="H31">
        <f t="shared" si="1"/>
        <v>5.507056302396192</v>
      </c>
      <c r="I31">
        <f t="shared" si="1"/>
        <v>4.9971379539296219</v>
      </c>
      <c r="J31">
        <f t="shared" si="1"/>
        <v>5.4238930433922308</v>
      </c>
      <c r="K31">
        <f t="shared" si="1"/>
        <v>5.5663360516682552</v>
      </c>
      <c r="L31">
        <f t="shared" si="1"/>
        <v>5.314671520916824</v>
      </c>
      <c r="M31">
        <f t="shared" si="1"/>
        <v>5.4452241753894937</v>
      </c>
      <c r="N31">
        <f t="shared" si="1"/>
        <v>5.3290366964469769</v>
      </c>
      <c r="O31">
        <f t="shared" si="2"/>
        <v>4.859473706061328</v>
      </c>
      <c r="P31">
        <f t="shared" si="3"/>
        <v>5.2805165891771715</v>
      </c>
      <c r="Q31">
        <f t="shared" si="4"/>
        <v>4.9853248498604383</v>
      </c>
      <c r="R31">
        <f t="shared" si="5"/>
        <v>4.5462032383089168</v>
      </c>
      <c r="S31">
        <f t="shared" si="6"/>
        <v>5.2090861633354146</v>
      </c>
      <c r="T31">
        <f t="shared" si="7"/>
        <v>4.5664098691268729</v>
      </c>
      <c r="U31">
        <f t="shared" si="8"/>
        <v>5.2659493266754378</v>
      </c>
      <c r="V31" t="str">
        <f t="shared" si="9"/>
        <v/>
      </c>
      <c r="W31">
        <f t="shared" si="10"/>
        <v>5.0236519333965415</v>
      </c>
      <c r="X31" t="str">
        <f t="shared" si="11"/>
        <v/>
      </c>
      <c r="Y31">
        <f t="shared" si="12"/>
        <v>4.4317974336484411</v>
      </c>
      <c r="Z31">
        <f t="shared" si="13"/>
        <v>4.7764822056637408</v>
      </c>
      <c r="AA31">
        <f t="shared" si="14"/>
        <v>4.861521809744298</v>
      </c>
      <c r="AB31">
        <f t="shared" si="15"/>
        <v>5.2187460043081328</v>
      </c>
      <c r="AC31" t="str">
        <f t="shared" si="16"/>
        <v/>
      </c>
      <c r="AD31">
        <f t="shared" si="17"/>
        <v>5.275526396637205</v>
      </c>
      <c r="AE31" t="str">
        <f t="shared" si="18"/>
        <v/>
      </c>
      <c r="AF31">
        <f t="shared" si="19"/>
        <v>4.5345713104532992</v>
      </c>
      <c r="AG31">
        <f t="shared" si="20"/>
        <v>4.2218962648265776</v>
      </c>
      <c r="AH31" t="str">
        <f t="shared" si="21"/>
        <v/>
      </c>
      <c r="AI31">
        <f t="shared" si="22"/>
        <v>4.6179494454062615</v>
      </c>
      <c r="AJ31">
        <f t="shared" si="23"/>
        <v>3.9991744380163499</v>
      </c>
      <c r="AK31">
        <f t="shared" si="24"/>
        <v>5.0221393124547147</v>
      </c>
      <c r="AL31">
        <f t="shared" si="25"/>
        <v>4.569032104788656</v>
      </c>
      <c r="AM31">
        <f t="shared" si="26"/>
        <v>3.9876579309049891</v>
      </c>
      <c r="AN31">
        <f t="shared" si="27"/>
        <v>3.6233059869436275</v>
      </c>
      <c r="AO31">
        <f t="shared" si="28"/>
        <v>4.3437595543274314</v>
      </c>
      <c r="AP31">
        <f t="shared" si="29"/>
        <v>4.3147382130042322</v>
      </c>
      <c r="AQ31" t="str">
        <f t="shared" si="30"/>
        <v/>
      </c>
      <c r="AR31">
        <f t="shared" si="31"/>
        <v>4.065036996476687</v>
      </c>
      <c r="AS31" t="str">
        <f t="shared" si="32"/>
        <v/>
      </c>
      <c r="AT31">
        <f t="shared" si="33"/>
        <v>4.4380205198807801</v>
      </c>
      <c r="AU31">
        <f t="shared" si="34"/>
        <v>5.0746837591346354</v>
      </c>
      <c r="AV31">
        <f t="shared" si="35"/>
        <v>4.6949594267105494</v>
      </c>
      <c r="AW31" t="str">
        <f t="shared" si="36"/>
        <v/>
      </c>
      <c r="AX31" t="str">
        <f t="shared" si="37"/>
        <v/>
      </c>
      <c r="AY31">
        <f t="shared" si="38"/>
        <v>4.4541821091276477</v>
      </c>
      <c r="AZ31">
        <f t="shared" si="39"/>
        <v>4.0378021642995519</v>
      </c>
      <c r="BA31">
        <f t="shared" si="40"/>
        <v>3.8517860520271725</v>
      </c>
      <c r="BB31" t="str">
        <f t="shared" si="41"/>
        <v/>
      </c>
      <c r="BC31">
        <f t="shared" si="42"/>
        <v>3.9617015687736914</v>
      </c>
      <c r="BD31" t="str">
        <f t="shared" si="43"/>
        <v/>
      </c>
      <c r="BE31" t="str">
        <f t="shared" si="44"/>
        <v/>
      </c>
      <c r="BF31">
        <f t="shared" si="45"/>
        <v>4.0391441504144847</v>
      </c>
      <c r="BG31" t="str">
        <f t="shared" si="46"/>
        <v/>
      </c>
      <c r="BH31" t="str">
        <f t="shared" si="47"/>
        <v/>
      </c>
      <c r="BI31" t="str">
        <f t="shared" si="48"/>
        <v/>
      </c>
    </row>
    <row r="32" spans="1:61" x14ac:dyDescent="0.25">
      <c r="A32" t="s">
        <v>5</v>
      </c>
      <c r="B32">
        <f t="shared" ref="B32:G32" si="51">IF(ISBLANK(B5),"",LOG10(B5))</f>
        <v>6.019956818416845</v>
      </c>
      <c r="C32">
        <f t="shared" si="51"/>
        <v>6.8237663667358852</v>
      </c>
      <c r="D32">
        <f t="shared" si="51"/>
        <v>6.5293615278686072</v>
      </c>
      <c r="E32">
        <f t="shared" si="51"/>
        <v>5.6028284194935329</v>
      </c>
      <c r="F32">
        <f t="shared" si="51"/>
        <v>6.4920235583697874</v>
      </c>
      <c r="G32">
        <f t="shared" si="51"/>
        <v>5.4823757437600573</v>
      </c>
      <c r="H32">
        <f t="shared" si="1"/>
        <v>5.5815417827647575</v>
      </c>
      <c r="I32">
        <f t="shared" si="1"/>
        <v>6.0772270092946767</v>
      </c>
      <c r="J32">
        <f t="shared" si="1"/>
        <v>5.4998797495308605</v>
      </c>
      <c r="K32">
        <f t="shared" si="1"/>
        <v>5.4355027999823875</v>
      </c>
      <c r="L32">
        <f t="shared" si="1"/>
        <v>5.0975852770815031</v>
      </c>
      <c r="M32">
        <f t="shared" si="1"/>
        <v>5.1927071549400221</v>
      </c>
      <c r="N32">
        <f t="shared" si="1"/>
        <v>5.1697607866059334</v>
      </c>
      <c r="O32">
        <f t="shared" si="2"/>
        <v>5.9458620785139686</v>
      </c>
      <c r="P32">
        <f t="shared" si="3"/>
        <v>5.2372155921841808</v>
      </c>
      <c r="Q32">
        <f t="shared" si="4"/>
        <v>5.8077417676297474</v>
      </c>
      <c r="R32">
        <f t="shared" si="5"/>
        <v>6.0038722544310446</v>
      </c>
      <c r="S32">
        <f t="shared" si="6"/>
        <v>6.2436842631804303</v>
      </c>
      <c r="T32">
        <f t="shared" si="7"/>
        <v>5.8754450101226263</v>
      </c>
      <c r="U32">
        <f t="shared" si="8"/>
        <v>5.447679453225275</v>
      </c>
      <c r="V32" t="str">
        <f t="shared" si="9"/>
        <v/>
      </c>
      <c r="W32">
        <f t="shared" si="10"/>
        <v>5.9783063972833643</v>
      </c>
      <c r="X32" t="str">
        <f t="shared" si="11"/>
        <v/>
      </c>
      <c r="Y32">
        <f t="shared" si="12"/>
        <v>5.7357434741388751</v>
      </c>
      <c r="Z32">
        <f t="shared" si="13"/>
        <v>5.4085104404244584</v>
      </c>
      <c r="AA32">
        <f t="shared" si="14"/>
        <v>4.7110636079278159</v>
      </c>
      <c r="AB32">
        <f t="shared" si="15"/>
        <v>5.1682868594445948</v>
      </c>
      <c r="AC32" t="str">
        <f t="shared" si="16"/>
        <v/>
      </c>
      <c r="AD32">
        <f t="shared" si="17"/>
        <v>5.1326891976916853</v>
      </c>
      <c r="AE32">
        <f t="shared" si="18"/>
        <v>4.4179323158366977</v>
      </c>
      <c r="AF32">
        <f t="shared" si="19"/>
        <v>5.2886317483238781</v>
      </c>
      <c r="AG32">
        <f t="shared" si="20"/>
        <v>4.6533807325687366</v>
      </c>
      <c r="AH32">
        <f t="shared" si="21"/>
        <v>4.8157388823877891</v>
      </c>
      <c r="AI32">
        <f t="shared" si="22"/>
        <v>5.2145920778627231</v>
      </c>
      <c r="AJ32">
        <f t="shared" si="23"/>
        <v>5.8000755134851971</v>
      </c>
      <c r="AK32">
        <f t="shared" si="24"/>
        <v>5.1949401457134039</v>
      </c>
      <c r="AL32" t="str">
        <f t="shared" si="25"/>
        <v/>
      </c>
      <c r="AM32">
        <f t="shared" si="26"/>
        <v>5.4010548902974618</v>
      </c>
      <c r="AN32">
        <f t="shared" si="27"/>
        <v>7.5056885494045043</v>
      </c>
      <c r="AO32">
        <f t="shared" si="28"/>
        <v>5.1507594611889376</v>
      </c>
      <c r="AP32">
        <f t="shared" si="29"/>
        <v>5.0147619796856411</v>
      </c>
      <c r="AQ32">
        <f t="shared" si="30"/>
        <v>4.7530970062609592</v>
      </c>
      <c r="AR32">
        <f t="shared" si="31"/>
        <v>5.1801812699942174</v>
      </c>
      <c r="AS32" t="str">
        <f t="shared" si="32"/>
        <v/>
      </c>
      <c r="AT32">
        <f t="shared" si="33"/>
        <v>5.2474846787669742</v>
      </c>
      <c r="AU32">
        <f t="shared" si="34"/>
        <v>4.8442482992906051</v>
      </c>
      <c r="AV32">
        <f t="shared" si="35"/>
        <v>4.523112370168004</v>
      </c>
      <c r="AW32">
        <f t="shared" si="36"/>
        <v>4.7502353382079283</v>
      </c>
      <c r="AX32" t="str">
        <f t="shared" si="37"/>
        <v/>
      </c>
      <c r="AY32">
        <f t="shared" si="38"/>
        <v>4.8562209287373106</v>
      </c>
      <c r="AZ32" t="str">
        <f t="shared" si="39"/>
        <v/>
      </c>
      <c r="BA32">
        <f t="shared" si="40"/>
        <v>4.3026768912933635</v>
      </c>
      <c r="BB32">
        <f t="shared" si="41"/>
        <v>4.0476649546162387</v>
      </c>
      <c r="BC32">
        <f t="shared" si="42"/>
        <v>4.4262811931985242</v>
      </c>
      <c r="BD32" t="str">
        <f t="shared" si="43"/>
        <v/>
      </c>
      <c r="BE32">
        <f t="shared" si="44"/>
        <v>4.0961690109179889</v>
      </c>
      <c r="BF32">
        <f t="shared" si="45"/>
        <v>4.1318236885825081</v>
      </c>
      <c r="BG32" t="str">
        <f t="shared" si="46"/>
        <v/>
      </c>
      <c r="BH32" t="str">
        <f t="shared" si="47"/>
        <v/>
      </c>
      <c r="BI32" t="str">
        <f t="shared" si="48"/>
        <v/>
      </c>
    </row>
    <row r="33" spans="1:61" x14ac:dyDescent="0.25">
      <c r="A33" t="s">
        <v>6</v>
      </c>
      <c r="B33">
        <f t="shared" ref="B33:G33" si="52">IF(ISBLANK(B6),"",LOG10(B6))</f>
        <v>6.1072917738625074</v>
      </c>
      <c r="C33">
        <f t="shared" si="52"/>
        <v>6.0319068088862036</v>
      </c>
      <c r="D33">
        <f t="shared" si="52"/>
        <v>5.6776839852587164</v>
      </c>
      <c r="E33">
        <f t="shared" si="52"/>
        <v>5.8919926985689672</v>
      </c>
      <c r="F33">
        <f t="shared" si="52"/>
        <v>5.4939489254029521</v>
      </c>
      <c r="G33">
        <f t="shared" si="52"/>
        <v>5.6429948838449162</v>
      </c>
      <c r="H33">
        <f t="shared" si="1"/>
        <v>5.7526462000474625</v>
      </c>
      <c r="I33">
        <f t="shared" si="1"/>
        <v>5.3097930971356275</v>
      </c>
      <c r="J33">
        <f t="shared" si="1"/>
        <v>5.5549441887546278</v>
      </c>
      <c r="K33">
        <f t="shared" si="1"/>
        <v>5.4288688178162783</v>
      </c>
      <c r="L33">
        <f t="shared" si="1"/>
        <v>5.5537352291609752</v>
      </c>
      <c r="M33">
        <f t="shared" si="1"/>
        <v>5.3707968635465857</v>
      </c>
      <c r="N33">
        <f t="shared" si="1"/>
        <v>5.5013847327207559</v>
      </c>
      <c r="O33">
        <f t="shared" si="2"/>
        <v>5.0535308479237351</v>
      </c>
      <c r="P33">
        <f t="shared" si="3"/>
        <v>5.1968443212322581</v>
      </c>
      <c r="Q33">
        <f t="shared" si="4"/>
        <v>5.0171980280318005</v>
      </c>
      <c r="R33">
        <f t="shared" si="5"/>
        <v>4.9782038850508821</v>
      </c>
      <c r="S33">
        <f t="shared" si="6"/>
        <v>5.2188359645488331</v>
      </c>
      <c r="T33">
        <f t="shared" si="7"/>
        <v>4.7863183032786401</v>
      </c>
      <c r="U33">
        <f t="shared" si="8"/>
        <v>5.319163564423663</v>
      </c>
      <c r="V33" t="str">
        <f t="shared" si="9"/>
        <v/>
      </c>
      <c r="W33">
        <f t="shared" si="10"/>
        <v>5.0341067044419532</v>
      </c>
      <c r="X33" t="str">
        <f t="shared" si="11"/>
        <v/>
      </c>
      <c r="Y33">
        <f t="shared" si="12"/>
        <v>4.863613857051531</v>
      </c>
      <c r="Z33">
        <f t="shared" si="13"/>
        <v>5.1999073181757067</v>
      </c>
      <c r="AA33">
        <f t="shared" si="14"/>
        <v>5.1124047308645144</v>
      </c>
      <c r="AB33">
        <f t="shared" si="15"/>
        <v>5.0789671845619004</v>
      </c>
      <c r="AC33" t="str">
        <f t="shared" si="16"/>
        <v/>
      </c>
      <c r="AD33">
        <f t="shared" si="17"/>
        <v>4.8714621041048742</v>
      </c>
      <c r="AE33" t="str">
        <f t="shared" si="18"/>
        <v/>
      </c>
      <c r="AF33">
        <f t="shared" si="19"/>
        <v>4.8766647368476974</v>
      </c>
      <c r="AG33">
        <f t="shared" si="20"/>
        <v>4.3198059266856079</v>
      </c>
      <c r="AH33">
        <f t="shared" si="21"/>
        <v>4.6558951032612343</v>
      </c>
      <c r="AI33">
        <f t="shared" si="22"/>
        <v>4.4707085904673116</v>
      </c>
      <c r="AJ33">
        <f t="shared" si="23"/>
        <v>4.3127575854673319</v>
      </c>
      <c r="AK33">
        <f t="shared" si="24"/>
        <v>3.6534488703878805</v>
      </c>
      <c r="AL33">
        <f t="shared" si="25"/>
        <v>4.9407740685730763</v>
      </c>
      <c r="AM33">
        <f t="shared" si="26"/>
        <v>4.6873191343499334</v>
      </c>
      <c r="AN33">
        <f t="shared" si="27"/>
        <v>4.4037724322492089</v>
      </c>
      <c r="AO33">
        <f t="shared" si="28"/>
        <v>4.5360769523533513</v>
      </c>
      <c r="AP33">
        <f t="shared" si="29"/>
        <v>4.2575614936914059</v>
      </c>
      <c r="AQ33" t="str">
        <f t="shared" si="30"/>
        <v/>
      </c>
      <c r="AR33">
        <f t="shared" si="31"/>
        <v>4.3347354218058269</v>
      </c>
      <c r="AS33">
        <f t="shared" si="32"/>
        <v>4.6362582451151528</v>
      </c>
      <c r="AT33">
        <f t="shared" si="33"/>
        <v>4.6851677101250049</v>
      </c>
      <c r="AU33">
        <f t="shared" si="34"/>
        <v>4.0643759735812646</v>
      </c>
      <c r="AV33">
        <f t="shared" si="35"/>
        <v>4.9721220228249958</v>
      </c>
      <c r="AW33">
        <f t="shared" si="36"/>
        <v>3.6596174066699403</v>
      </c>
      <c r="AX33" t="str">
        <f t="shared" si="37"/>
        <v/>
      </c>
      <c r="AY33">
        <f t="shared" si="38"/>
        <v>4.7565703542022186</v>
      </c>
      <c r="AZ33">
        <f t="shared" si="39"/>
        <v>4.2665410116855362</v>
      </c>
      <c r="BA33">
        <f t="shared" si="40"/>
        <v>4.4693007166563641</v>
      </c>
      <c r="BB33">
        <f t="shared" si="41"/>
        <v>4.1302359279780854</v>
      </c>
      <c r="BC33" t="str">
        <f t="shared" si="42"/>
        <v/>
      </c>
      <c r="BD33" t="str">
        <f t="shared" si="43"/>
        <v/>
      </c>
      <c r="BE33">
        <f t="shared" si="44"/>
        <v>3.9649374558346939</v>
      </c>
      <c r="BF33">
        <f t="shared" si="45"/>
        <v>4.1837006428704457</v>
      </c>
      <c r="BG33" t="str">
        <f t="shared" si="46"/>
        <v/>
      </c>
      <c r="BH33" t="str">
        <f t="shared" si="47"/>
        <v/>
      </c>
      <c r="BI33" t="str">
        <f t="shared" si="48"/>
        <v/>
      </c>
    </row>
    <row r="34" spans="1:61" x14ac:dyDescent="0.25">
      <c r="A34" t="s">
        <v>7</v>
      </c>
      <c r="B34">
        <f t="shared" ref="B34:G34" si="53">IF(ISBLANK(B7),"",LOG10(B7))</f>
        <v>6.4447993515914197</v>
      </c>
      <c r="C34">
        <f t="shared" si="53"/>
        <v>6.1036842735486623</v>
      </c>
      <c r="D34">
        <f t="shared" si="53"/>
        <v>6.7574772236410672</v>
      </c>
      <c r="E34">
        <f t="shared" si="53"/>
        <v>5.9236385847793054</v>
      </c>
      <c r="F34">
        <f t="shared" si="53"/>
        <v>5.955808060392517</v>
      </c>
      <c r="G34">
        <f t="shared" si="53"/>
        <v>5.6971047268424941</v>
      </c>
      <c r="H34">
        <f t="shared" si="1"/>
        <v>5.7452427455350792</v>
      </c>
      <c r="I34">
        <f t="shared" si="1"/>
        <v>5.8686106822936752</v>
      </c>
      <c r="J34">
        <f t="shared" si="1"/>
        <v>5.6038466900221362</v>
      </c>
      <c r="K34">
        <f t="shared" si="1"/>
        <v>5.5754119007464231</v>
      </c>
      <c r="L34">
        <f t="shared" si="1"/>
        <v>5.459368265364601</v>
      </c>
      <c r="M34">
        <f t="shared" si="1"/>
        <v>5.4487095559278504</v>
      </c>
      <c r="N34">
        <f t="shared" si="1"/>
        <v>5.758480599425873</v>
      </c>
      <c r="O34">
        <f t="shared" si="2"/>
        <v>5.4167838705722415</v>
      </c>
      <c r="P34">
        <f t="shared" si="3"/>
        <v>5.4410981105521667</v>
      </c>
      <c r="Q34">
        <f t="shared" si="4"/>
        <v>5.3693515532343694</v>
      </c>
      <c r="R34">
        <f t="shared" si="5"/>
        <v>5.6237619979963052</v>
      </c>
      <c r="S34">
        <f t="shared" si="6"/>
        <v>6.5051270754679473</v>
      </c>
      <c r="T34">
        <f t="shared" si="7"/>
        <v>5.2090730393163227</v>
      </c>
      <c r="U34">
        <f t="shared" si="8"/>
        <v>5.3560758963224195</v>
      </c>
      <c r="V34" t="str">
        <f t="shared" si="9"/>
        <v/>
      </c>
      <c r="W34">
        <f t="shared" si="10"/>
        <v>6.1808330356174279</v>
      </c>
      <c r="X34">
        <f t="shared" si="11"/>
        <v>5.4296341043441148</v>
      </c>
      <c r="Y34">
        <f t="shared" si="12"/>
        <v>5.1244199028746857</v>
      </c>
      <c r="Z34">
        <f t="shared" si="13"/>
        <v>5.8279651303942748</v>
      </c>
      <c r="AA34">
        <f t="shared" si="14"/>
        <v>5.1165196695668618</v>
      </c>
      <c r="AB34">
        <f t="shared" si="15"/>
        <v>4.9605193832122501</v>
      </c>
      <c r="AC34" t="str">
        <f t="shared" si="16"/>
        <v/>
      </c>
      <c r="AD34">
        <f t="shared" si="17"/>
        <v>5.1846216596368784</v>
      </c>
      <c r="AE34">
        <f t="shared" si="18"/>
        <v>5.1966051102902897</v>
      </c>
      <c r="AF34">
        <f t="shared" si="19"/>
        <v>5.0956131211446563</v>
      </c>
      <c r="AG34">
        <f t="shared" si="20"/>
        <v>4.7644012860535767</v>
      </c>
      <c r="AH34">
        <f t="shared" si="21"/>
        <v>5.511203785151273</v>
      </c>
      <c r="AI34">
        <f t="shared" si="22"/>
        <v>4.9164813789865205</v>
      </c>
      <c r="AJ34">
        <f t="shared" si="23"/>
        <v>4.9004842221522731</v>
      </c>
      <c r="AK34">
        <f t="shared" si="24"/>
        <v>4.7515858027682292</v>
      </c>
      <c r="AL34" t="str">
        <f t="shared" si="25"/>
        <v/>
      </c>
      <c r="AM34">
        <f t="shared" si="26"/>
        <v>4.3293018815348274</v>
      </c>
      <c r="AN34" t="str">
        <f t="shared" si="27"/>
        <v/>
      </c>
      <c r="AO34">
        <f t="shared" si="28"/>
        <v>4.6757013498309954</v>
      </c>
      <c r="AP34">
        <f t="shared" si="29"/>
        <v>5.2850674670966269</v>
      </c>
      <c r="AQ34">
        <f t="shared" si="30"/>
        <v>5.0549005201734847</v>
      </c>
      <c r="AR34">
        <f t="shared" si="31"/>
        <v>4.7626824313313492</v>
      </c>
      <c r="AS34">
        <f t="shared" si="32"/>
        <v>5.4588430518877606</v>
      </c>
      <c r="AT34">
        <f t="shared" si="33"/>
        <v>5.5618448788455011</v>
      </c>
      <c r="AU34">
        <f t="shared" si="34"/>
        <v>4.4574762704678994</v>
      </c>
      <c r="AV34">
        <f t="shared" si="35"/>
        <v>4.4580782164106827</v>
      </c>
      <c r="AW34">
        <f t="shared" si="36"/>
        <v>4.7134268472473577</v>
      </c>
      <c r="AX34">
        <f t="shared" si="37"/>
        <v>4.1376266405935844</v>
      </c>
      <c r="AY34">
        <f t="shared" si="38"/>
        <v>5.3525564535237864</v>
      </c>
      <c r="AZ34">
        <f t="shared" si="39"/>
        <v>5.1257300090810105</v>
      </c>
      <c r="BA34">
        <f t="shared" si="40"/>
        <v>4.0371609357349332</v>
      </c>
      <c r="BB34">
        <f t="shared" si="41"/>
        <v>4.3229269506377568</v>
      </c>
      <c r="BC34">
        <f t="shared" si="42"/>
        <v>4.3773918840761032</v>
      </c>
      <c r="BD34" t="str">
        <f t="shared" si="43"/>
        <v/>
      </c>
      <c r="BE34" t="str">
        <f t="shared" si="44"/>
        <v/>
      </c>
      <c r="BF34">
        <f t="shared" si="45"/>
        <v>4.8091772503762842</v>
      </c>
      <c r="BG34" t="str">
        <f t="shared" si="46"/>
        <v/>
      </c>
      <c r="BH34">
        <f t="shared" si="47"/>
        <v>5.6476077620273131</v>
      </c>
      <c r="BI34" t="str">
        <f t="shared" si="48"/>
        <v/>
      </c>
    </row>
    <row r="35" spans="1:61" x14ac:dyDescent="0.25">
      <c r="A35" t="s">
        <v>8</v>
      </c>
      <c r="B35">
        <f t="shared" ref="B35:G35" si="54">IF(ISBLANK(B8),"",LOG10(B8))</f>
        <v>6.2458056560482733</v>
      </c>
      <c r="C35">
        <f t="shared" si="54"/>
        <v>5.5229150752736365</v>
      </c>
      <c r="D35">
        <f t="shared" si="54"/>
        <v>5.0444317122808835</v>
      </c>
      <c r="E35">
        <f t="shared" si="54"/>
        <v>5.9874128525593697</v>
      </c>
      <c r="F35">
        <f t="shared" si="54"/>
        <v>5.1740380816946816</v>
      </c>
      <c r="G35">
        <f t="shared" si="54"/>
        <v>5.6168550603206358</v>
      </c>
      <c r="H35">
        <f t="shared" si="1"/>
        <v>5.5577469150142793</v>
      </c>
      <c r="I35">
        <f t="shared" si="1"/>
        <v>5.0798712146836627</v>
      </c>
      <c r="J35">
        <f t="shared" si="1"/>
        <v>5.4572072803667098</v>
      </c>
      <c r="K35">
        <f t="shared" si="1"/>
        <v>5.4597961525025509</v>
      </c>
      <c r="L35">
        <f t="shared" si="1"/>
        <v>5.4599734203043333</v>
      </c>
      <c r="M35">
        <f t="shared" si="1"/>
        <v>5.4058886494505076</v>
      </c>
      <c r="N35">
        <f t="shared" si="1"/>
        <v>5.4383691206093783</v>
      </c>
      <c r="O35">
        <f t="shared" si="2"/>
        <v>4.6924689563601225</v>
      </c>
      <c r="P35">
        <f t="shared" si="3"/>
        <v>5.26518661016856</v>
      </c>
      <c r="Q35">
        <f t="shared" si="4"/>
        <v>4.6664795159913286</v>
      </c>
      <c r="R35">
        <f t="shared" si="5"/>
        <v>4.5569153864931504</v>
      </c>
      <c r="S35">
        <f t="shared" si="6"/>
        <v>4.5712396179332808</v>
      </c>
      <c r="T35">
        <f t="shared" si="7"/>
        <v>4.2713055292135609</v>
      </c>
      <c r="U35">
        <f t="shared" si="8"/>
        <v>4.7717034621423942</v>
      </c>
      <c r="V35" t="str">
        <f t="shared" si="9"/>
        <v/>
      </c>
      <c r="W35">
        <f t="shared" si="10"/>
        <v>4.3947384115650268</v>
      </c>
      <c r="X35" t="str">
        <f t="shared" si="11"/>
        <v/>
      </c>
      <c r="Y35">
        <f t="shared" si="12"/>
        <v>4.3711313124956401</v>
      </c>
      <c r="Z35">
        <f t="shared" si="13"/>
        <v>4.8906393862382904</v>
      </c>
      <c r="AA35">
        <f t="shared" si="14"/>
        <v>4.8478998760535115</v>
      </c>
      <c r="AB35">
        <f t="shared" si="15"/>
        <v>4.6104797100973993</v>
      </c>
      <c r="AC35" t="str">
        <f t="shared" si="16"/>
        <v/>
      </c>
      <c r="AD35">
        <f t="shared" si="17"/>
        <v>3.9544630878465141</v>
      </c>
      <c r="AE35" t="str">
        <f t="shared" si="18"/>
        <v/>
      </c>
      <c r="AF35">
        <f t="shared" si="19"/>
        <v>4.1950697541967825</v>
      </c>
      <c r="AG35">
        <f t="shared" si="20"/>
        <v>3.7025268353950951</v>
      </c>
      <c r="AH35">
        <f t="shared" si="21"/>
        <v>3.9157084590892275</v>
      </c>
      <c r="AI35">
        <f t="shared" si="22"/>
        <v>4.0627641139555628</v>
      </c>
      <c r="AJ35">
        <f t="shared" si="23"/>
        <v>4.2904847235893984</v>
      </c>
      <c r="AK35">
        <f t="shared" si="24"/>
        <v>3.8895356145615851</v>
      </c>
      <c r="AL35">
        <f t="shared" si="25"/>
        <v>4.7074350700854524</v>
      </c>
      <c r="AM35">
        <f t="shared" si="26"/>
        <v>4.1712711402469766</v>
      </c>
      <c r="AN35" t="str">
        <f t="shared" si="27"/>
        <v/>
      </c>
      <c r="AO35">
        <f t="shared" si="28"/>
        <v>4.3830410330477232</v>
      </c>
      <c r="AP35">
        <f t="shared" si="29"/>
        <v>4.144405623181278</v>
      </c>
      <c r="AQ35" t="str">
        <f t="shared" si="30"/>
        <v/>
      </c>
      <c r="AR35">
        <f t="shared" si="31"/>
        <v>4.2770334230706233</v>
      </c>
      <c r="AS35" t="str">
        <f t="shared" si="32"/>
        <v/>
      </c>
      <c r="AT35">
        <f t="shared" si="33"/>
        <v>3.511519349872128</v>
      </c>
      <c r="AU35" t="str">
        <f t="shared" si="34"/>
        <v/>
      </c>
      <c r="AV35">
        <f t="shared" si="35"/>
        <v>4.3017676694380143</v>
      </c>
      <c r="AW35">
        <f t="shared" si="36"/>
        <v>3.6247866614948507</v>
      </c>
      <c r="AX35" t="str">
        <f t="shared" si="37"/>
        <v/>
      </c>
      <c r="AY35">
        <f t="shared" si="38"/>
        <v>4.4122283948930869</v>
      </c>
      <c r="AZ35">
        <f t="shared" si="39"/>
        <v>3.8755929485413252</v>
      </c>
      <c r="BA35" t="str">
        <f t="shared" si="40"/>
        <v/>
      </c>
      <c r="BB35">
        <f t="shared" si="41"/>
        <v>5.1078528506480545</v>
      </c>
      <c r="BC35" t="str">
        <f t="shared" si="42"/>
        <v/>
      </c>
      <c r="BD35" t="str">
        <f t="shared" si="43"/>
        <v/>
      </c>
      <c r="BE35" t="str">
        <f t="shared" si="44"/>
        <v/>
      </c>
      <c r="BF35">
        <f t="shared" si="45"/>
        <v>4.0462450811468891</v>
      </c>
      <c r="BG35" t="str">
        <f t="shared" si="46"/>
        <v/>
      </c>
      <c r="BH35" t="str">
        <f t="shared" si="47"/>
        <v/>
      </c>
      <c r="BI35" t="str">
        <f t="shared" si="48"/>
        <v/>
      </c>
    </row>
    <row r="36" spans="1:61" x14ac:dyDescent="0.25">
      <c r="A36" t="s">
        <v>9</v>
      </c>
      <c r="B36">
        <f t="shared" ref="B36:G36" si="55">IF(ISBLANK(B9),"",LOG10(B9))</f>
        <v>6.0895820509935383</v>
      </c>
      <c r="C36">
        <f t="shared" si="55"/>
        <v>5.5047026877644321</v>
      </c>
      <c r="D36">
        <f t="shared" si="55"/>
        <v>5.198769811872852</v>
      </c>
      <c r="E36">
        <f t="shared" si="55"/>
        <v>5.4854689904264147</v>
      </c>
      <c r="F36">
        <f t="shared" si="55"/>
        <v>4.0456305639578414</v>
      </c>
      <c r="G36">
        <f t="shared" si="55"/>
        <v>5.5329299001223209</v>
      </c>
      <c r="H36">
        <f t="shared" si="1"/>
        <v>5.6400358578643734</v>
      </c>
      <c r="I36">
        <f t="shared" si="1"/>
        <v>5.0646465481540011</v>
      </c>
      <c r="J36">
        <f t="shared" si="1"/>
        <v>5.4891858305711327</v>
      </c>
      <c r="K36">
        <f t="shared" si="1"/>
        <v>5.3554161377655314</v>
      </c>
      <c r="L36">
        <f t="shared" si="1"/>
        <v>5.1226856660884268</v>
      </c>
      <c r="M36">
        <f t="shared" si="1"/>
        <v>5.1974321900422522</v>
      </c>
      <c r="N36">
        <f t="shared" si="1"/>
        <v>5.1678580196516419</v>
      </c>
      <c r="O36">
        <f t="shared" si="2"/>
        <v>4.770544814496164</v>
      </c>
      <c r="P36">
        <f t="shared" si="3"/>
        <v>5.4330357421408966</v>
      </c>
      <c r="Q36">
        <f t="shared" si="4"/>
        <v>4.9745425626091135</v>
      </c>
      <c r="R36" t="str">
        <f t="shared" si="5"/>
        <v/>
      </c>
      <c r="S36">
        <f t="shared" si="6"/>
        <v>4.7023654331498257</v>
      </c>
      <c r="T36">
        <f t="shared" si="7"/>
        <v>4.0922606225457212</v>
      </c>
      <c r="U36">
        <f t="shared" si="8"/>
        <v>5.1720322805277741</v>
      </c>
      <c r="V36" t="str">
        <f t="shared" si="9"/>
        <v/>
      </c>
      <c r="W36">
        <f t="shared" si="10"/>
        <v>4.5914812150346682</v>
      </c>
      <c r="X36" t="str">
        <f t="shared" si="11"/>
        <v/>
      </c>
      <c r="Y36">
        <f t="shared" si="12"/>
        <v>5.1026783778105447</v>
      </c>
      <c r="Z36">
        <f t="shared" si="13"/>
        <v>4.7583518464651275</v>
      </c>
      <c r="AA36">
        <f t="shared" si="14"/>
        <v>4.8538467338242315</v>
      </c>
      <c r="AB36">
        <f t="shared" si="15"/>
        <v>4.5494889741834559</v>
      </c>
      <c r="AC36" t="str">
        <f t="shared" si="16"/>
        <v/>
      </c>
      <c r="AD36">
        <f t="shared" si="17"/>
        <v>4.4387818887539305</v>
      </c>
      <c r="AE36" t="str">
        <f t="shared" si="18"/>
        <v/>
      </c>
      <c r="AF36">
        <f t="shared" si="19"/>
        <v>4.6471769386062478</v>
      </c>
      <c r="AG36">
        <f t="shared" si="20"/>
        <v>3.8097566372091443</v>
      </c>
      <c r="AH36">
        <f t="shared" si="21"/>
        <v>4.3882762615927158</v>
      </c>
      <c r="AI36">
        <f t="shared" si="22"/>
        <v>5.5133994893974512</v>
      </c>
      <c r="AJ36">
        <f t="shared" si="23"/>
        <v>4.7475199553441154</v>
      </c>
      <c r="AK36">
        <f t="shared" si="24"/>
        <v>4.3438427635646315</v>
      </c>
      <c r="AL36">
        <f t="shared" si="25"/>
        <v>3.9547056794804956</v>
      </c>
      <c r="AM36">
        <f t="shared" si="26"/>
        <v>4.028026788542582</v>
      </c>
      <c r="AN36">
        <f t="shared" si="27"/>
        <v>6.5421417775329695</v>
      </c>
      <c r="AO36">
        <f t="shared" si="28"/>
        <v>4.1922768722329762</v>
      </c>
      <c r="AP36">
        <f t="shared" si="29"/>
        <v>4.0013967395922281</v>
      </c>
      <c r="AQ36" t="str">
        <f t="shared" si="30"/>
        <v/>
      </c>
      <c r="AR36">
        <f t="shared" si="31"/>
        <v>4.1144953958182526</v>
      </c>
      <c r="AS36" t="str">
        <f t="shared" si="32"/>
        <v/>
      </c>
      <c r="AT36">
        <f t="shared" si="33"/>
        <v>3.8802330029438989</v>
      </c>
      <c r="AU36">
        <f t="shared" si="34"/>
        <v>3.9702975143691526</v>
      </c>
      <c r="AV36" t="str">
        <f t="shared" si="35"/>
        <v/>
      </c>
      <c r="AW36" t="str">
        <f t="shared" si="36"/>
        <v/>
      </c>
      <c r="AX36" t="str">
        <f t="shared" si="37"/>
        <v/>
      </c>
      <c r="AY36">
        <f t="shared" si="38"/>
        <v>4.2596757082143304</v>
      </c>
      <c r="AZ36">
        <f t="shared" si="39"/>
        <v>3.755165109949139</v>
      </c>
      <c r="BA36">
        <f t="shared" si="40"/>
        <v>3.707798722605709</v>
      </c>
      <c r="BB36" t="str">
        <f t="shared" si="41"/>
        <v/>
      </c>
      <c r="BC36" t="str">
        <f t="shared" si="42"/>
        <v/>
      </c>
      <c r="BD36" t="str">
        <f t="shared" si="43"/>
        <v/>
      </c>
      <c r="BE36" t="str">
        <f t="shared" si="44"/>
        <v/>
      </c>
      <c r="BF36">
        <f t="shared" si="45"/>
        <v>3.3035317386271488</v>
      </c>
      <c r="BG36" t="str">
        <f t="shared" si="46"/>
        <v/>
      </c>
      <c r="BH36" t="str">
        <f t="shared" si="47"/>
        <v/>
      </c>
      <c r="BI36" t="str">
        <f t="shared" si="48"/>
        <v/>
      </c>
    </row>
    <row r="37" spans="1:61" x14ac:dyDescent="0.25">
      <c r="A37" t="s">
        <v>10</v>
      </c>
      <c r="B37">
        <f t="shared" ref="B37:G37" si="56">IF(ISBLANK(B10),"",LOG10(B10))</f>
        <v>5.9993227871821579</v>
      </c>
      <c r="C37">
        <f t="shared" si="56"/>
        <v>4.5807409973827076</v>
      </c>
      <c r="D37">
        <f t="shared" si="56"/>
        <v>5.419091150193406</v>
      </c>
      <c r="E37">
        <f t="shared" si="56"/>
        <v>5.6237744561421446</v>
      </c>
      <c r="F37" t="str">
        <f t="shared" si="56"/>
        <v/>
      </c>
      <c r="G37">
        <f t="shared" si="56"/>
        <v>5.6565728023864006</v>
      </c>
      <c r="H37">
        <f t="shared" si="1"/>
        <v>5.6354999886221693</v>
      </c>
      <c r="I37">
        <f t="shared" si="1"/>
        <v>4.6902096861728628</v>
      </c>
      <c r="J37">
        <f t="shared" si="1"/>
        <v>5.6243347676105691</v>
      </c>
      <c r="K37">
        <f t="shared" si="1"/>
        <v>5.5183942045725276</v>
      </c>
      <c r="L37">
        <f t="shared" si="1"/>
        <v>5.3949848362204511</v>
      </c>
      <c r="M37">
        <f t="shared" si="1"/>
        <v>5.3363718842018049</v>
      </c>
      <c r="N37">
        <f t="shared" si="1"/>
        <v>5.2571469286838406</v>
      </c>
      <c r="O37">
        <f t="shared" si="2"/>
        <v>4.4061644676867981</v>
      </c>
      <c r="P37">
        <f t="shared" si="3"/>
        <v>5.3645158481583906</v>
      </c>
      <c r="Q37">
        <f t="shared" si="4"/>
        <v>5.0520081440517908</v>
      </c>
      <c r="R37">
        <f t="shared" si="5"/>
        <v>3.4119740185782517</v>
      </c>
      <c r="S37">
        <f t="shared" si="6"/>
        <v>4.870287926729346</v>
      </c>
      <c r="T37" t="str">
        <f t="shared" si="7"/>
        <v/>
      </c>
      <c r="U37">
        <f t="shared" si="8"/>
        <v>4.7133801769438142</v>
      </c>
      <c r="V37" t="str">
        <f t="shared" si="9"/>
        <v/>
      </c>
      <c r="W37">
        <f t="shared" si="10"/>
        <v>4.789024764886582</v>
      </c>
      <c r="X37">
        <f t="shared" si="11"/>
        <v>5.2413477623481866</v>
      </c>
      <c r="Y37">
        <f t="shared" si="12"/>
        <v>4.1270189538455222</v>
      </c>
      <c r="Z37">
        <f t="shared" si="13"/>
        <v>4.390374671543408</v>
      </c>
      <c r="AA37">
        <f t="shared" si="14"/>
        <v>4.8821550277482411</v>
      </c>
      <c r="AB37">
        <f t="shared" si="15"/>
        <v>4.2801016677608654</v>
      </c>
      <c r="AC37" t="str">
        <f t="shared" si="16"/>
        <v/>
      </c>
      <c r="AD37">
        <f t="shared" si="17"/>
        <v>4.1285136133533529</v>
      </c>
      <c r="AE37">
        <f t="shared" si="18"/>
        <v>5.3394188618367062</v>
      </c>
      <c r="AF37">
        <f t="shared" si="19"/>
        <v>4.6532849655194495</v>
      </c>
      <c r="AG37" t="str">
        <f t="shared" si="20"/>
        <v/>
      </c>
      <c r="AH37">
        <f t="shared" si="21"/>
        <v>5.0343665614621864</v>
      </c>
      <c r="AI37">
        <f t="shared" si="22"/>
        <v>4.124304538781872</v>
      </c>
      <c r="AJ37">
        <f t="shared" si="23"/>
        <v>3.9729499593038153</v>
      </c>
      <c r="AK37">
        <f t="shared" si="24"/>
        <v>3.8239240300341439</v>
      </c>
      <c r="AL37">
        <f t="shared" si="25"/>
        <v>4.6592794672165381</v>
      </c>
      <c r="AM37">
        <f t="shared" si="26"/>
        <v>4.2081991283390296</v>
      </c>
      <c r="AN37" t="str">
        <f t="shared" si="27"/>
        <v/>
      </c>
      <c r="AO37">
        <f t="shared" si="28"/>
        <v>4.3910530504112062</v>
      </c>
      <c r="AP37">
        <f t="shared" si="29"/>
        <v>4.1270695383794589</v>
      </c>
      <c r="AQ37" t="str">
        <f t="shared" si="30"/>
        <v/>
      </c>
      <c r="AR37">
        <f t="shared" si="31"/>
        <v>4.1509505604785639</v>
      </c>
      <c r="AS37" t="str">
        <f t="shared" si="32"/>
        <v/>
      </c>
      <c r="AT37">
        <f t="shared" si="33"/>
        <v>4.3172080224327498</v>
      </c>
      <c r="AU37" t="str">
        <f t="shared" si="34"/>
        <v/>
      </c>
      <c r="AV37" t="str">
        <f t="shared" si="35"/>
        <v/>
      </c>
      <c r="AW37" t="str">
        <f t="shared" si="36"/>
        <v/>
      </c>
      <c r="AX37" t="str">
        <f t="shared" si="37"/>
        <v/>
      </c>
      <c r="AY37">
        <f t="shared" si="38"/>
        <v>3.5271022045050189</v>
      </c>
      <c r="AZ37" t="str">
        <f t="shared" si="39"/>
        <v/>
      </c>
      <c r="BA37" t="str">
        <f t="shared" si="40"/>
        <v/>
      </c>
      <c r="BB37" t="str">
        <f t="shared" si="41"/>
        <v/>
      </c>
      <c r="BC37">
        <f t="shared" si="42"/>
        <v>3.3510718008520302</v>
      </c>
      <c r="BD37" t="str">
        <f t="shared" si="43"/>
        <v/>
      </c>
      <c r="BE37">
        <f t="shared" si="44"/>
        <v>3.6287830290573622</v>
      </c>
      <c r="BF37">
        <f t="shared" si="45"/>
        <v>3.4367586020726963</v>
      </c>
      <c r="BG37" t="str">
        <f t="shared" si="46"/>
        <v/>
      </c>
      <c r="BH37" t="str">
        <f t="shared" si="47"/>
        <v/>
      </c>
      <c r="BI37" t="str">
        <f t="shared" si="48"/>
        <v/>
      </c>
    </row>
    <row r="38" spans="1:61" x14ac:dyDescent="0.25">
      <c r="A38" t="s">
        <v>11</v>
      </c>
      <c r="B38">
        <f t="shared" ref="B38:G38" si="57">IF(ISBLANK(B11),"",LOG10(B11))</f>
        <v>6.2538308509639728</v>
      </c>
      <c r="C38">
        <f t="shared" si="57"/>
        <v>6.4551929180043013</v>
      </c>
      <c r="D38">
        <f t="shared" si="57"/>
        <v>5.7371949792186729</v>
      </c>
      <c r="E38">
        <f t="shared" si="57"/>
        <v>5.7367602707326917</v>
      </c>
      <c r="F38">
        <f t="shared" si="57"/>
        <v>5.9598213477976048</v>
      </c>
      <c r="G38">
        <f t="shared" si="57"/>
        <v>5.8882807870514613</v>
      </c>
      <c r="H38">
        <f t="shared" si="1"/>
        <v>5.6459996959439414</v>
      </c>
      <c r="I38">
        <f t="shared" si="1"/>
        <v>5.6775638690271162</v>
      </c>
      <c r="J38">
        <f t="shared" si="1"/>
        <v>5.4463370402912554</v>
      </c>
      <c r="K38">
        <f t="shared" si="1"/>
        <v>5.5561911231274133</v>
      </c>
      <c r="L38">
        <f t="shared" si="1"/>
        <v>5.7660678866499122</v>
      </c>
      <c r="M38">
        <f t="shared" si="1"/>
        <v>5.5644363940530894</v>
      </c>
      <c r="N38">
        <f t="shared" si="1"/>
        <v>5.6709108790579705</v>
      </c>
      <c r="O38">
        <f t="shared" si="2"/>
        <v>5.4387552907247017</v>
      </c>
      <c r="P38">
        <f t="shared" si="3"/>
        <v>5.4554545870467512</v>
      </c>
      <c r="Q38">
        <f t="shared" si="4"/>
        <v>5.4378125721582551</v>
      </c>
      <c r="R38">
        <f t="shared" si="5"/>
        <v>5.3185329360391913</v>
      </c>
      <c r="S38">
        <f t="shared" si="6"/>
        <v>5.2329007806725985</v>
      </c>
      <c r="T38">
        <f t="shared" si="7"/>
        <v>5.8468020516389929</v>
      </c>
      <c r="U38">
        <f t="shared" si="8"/>
        <v>5.2586913341797814</v>
      </c>
      <c r="V38" t="str">
        <f t="shared" si="9"/>
        <v/>
      </c>
      <c r="W38">
        <f t="shared" si="10"/>
        <v>5.1559038745078505</v>
      </c>
      <c r="X38" t="str">
        <f t="shared" si="11"/>
        <v/>
      </c>
      <c r="Y38">
        <f t="shared" si="12"/>
        <v>5.2429573090636152</v>
      </c>
      <c r="Z38">
        <f t="shared" si="13"/>
        <v>4.9610141974094111</v>
      </c>
      <c r="AA38">
        <f t="shared" si="14"/>
        <v>4.7127446076622546</v>
      </c>
      <c r="AB38">
        <f t="shared" si="15"/>
        <v>4.9849053281412905</v>
      </c>
      <c r="AC38" t="str">
        <f t="shared" si="16"/>
        <v/>
      </c>
      <c r="AD38">
        <f t="shared" si="17"/>
        <v>5.3460029340962896</v>
      </c>
      <c r="AE38" t="str">
        <f t="shared" si="18"/>
        <v/>
      </c>
      <c r="AF38">
        <f t="shared" si="19"/>
        <v>4.9067663101085444</v>
      </c>
      <c r="AG38">
        <f t="shared" si="20"/>
        <v>5.0798978061452793</v>
      </c>
      <c r="AH38">
        <f t="shared" si="21"/>
        <v>4.9425848162140129</v>
      </c>
      <c r="AI38">
        <f t="shared" si="22"/>
        <v>4.7617558980849148</v>
      </c>
      <c r="AJ38">
        <f t="shared" si="23"/>
        <v>4.7714745696272942</v>
      </c>
      <c r="AK38">
        <f t="shared" si="24"/>
        <v>4.9140739952876862</v>
      </c>
      <c r="AL38">
        <f t="shared" si="25"/>
        <v>4.4822127720818399</v>
      </c>
      <c r="AM38">
        <f t="shared" si="26"/>
        <v>4.9931030104240843</v>
      </c>
      <c r="AN38" t="str">
        <f t="shared" si="27"/>
        <v/>
      </c>
      <c r="AO38">
        <f t="shared" si="28"/>
        <v>4.9273738522166903</v>
      </c>
      <c r="AP38">
        <f t="shared" si="29"/>
        <v>4.6661457692528989</v>
      </c>
      <c r="AQ38" t="str">
        <f t="shared" si="30"/>
        <v/>
      </c>
      <c r="AR38">
        <f t="shared" si="31"/>
        <v>4.8981669609239917</v>
      </c>
      <c r="AS38">
        <f t="shared" si="32"/>
        <v>5.6502676563720957</v>
      </c>
      <c r="AT38">
        <f t="shared" si="33"/>
        <v>4.3979220597787911</v>
      </c>
      <c r="AU38" t="str">
        <f t="shared" si="34"/>
        <v/>
      </c>
      <c r="AV38">
        <f t="shared" si="35"/>
        <v>4.2221016525012489</v>
      </c>
      <c r="AW38">
        <f t="shared" si="36"/>
        <v>4.2574854069188861</v>
      </c>
      <c r="AX38" t="str">
        <f t="shared" si="37"/>
        <v/>
      </c>
      <c r="AY38">
        <f t="shared" si="38"/>
        <v>4.2953016405120028</v>
      </c>
      <c r="AZ38">
        <f t="shared" si="39"/>
        <v>4.3701874809701629</v>
      </c>
      <c r="BA38">
        <f t="shared" si="40"/>
        <v>6.0936556683194363</v>
      </c>
      <c r="BB38">
        <f t="shared" si="41"/>
        <v>4.480570033719335</v>
      </c>
      <c r="BC38">
        <f t="shared" si="42"/>
        <v>4.1850846548533598</v>
      </c>
      <c r="BD38">
        <f t="shared" si="43"/>
        <v>4.2170741836350158</v>
      </c>
      <c r="BE38">
        <f t="shared" si="44"/>
        <v>4.2702469558147618</v>
      </c>
      <c r="BF38">
        <f t="shared" si="45"/>
        <v>4.9919152272993159</v>
      </c>
      <c r="BG38" t="str">
        <f t="shared" si="46"/>
        <v/>
      </c>
      <c r="BH38" t="str">
        <f t="shared" si="47"/>
        <v/>
      </c>
      <c r="BI38" t="str">
        <f t="shared" si="48"/>
        <v/>
      </c>
    </row>
    <row r="39" spans="1:61" x14ac:dyDescent="0.25">
      <c r="A39" t="s">
        <v>12</v>
      </c>
      <c r="B39">
        <f t="shared" ref="B39:G39" si="58">IF(ISBLANK(B12),"",LOG10(B12))</f>
        <v>6.2546097307067452</v>
      </c>
      <c r="C39">
        <f t="shared" si="58"/>
        <v>6.520937437786837</v>
      </c>
      <c r="D39">
        <f t="shared" si="58"/>
        <v>5.9843922785242656</v>
      </c>
      <c r="E39">
        <f t="shared" si="58"/>
        <v>5.5695346552119167</v>
      </c>
      <c r="F39">
        <f t="shared" si="58"/>
        <v>5.452790826063703</v>
      </c>
      <c r="G39">
        <f t="shared" si="58"/>
        <v>5.6796400233649216</v>
      </c>
      <c r="H39">
        <f t="shared" ref="H39:N48" si="59">IF(ISBLANK(I12),"",LOG10(I12))</f>
        <v>5.7250436561667701</v>
      </c>
      <c r="I39">
        <f t="shared" si="59"/>
        <v>5.9133283430838945</v>
      </c>
      <c r="J39">
        <f t="shared" si="59"/>
        <v>5.6117612341697169</v>
      </c>
      <c r="K39">
        <f t="shared" si="59"/>
        <v>5.5231631015473317</v>
      </c>
      <c r="L39">
        <f t="shared" si="59"/>
        <v>5.4866153955117136</v>
      </c>
      <c r="M39">
        <f t="shared" si="59"/>
        <v>5.3582037870475672</v>
      </c>
      <c r="N39">
        <f t="shared" si="59"/>
        <v>4.5206505881706267</v>
      </c>
      <c r="O39">
        <f t="shared" si="2"/>
        <v>5.8792766305846067</v>
      </c>
      <c r="P39">
        <f t="shared" si="3"/>
        <v>5.3414095136400714</v>
      </c>
      <c r="Q39">
        <f t="shared" si="4"/>
        <v>5.7062010838484429</v>
      </c>
      <c r="R39">
        <f t="shared" si="5"/>
        <v>5.165947064670676</v>
      </c>
      <c r="S39">
        <f t="shared" si="6"/>
        <v>5.5508220054597714</v>
      </c>
      <c r="T39">
        <f t="shared" si="7"/>
        <v>5.2004858406975654</v>
      </c>
      <c r="U39">
        <f t="shared" si="8"/>
        <v>5.1669439986690584</v>
      </c>
      <c r="V39" t="str">
        <f t="shared" si="9"/>
        <v/>
      </c>
      <c r="W39">
        <f t="shared" si="10"/>
        <v>5.4187953414178116</v>
      </c>
      <c r="X39" t="str">
        <f t="shared" si="11"/>
        <v/>
      </c>
      <c r="Y39">
        <f t="shared" si="12"/>
        <v>5.2548841055067879</v>
      </c>
      <c r="Z39">
        <f t="shared" si="13"/>
        <v>4.7480827426589247</v>
      </c>
      <c r="AA39">
        <f t="shared" si="14"/>
        <v>5.1628912084133916</v>
      </c>
      <c r="AB39">
        <f t="shared" si="15"/>
        <v>4.1407080863575869</v>
      </c>
      <c r="AC39" t="str">
        <f t="shared" si="16"/>
        <v/>
      </c>
      <c r="AD39">
        <f t="shared" si="17"/>
        <v>4.9564082336031641</v>
      </c>
      <c r="AE39" t="str">
        <f t="shared" si="18"/>
        <v/>
      </c>
      <c r="AF39">
        <f t="shared" si="19"/>
        <v>5.1611887720586855</v>
      </c>
      <c r="AG39">
        <f t="shared" si="20"/>
        <v>5.090691805455605</v>
      </c>
      <c r="AH39" t="str">
        <f t="shared" si="21"/>
        <v/>
      </c>
      <c r="AI39">
        <f t="shared" si="22"/>
        <v>5.1864314166107235</v>
      </c>
      <c r="AJ39">
        <f t="shared" si="23"/>
        <v>4.5216500421131114</v>
      </c>
      <c r="AK39">
        <f t="shared" si="24"/>
        <v>4.3376684414080566</v>
      </c>
      <c r="AL39">
        <f t="shared" si="25"/>
        <v>4.8109245748360809</v>
      </c>
      <c r="AM39">
        <f t="shared" si="26"/>
        <v>5.1445616574073814</v>
      </c>
      <c r="AN39" t="str">
        <f t="shared" si="27"/>
        <v/>
      </c>
      <c r="AO39">
        <f t="shared" si="28"/>
        <v>4.7284134553408625</v>
      </c>
      <c r="AP39">
        <f t="shared" si="29"/>
        <v>4.5910893790340284</v>
      </c>
      <c r="AQ39" t="str">
        <f t="shared" si="30"/>
        <v/>
      </c>
      <c r="AR39">
        <f t="shared" si="31"/>
        <v>5.0078986337206084</v>
      </c>
      <c r="AS39" t="str">
        <f t="shared" si="32"/>
        <v/>
      </c>
      <c r="AT39">
        <f t="shared" si="33"/>
        <v>4.825892609975905</v>
      </c>
      <c r="AU39" t="str">
        <f t="shared" si="34"/>
        <v/>
      </c>
      <c r="AV39">
        <f t="shared" si="35"/>
        <v>4.4418696246088283</v>
      </c>
      <c r="AW39" t="str">
        <f t="shared" si="36"/>
        <v/>
      </c>
      <c r="AX39" t="str">
        <f t="shared" si="37"/>
        <v/>
      </c>
      <c r="AY39">
        <f t="shared" si="38"/>
        <v>4.0315365480946124</v>
      </c>
      <c r="AZ39" t="str">
        <f t="shared" si="39"/>
        <v/>
      </c>
      <c r="BA39" t="str">
        <f t="shared" si="40"/>
        <v/>
      </c>
      <c r="BB39" t="str">
        <f t="shared" si="41"/>
        <v/>
      </c>
      <c r="BC39" t="str">
        <f t="shared" si="42"/>
        <v/>
      </c>
      <c r="BD39" t="str">
        <f t="shared" si="43"/>
        <v/>
      </c>
      <c r="BE39" t="str">
        <f t="shared" si="44"/>
        <v/>
      </c>
      <c r="BF39">
        <f t="shared" si="45"/>
        <v>3.8485347690440666</v>
      </c>
      <c r="BG39" t="str">
        <f t="shared" si="46"/>
        <v/>
      </c>
      <c r="BH39" t="str">
        <f t="shared" si="47"/>
        <v/>
      </c>
      <c r="BI39" t="str">
        <f t="shared" si="48"/>
        <v/>
      </c>
    </row>
    <row r="40" spans="1:61" x14ac:dyDescent="0.25">
      <c r="A40" t="s">
        <v>13</v>
      </c>
      <c r="B40">
        <f t="shared" ref="B40:G40" si="60">IF(ISBLANK(B13),"",LOG10(B13))</f>
        <v>6.1433416478611118</v>
      </c>
      <c r="C40">
        <f t="shared" si="60"/>
        <v>3.5861071897744026</v>
      </c>
      <c r="D40">
        <f t="shared" si="60"/>
        <v>4.7579576040464451</v>
      </c>
      <c r="E40">
        <f t="shared" si="60"/>
        <v>5.6004003641141011</v>
      </c>
      <c r="F40" t="str">
        <f t="shared" si="60"/>
        <v/>
      </c>
      <c r="G40">
        <f t="shared" si="60"/>
        <v>5.7022135504312237</v>
      </c>
      <c r="H40">
        <f t="shared" si="59"/>
        <v>5.6382013790709768</v>
      </c>
      <c r="I40">
        <f t="shared" si="59"/>
        <v>3.9124742983665866</v>
      </c>
      <c r="J40">
        <f t="shared" si="59"/>
        <v>5.6405250381464143</v>
      </c>
      <c r="K40">
        <f t="shared" si="59"/>
        <v>5.371745312403168</v>
      </c>
      <c r="L40">
        <f t="shared" si="59"/>
        <v>5.110405822063222</v>
      </c>
      <c r="M40">
        <f t="shared" si="59"/>
        <v>5.2718992280176833</v>
      </c>
      <c r="N40">
        <f t="shared" si="59"/>
        <v>5.088311654599007</v>
      </c>
      <c r="O40" t="str">
        <f t="shared" si="2"/>
        <v/>
      </c>
      <c r="P40">
        <f t="shared" si="3"/>
        <v>5.6715701180036895</v>
      </c>
      <c r="Q40">
        <f t="shared" si="4"/>
        <v>4.592099693833454</v>
      </c>
      <c r="R40" t="str">
        <f t="shared" si="5"/>
        <v/>
      </c>
      <c r="S40">
        <f t="shared" si="6"/>
        <v>4.3167325109747594</v>
      </c>
      <c r="T40" t="str">
        <f t="shared" si="7"/>
        <v/>
      </c>
      <c r="U40">
        <f t="shared" si="8"/>
        <v>4.9208390431607336</v>
      </c>
      <c r="V40" t="str">
        <f t="shared" si="9"/>
        <v/>
      </c>
      <c r="W40">
        <f t="shared" si="10"/>
        <v>4.2899852370684162</v>
      </c>
      <c r="X40">
        <f t="shared" si="11"/>
        <v>6.5837343663663921</v>
      </c>
      <c r="Y40">
        <f t="shared" si="12"/>
        <v>4.012245654013002</v>
      </c>
      <c r="Z40">
        <f t="shared" si="13"/>
        <v>4.4744948102005573</v>
      </c>
      <c r="AA40">
        <f t="shared" si="14"/>
        <v>4.2980828049219122</v>
      </c>
      <c r="AB40">
        <f t="shared" si="15"/>
        <v>4.3907711192106742</v>
      </c>
      <c r="AC40">
        <f t="shared" si="16"/>
        <v>4.8521334148329931</v>
      </c>
      <c r="AD40">
        <f t="shared" si="17"/>
        <v>4.8052996254072982</v>
      </c>
      <c r="AE40">
        <f t="shared" si="18"/>
        <v>6.7381311675195894</v>
      </c>
      <c r="AF40">
        <f t="shared" si="19"/>
        <v>4.6992622065254741</v>
      </c>
      <c r="AG40" t="str">
        <f t="shared" si="20"/>
        <v/>
      </c>
      <c r="AH40" t="str">
        <f t="shared" si="21"/>
        <v/>
      </c>
      <c r="AI40">
        <f t="shared" si="22"/>
        <v>4.0161165680623938</v>
      </c>
      <c r="AJ40" t="str">
        <f t="shared" si="23"/>
        <v/>
      </c>
      <c r="AK40">
        <f t="shared" si="24"/>
        <v>5.9201685738168495</v>
      </c>
      <c r="AL40">
        <f t="shared" si="25"/>
        <v>4.3916303414619966</v>
      </c>
      <c r="AM40">
        <f t="shared" si="26"/>
        <v>4.1234203275462011</v>
      </c>
      <c r="AN40" t="str">
        <f t="shared" si="27"/>
        <v/>
      </c>
      <c r="AO40">
        <f t="shared" si="28"/>
        <v>5.0386896911818049</v>
      </c>
      <c r="AP40">
        <f t="shared" si="29"/>
        <v>4.5231107933520383</v>
      </c>
      <c r="AQ40" t="str">
        <f t="shared" si="30"/>
        <v/>
      </c>
      <c r="AR40">
        <f t="shared" si="31"/>
        <v>3.6007841284640123</v>
      </c>
      <c r="AS40" t="str">
        <f t="shared" si="32"/>
        <v/>
      </c>
      <c r="AT40" t="str">
        <f t="shared" si="33"/>
        <v/>
      </c>
      <c r="AU40" t="str">
        <f t="shared" si="34"/>
        <v/>
      </c>
      <c r="AV40">
        <f t="shared" si="35"/>
        <v>4.9346566274814148</v>
      </c>
      <c r="AW40" t="str">
        <f t="shared" si="36"/>
        <v/>
      </c>
      <c r="AX40">
        <f t="shared" si="37"/>
        <v>5.3844043820477143</v>
      </c>
      <c r="AY40">
        <f t="shared" si="38"/>
        <v>4.0543992984378736</v>
      </c>
      <c r="AZ40" t="str">
        <f t="shared" si="39"/>
        <v/>
      </c>
      <c r="BA40">
        <f t="shared" si="40"/>
        <v>3.7331922869875744</v>
      </c>
      <c r="BB40" t="str">
        <f t="shared" si="41"/>
        <v/>
      </c>
      <c r="BC40" t="str">
        <f t="shared" si="42"/>
        <v/>
      </c>
      <c r="BD40">
        <f t="shared" si="43"/>
        <v>3.8201148632426154</v>
      </c>
      <c r="BE40">
        <f t="shared" si="44"/>
        <v>3.946536168496992</v>
      </c>
      <c r="BF40">
        <f t="shared" si="45"/>
        <v>3.5056303549367178</v>
      </c>
      <c r="BG40">
        <f t="shared" si="46"/>
        <v>5.6514435693276717</v>
      </c>
      <c r="BH40" t="str">
        <f t="shared" si="47"/>
        <v/>
      </c>
      <c r="BI40">
        <f t="shared" si="48"/>
        <v>3.4287369214518431</v>
      </c>
    </row>
    <row r="41" spans="1:61" x14ac:dyDescent="0.25">
      <c r="A41" t="s">
        <v>14</v>
      </c>
      <c r="B41">
        <f t="shared" ref="B41:G41" si="61">IF(ISBLANK(B14),"",LOG10(B14))</f>
        <v>5.8308429483838795</v>
      </c>
      <c r="C41">
        <f t="shared" si="61"/>
        <v>6.260928541612488</v>
      </c>
      <c r="D41">
        <f t="shared" si="61"/>
        <v>5.9535723044507582</v>
      </c>
      <c r="E41">
        <f t="shared" si="61"/>
        <v>5.9353379171622516</v>
      </c>
      <c r="F41">
        <f t="shared" si="61"/>
        <v>5.8505139435769022</v>
      </c>
      <c r="G41">
        <f t="shared" si="61"/>
        <v>5.7081902793665877</v>
      </c>
      <c r="H41">
        <f t="shared" si="59"/>
        <v>5.5402913002552303</v>
      </c>
      <c r="I41">
        <f t="shared" si="59"/>
        <v>5.5901514901624871</v>
      </c>
      <c r="J41">
        <f t="shared" si="59"/>
        <v>5.4659231988503336</v>
      </c>
      <c r="K41">
        <f t="shared" si="59"/>
        <v>5.5568383654454614</v>
      </c>
      <c r="L41">
        <f t="shared" si="59"/>
        <v>5.3785442122796043</v>
      </c>
      <c r="M41">
        <f t="shared" si="59"/>
        <v>5.1678241775437943</v>
      </c>
      <c r="N41">
        <f t="shared" si="59"/>
        <v>5.2882280148450524</v>
      </c>
      <c r="O41">
        <f t="shared" si="2"/>
        <v>5.4228170526488579</v>
      </c>
      <c r="P41">
        <f t="shared" si="3"/>
        <v>5.2934429759507822</v>
      </c>
      <c r="Q41">
        <f t="shared" si="4"/>
        <v>5.4762895086532328</v>
      </c>
      <c r="R41">
        <f t="shared" si="5"/>
        <v>5.4473054047959648</v>
      </c>
      <c r="S41">
        <f t="shared" si="6"/>
        <v>5.598441536235768</v>
      </c>
      <c r="T41">
        <f t="shared" si="7"/>
        <v>5.2450665775154643</v>
      </c>
      <c r="U41">
        <f t="shared" si="8"/>
        <v>5.1245835897893546</v>
      </c>
      <c r="V41" t="str">
        <f t="shared" si="9"/>
        <v/>
      </c>
      <c r="W41">
        <f t="shared" si="10"/>
        <v>5.4761891006237198</v>
      </c>
      <c r="X41">
        <f t="shared" si="11"/>
        <v>4.6558038989634758</v>
      </c>
      <c r="Y41">
        <f t="shared" si="12"/>
        <v>5.0640452602129926</v>
      </c>
      <c r="Z41">
        <f t="shared" si="13"/>
        <v>4.9359400614000322</v>
      </c>
      <c r="AA41">
        <f t="shared" si="14"/>
        <v>4.8506425981812562</v>
      </c>
      <c r="AB41">
        <f t="shared" si="15"/>
        <v>5.294036886531015</v>
      </c>
      <c r="AC41" t="str">
        <f t="shared" si="16"/>
        <v/>
      </c>
      <c r="AD41">
        <f t="shared" si="17"/>
        <v>4.4244808377794156</v>
      </c>
      <c r="AE41">
        <f t="shared" si="18"/>
        <v>4.9829313267047279</v>
      </c>
      <c r="AF41">
        <f t="shared" si="19"/>
        <v>4.8422269284944806</v>
      </c>
      <c r="AG41">
        <f t="shared" si="20"/>
        <v>4.9249180997608271</v>
      </c>
      <c r="AH41">
        <f t="shared" si="21"/>
        <v>5.1921689612066384</v>
      </c>
      <c r="AI41">
        <f t="shared" si="22"/>
        <v>4.5182093951920459</v>
      </c>
      <c r="AJ41">
        <f t="shared" si="23"/>
        <v>5.1484997462841431</v>
      </c>
      <c r="AK41">
        <f t="shared" si="24"/>
        <v>4.5077863479931644</v>
      </c>
      <c r="AL41">
        <f t="shared" si="25"/>
        <v>4.6058344154415485</v>
      </c>
      <c r="AM41">
        <f t="shared" si="26"/>
        <v>4.8139079622449605</v>
      </c>
      <c r="AN41">
        <f t="shared" si="27"/>
        <v>4.0356308828186815</v>
      </c>
      <c r="AO41">
        <f t="shared" si="28"/>
        <v>4.6607208842251868</v>
      </c>
      <c r="AP41">
        <f t="shared" si="29"/>
        <v>3.8903166148265145</v>
      </c>
      <c r="AQ41" t="str">
        <f t="shared" si="30"/>
        <v/>
      </c>
      <c r="AR41">
        <f t="shared" si="31"/>
        <v>5.4237649246105395</v>
      </c>
      <c r="AS41" t="str">
        <f t="shared" si="32"/>
        <v/>
      </c>
      <c r="AT41">
        <f t="shared" si="33"/>
        <v>4.6449871121689199</v>
      </c>
      <c r="AU41">
        <f t="shared" si="34"/>
        <v>4.384661370811787</v>
      </c>
      <c r="AV41">
        <f t="shared" si="35"/>
        <v>3.9607280972578334</v>
      </c>
      <c r="AW41">
        <f t="shared" si="36"/>
        <v>4.4371555576072517</v>
      </c>
      <c r="AX41" t="str">
        <f t="shared" si="37"/>
        <v/>
      </c>
      <c r="AY41">
        <f t="shared" si="38"/>
        <v>4.5062530266985981</v>
      </c>
      <c r="AZ41" t="str">
        <f t="shared" si="39"/>
        <v/>
      </c>
      <c r="BA41">
        <f t="shared" si="40"/>
        <v>3.6899655249335717</v>
      </c>
      <c r="BB41" t="str">
        <f t="shared" si="41"/>
        <v/>
      </c>
      <c r="BC41">
        <f t="shared" si="42"/>
        <v>3.8920629560019049</v>
      </c>
      <c r="BD41" t="str">
        <f t="shared" si="43"/>
        <v/>
      </c>
      <c r="BE41">
        <f t="shared" si="44"/>
        <v>4.4149387974682606</v>
      </c>
      <c r="BF41">
        <f t="shared" si="45"/>
        <v>3.9226520296082117</v>
      </c>
      <c r="BG41" t="str">
        <f t="shared" si="46"/>
        <v/>
      </c>
      <c r="BH41" t="str">
        <f t="shared" si="47"/>
        <v/>
      </c>
      <c r="BI41" t="str">
        <f t="shared" si="48"/>
        <v/>
      </c>
    </row>
    <row r="42" spans="1:61" x14ac:dyDescent="0.25">
      <c r="A42" t="s">
        <v>15</v>
      </c>
      <c r="B42">
        <f t="shared" ref="B42:G42" si="62">IF(ISBLANK(B15),"",LOG10(B15))</f>
        <v>6.1692979362290838</v>
      </c>
      <c r="C42">
        <f t="shared" si="62"/>
        <v>6.2934748434424836</v>
      </c>
      <c r="D42">
        <f t="shared" si="62"/>
        <v>6.1460437666183747</v>
      </c>
      <c r="E42">
        <f t="shared" si="62"/>
        <v>6.0285777080985872</v>
      </c>
      <c r="F42">
        <f t="shared" si="62"/>
        <v>5.7108278561814165</v>
      </c>
      <c r="G42">
        <f t="shared" si="62"/>
        <v>5.7036710585268757</v>
      </c>
      <c r="H42">
        <f t="shared" si="59"/>
        <v>5.6070494924210692</v>
      </c>
      <c r="I42">
        <f t="shared" si="59"/>
        <v>5.6583648031824474</v>
      </c>
      <c r="J42">
        <f t="shared" si="59"/>
        <v>5.5104236018986077</v>
      </c>
      <c r="K42">
        <f t="shared" si="59"/>
        <v>5.510932008310844</v>
      </c>
      <c r="L42">
        <f t="shared" si="59"/>
        <v>5.6694403742181807</v>
      </c>
      <c r="M42">
        <f t="shared" si="59"/>
        <v>5.4021616661106915</v>
      </c>
      <c r="N42">
        <f t="shared" si="59"/>
        <v>5.5277760238539333</v>
      </c>
      <c r="O42">
        <f t="shared" si="2"/>
        <v>5.5148081932037325</v>
      </c>
      <c r="P42">
        <f t="shared" si="3"/>
        <v>5.2901442152398186</v>
      </c>
      <c r="Q42">
        <f t="shared" si="4"/>
        <v>5.2800625814618076</v>
      </c>
      <c r="R42">
        <f t="shared" si="5"/>
        <v>5.1291943634423562</v>
      </c>
      <c r="S42">
        <f t="shared" si="6"/>
        <v>5.2535294969060695</v>
      </c>
      <c r="T42">
        <f t="shared" si="7"/>
        <v>5.0382835017480243</v>
      </c>
      <c r="U42">
        <f t="shared" si="8"/>
        <v>5.199677758458721</v>
      </c>
      <c r="V42" t="str">
        <f t="shared" si="9"/>
        <v/>
      </c>
      <c r="W42">
        <f t="shared" si="10"/>
        <v>5.5189099296926249</v>
      </c>
      <c r="X42">
        <f t="shared" si="11"/>
        <v>5.0846002932190126</v>
      </c>
      <c r="Y42">
        <f t="shared" si="12"/>
        <v>4.9969434398443777</v>
      </c>
      <c r="Z42">
        <f t="shared" si="13"/>
        <v>4.6883423965923994</v>
      </c>
      <c r="AA42">
        <f t="shared" si="14"/>
        <v>4.8853342702048739</v>
      </c>
      <c r="AB42">
        <f t="shared" si="15"/>
        <v>4.722468293070035</v>
      </c>
      <c r="AC42" t="str">
        <f t="shared" si="16"/>
        <v/>
      </c>
      <c r="AD42">
        <f t="shared" si="17"/>
        <v>4.3644017690225958</v>
      </c>
      <c r="AE42">
        <f t="shared" si="18"/>
        <v>4.7242763817402063</v>
      </c>
      <c r="AF42">
        <f t="shared" si="19"/>
        <v>4.7014442909076823</v>
      </c>
      <c r="AG42">
        <f t="shared" si="20"/>
        <v>4.7775740413167282</v>
      </c>
      <c r="AH42" t="str">
        <f t="shared" si="21"/>
        <v/>
      </c>
      <c r="AI42">
        <f t="shared" si="22"/>
        <v>4.6812234948168889</v>
      </c>
      <c r="AJ42" t="str">
        <f t="shared" si="23"/>
        <v/>
      </c>
      <c r="AK42">
        <f t="shared" si="24"/>
        <v>3.9609095365013061</v>
      </c>
      <c r="AL42">
        <f t="shared" si="25"/>
        <v>4.7449450965726632</v>
      </c>
      <c r="AM42">
        <f t="shared" si="26"/>
        <v>4.996425677623856</v>
      </c>
      <c r="AN42" t="str">
        <f t="shared" si="27"/>
        <v/>
      </c>
      <c r="AO42">
        <f t="shared" si="28"/>
        <v>4.7482448245122013</v>
      </c>
      <c r="AP42">
        <f t="shared" si="29"/>
        <v>3.7138439247357495</v>
      </c>
      <c r="AQ42">
        <f t="shared" si="30"/>
        <v>4.2116993367698248</v>
      </c>
      <c r="AR42">
        <f t="shared" si="31"/>
        <v>4.5349932522339467</v>
      </c>
      <c r="AS42">
        <f t="shared" si="32"/>
        <v>4.1545992012998054</v>
      </c>
      <c r="AT42">
        <f t="shared" si="33"/>
        <v>4.9187836256241431</v>
      </c>
      <c r="AU42" t="str">
        <f t="shared" si="34"/>
        <v/>
      </c>
      <c r="AV42">
        <f t="shared" si="35"/>
        <v>4.2973195488593516</v>
      </c>
      <c r="AW42">
        <f t="shared" si="36"/>
        <v>4.7931767973894592</v>
      </c>
      <c r="AX42" t="str">
        <f t="shared" si="37"/>
        <v/>
      </c>
      <c r="AY42">
        <f t="shared" si="38"/>
        <v>4.1963864913199913</v>
      </c>
      <c r="AZ42" t="str">
        <f t="shared" si="39"/>
        <v/>
      </c>
      <c r="BA42" t="str">
        <f t="shared" si="40"/>
        <v/>
      </c>
      <c r="BB42">
        <f t="shared" si="41"/>
        <v>4.2645961199931994</v>
      </c>
      <c r="BC42" t="str">
        <f t="shared" si="42"/>
        <v/>
      </c>
      <c r="BD42" t="str">
        <f t="shared" si="43"/>
        <v/>
      </c>
      <c r="BE42" t="str">
        <f t="shared" si="44"/>
        <v/>
      </c>
      <c r="BF42">
        <f t="shared" si="45"/>
        <v>4.4839989885154958</v>
      </c>
      <c r="BG42" t="str">
        <f t="shared" si="46"/>
        <v/>
      </c>
      <c r="BH42" t="str">
        <f t="shared" si="47"/>
        <v/>
      </c>
      <c r="BI42" t="str">
        <f t="shared" si="48"/>
        <v/>
      </c>
    </row>
    <row r="43" spans="1:61" x14ac:dyDescent="0.25">
      <c r="A43" t="s">
        <v>16</v>
      </c>
      <c r="B43">
        <f t="shared" ref="B43:G43" si="63">IF(ISBLANK(B16),"",LOG10(B16))</f>
        <v>6.149544134345696</v>
      </c>
      <c r="C43">
        <f t="shared" si="63"/>
        <v>5.557207393146574</v>
      </c>
      <c r="D43">
        <f t="shared" si="63"/>
        <v>5.7260715550555306</v>
      </c>
      <c r="E43">
        <f t="shared" si="63"/>
        <v>6.3933814383911276</v>
      </c>
      <c r="F43">
        <f t="shared" si="63"/>
        <v>5.6374249932955474</v>
      </c>
      <c r="G43">
        <f t="shared" si="63"/>
        <v>5.5500918499766474</v>
      </c>
      <c r="H43">
        <f t="shared" si="59"/>
        <v>5.2566466502879345</v>
      </c>
      <c r="I43">
        <f t="shared" si="59"/>
        <v>4.8300722562230805</v>
      </c>
      <c r="J43">
        <f t="shared" si="59"/>
        <v>5.3179475034099539</v>
      </c>
      <c r="K43">
        <f t="shared" si="59"/>
        <v>5.4655597588828035</v>
      </c>
      <c r="L43">
        <f t="shared" si="59"/>
        <v>5.3212836173316118</v>
      </c>
      <c r="M43">
        <f t="shared" si="59"/>
        <v>5.3186682571339983</v>
      </c>
      <c r="N43">
        <f t="shared" si="59"/>
        <v>5.2912349514331716</v>
      </c>
      <c r="O43">
        <f t="shared" si="2"/>
        <v>4.7231555285709952</v>
      </c>
      <c r="P43">
        <f t="shared" si="3"/>
        <v>5.0085452496231264</v>
      </c>
      <c r="Q43">
        <f t="shared" si="4"/>
        <v>5.02038439785363</v>
      </c>
      <c r="R43">
        <f t="shared" si="5"/>
        <v>5.0784416374195063</v>
      </c>
      <c r="S43">
        <f t="shared" si="6"/>
        <v>5.2818436798782802</v>
      </c>
      <c r="T43">
        <f t="shared" si="7"/>
        <v>4.8038731099044432</v>
      </c>
      <c r="U43">
        <f t="shared" si="8"/>
        <v>5.253676900496913</v>
      </c>
      <c r="V43" t="str">
        <f t="shared" si="9"/>
        <v/>
      </c>
      <c r="W43">
        <f t="shared" si="10"/>
        <v>5.0598516173067116</v>
      </c>
      <c r="X43">
        <f t="shared" si="11"/>
        <v>4.2507420203393771</v>
      </c>
      <c r="Y43">
        <f t="shared" si="12"/>
        <v>4.5088256180472417</v>
      </c>
      <c r="Z43">
        <f t="shared" si="13"/>
        <v>4.6390784850969089</v>
      </c>
      <c r="AA43">
        <f t="shared" si="14"/>
        <v>4.7309374837469118</v>
      </c>
      <c r="AB43">
        <f t="shared" si="15"/>
        <v>5.6656950018031402</v>
      </c>
      <c r="AC43" t="str">
        <f t="shared" si="16"/>
        <v/>
      </c>
      <c r="AD43">
        <f t="shared" si="17"/>
        <v>4.1168966174150183</v>
      </c>
      <c r="AE43">
        <f t="shared" si="18"/>
        <v>4.4182355646619307</v>
      </c>
      <c r="AF43">
        <f t="shared" si="19"/>
        <v>4.4567196846685322</v>
      </c>
      <c r="AG43">
        <f t="shared" si="20"/>
        <v>4.1339754655473167</v>
      </c>
      <c r="AH43" t="str">
        <f t="shared" si="21"/>
        <v/>
      </c>
      <c r="AI43">
        <f t="shared" si="22"/>
        <v>4.4401709241020866</v>
      </c>
      <c r="AJ43">
        <f t="shared" si="23"/>
        <v>4.0492275650232994</v>
      </c>
      <c r="AK43">
        <f t="shared" si="24"/>
        <v>4.6724701260943817</v>
      </c>
      <c r="AL43" t="str">
        <f t="shared" si="25"/>
        <v/>
      </c>
      <c r="AM43">
        <f t="shared" si="26"/>
        <v>4.3262884053134139</v>
      </c>
      <c r="AN43" t="str">
        <f t="shared" si="27"/>
        <v/>
      </c>
      <c r="AO43">
        <f t="shared" si="28"/>
        <v>4.3635205742220977</v>
      </c>
      <c r="AP43">
        <f t="shared" si="29"/>
        <v>5.6471092184691125</v>
      </c>
      <c r="AQ43" t="str">
        <f t="shared" si="30"/>
        <v/>
      </c>
      <c r="AR43">
        <f t="shared" si="31"/>
        <v>3.9880832863044051</v>
      </c>
      <c r="AS43" t="str">
        <f t="shared" si="32"/>
        <v/>
      </c>
      <c r="AT43">
        <f t="shared" si="33"/>
        <v>4.4686232642061015</v>
      </c>
      <c r="AU43" t="str">
        <f t="shared" si="34"/>
        <v/>
      </c>
      <c r="AV43">
        <f t="shared" si="35"/>
        <v>4.1016845258832211</v>
      </c>
      <c r="AW43">
        <f t="shared" si="36"/>
        <v>4.048951278141109</v>
      </c>
      <c r="AX43" t="str">
        <f t="shared" si="37"/>
        <v/>
      </c>
      <c r="AY43">
        <f t="shared" si="38"/>
        <v>3.9635311154087551</v>
      </c>
      <c r="AZ43">
        <f t="shared" si="39"/>
        <v>3.8169582081187987</v>
      </c>
      <c r="BA43">
        <f t="shared" si="40"/>
        <v>4.7120292935624235</v>
      </c>
      <c r="BB43">
        <f t="shared" si="41"/>
        <v>4.1747989805075072</v>
      </c>
      <c r="BC43" t="str">
        <f t="shared" si="42"/>
        <v/>
      </c>
      <c r="BD43">
        <f t="shared" si="43"/>
        <v>4.1819790047076228</v>
      </c>
      <c r="BE43" t="str">
        <f t="shared" si="44"/>
        <v/>
      </c>
      <c r="BF43">
        <f t="shared" si="45"/>
        <v>4.1000950519793671</v>
      </c>
      <c r="BG43" t="str">
        <f t="shared" si="46"/>
        <v/>
      </c>
      <c r="BH43" t="str">
        <f t="shared" si="47"/>
        <v/>
      </c>
      <c r="BI43" t="str">
        <f t="shared" si="48"/>
        <v/>
      </c>
    </row>
    <row r="44" spans="1:61" x14ac:dyDescent="0.25">
      <c r="A44" t="s">
        <v>17</v>
      </c>
      <c r="B44">
        <f t="shared" ref="B44:G44" si="64">IF(ISBLANK(B17),"",LOG10(B17))</f>
        <v>6.0338903712939116</v>
      </c>
      <c r="C44">
        <f t="shared" si="64"/>
        <v>6.3621684685155246</v>
      </c>
      <c r="D44">
        <f t="shared" si="64"/>
        <v>5.8296317423582993</v>
      </c>
      <c r="E44">
        <f t="shared" si="64"/>
        <v>5.8806297639561596</v>
      </c>
      <c r="F44">
        <f t="shared" si="64"/>
        <v>5.6776689048800639</v>
      </c>
      <c r="G44">
        <f t="shared" si="64"/>
        <v>5.7175091986264999</v>
      </c>
      <c r="H44">
        <f t="shared" si="59"/>
        <v>5.6704284817124551</v>
      </c>
      <c r="I44">
        <f t="shared" si="59"/>
        <v>5.7213686275990892</v>
      </c>
      <c r="J44">
        <f t="shared" si="59"/>
        <v>5.6723955825431629</v>
      </c>
      <c r="K44">
        <f t="shared" si="59"/>
        <v>5.4974508516387486</v>
      </c>
      <c r="L44">
        <f t="shared" si="59"/>
        <v>5.4294002821749192</v>
      </c>
      <c r="M44">
        <f t="shared" si="59"/>
        <v>5.4251087246925636</v>
      </c>
      <c r="N44">
        <f t="shared" si="59"/>
        <v>5.4660729260256424</v>
      </c>
      <c r="O44">
        <f t="shared" si="2"/>
        <v>5.2848406172294009</v>
      </c>
      <c r="P44">
        <f t="shared" si="3"/>
        <v>5.3160016838132842</v>
      </c>
      <c r="Q44">
        <f t="shared" si="4"/>
        <v>5.5006953710561017</v>
      </c>
      <c r="R44">
        <f t="shared" si="5"/>
        <v>5.0302663728206403</v>
      </c>
      <c r="S44">
        <f t="shared" si="6"/>
        <v>5.3631091539892433</v>
      </c>
      <c r="T44">
        <f t="shared" si="7"/>
        <v>4.9981311991176263</v>
      </c>
      <c r="U44">
        <f t="shared" si="8"/>
        <v>5.0927620813467493</v>
      </c>
      <c r="V44" t="str">
        <f t="shared" si="9"/>
        <v/>
      </c>
      <c r="W44">
        <f t="shared" si="10"/>
        <v>5.1482602875125432</v>
      </c>
      <c r="X44" t="str">
        <f t="shared" si="11"/>
        <v/>
      </c>
      <c r="Y44">
        <f t="shared" si="12"/>
        <v>5.3609431847269748</v>
      </c>
      <c r="Z44">
        <f t="shared" si="13"/>
        <v>4.4576927620740614</v>
      </c>
      <c r="AA44">
        <f t="shared" si="14"/>
        <v>5.031736838403071</v>
      </c>
      <c r="AB44">
        <f t="shared" si="15"/>
        <v>5.1211183599318666</v>
      </c>
      <c r="AC44">
        <f t="shared" si="16"/>
        <v>5.2448044344375351</v>
      </c>
      <c r="AD44">
        <f t="shared" si="17"/>
        <v>4.3767633140695397</v>
      </c>
      <c r="AE44" t="str">
        <f t="shared" si="18"/>
        <v/>
      </c>
      <c r="AF44">
        <f t="shared" si="19"/>
        <v>4.8350722724121891</v>
      </c>
      <c r="AG44">
        <f t="shared" si="20"/>
        <v>4.7182640866407963</v>
      </c>
      <c r="AH44">
        <f t="shared" si="21"/>
        <v>5.1504357799559015</v>
      </c>
      <c r="AI44">
        <f t="shared" si="22"/>
        <v>4.6067167908113378</v>
      </c>
      <c r="AJ44">
        <f t="shared" si="23"/>
        <v>5.2074582698396767</v>
      </c>
      <c r="AK44">
        <f t="shared" si="24"/>
        <v>4.4230078558284234</v>
      </c>
      <c r="AL44">
        <f t="shared" si="25"/>
        <v>4.9013324626566295</v>
      </c>
      <c r="AM44">
        <f t="shared" si="26"/>
        <v>4.9875968998775235</v>
      </c>
      <c r="AN44" t="str">
        <f t="shared" si="27"/>
        <v/>
      </c>
      <c r="AO44">
        <f t="shared" si="28"/>
        <v>4.5750535961149046</v>
      </c>
      <c r="AP44">
        <f t="shared" si="29"/>
        <v>4.5242200499201255</v>
      </c>
      <c r="AQ44" t="str">
        <f t="shared" si="30"/>
        <v/>
      </c>
      <c r="AR44">
        <f t="shared" si="31"/>
        <v>4.9898255884551039</v>
      </c>
      <c r="AS44">
        <f t="shared" si="32"/>
        <v>4.1808295497171226</v>
      </c>
      <c r="AT44">
        <f t="shared" si="33"/>
        <v>4.4824113585363561</v>
      </c>
      <c r="AU44" t="str">
        <f t="shared" si="34"/>
        <v/>
      </c>
      <c r="AV44">
        <f t="shared" si="35"/>
        <v>3.8534455994271655</v>
      </c>
      <c r="AW44">
        <f t="shared" si="36"/>
        <v>4.3760748204462123</v>
      </c>
      <c r="AX44" t="str">
        <f t="shared" si="37"/>
        <v/>
      </c>
      <c r="AY44">
        <f t="shared" si="38"/>
        <v>3.7431209200340199</v>
      </c>
      <c r="AZ44" t="str">
        <f t="shared" si="39"/>
        <v/>
      </c>
      <c r="BA44" t="str">
        <f t="shared" si="40"/>
        <v/>
      </c>
      <c r="BB44" t="str">
        <f t="shared" si="41"/>
        <v/>
      </c>
      <c r="BC44" t="str">
        <f t="shared" si="42"/>
        <v/>
      </c>
      <c r="BD44" t="str">
        <f t="shared" si="43"/>
        <v/>
      </c>
      <c r="BE44" t="str">
        <f t="shared" si="44"/>
        <v/>
      </c>
      <c r="BF44">
        <f t="shared" si="45"/>
        <v>4.1728052795929473</v>
      </c>
      <c r="BG44" t="str">
        <f t="shared" si="46"/>
        <v/>
      </c>
      <c r="BH44" t="str">
        <f t="shared" si="47"/>
        <v/>
      </c>
      <c r="BI44" t="str">
        <f t="shared" si="48"/>
        <v/>
      </c>
    </row>
    <row r="45" spans="1:61" x14ac:dyDescent="0.25">
      <c r="A45" t="s">
        <v>18</v>
      </c>
      <c r="B45">
        <f t="shared" ref="B45:G45" si="65">IF(ISBLANK(B18),"",LOG10(B18))</f>
        <v>6.2543019796921717</v>
      </c>
      <c r="C45">
        <f t="shared" si="65"/>
        <v>5.997369071256605</v>
      </c>
      <c r="D45">
        <f t="shared" si="65"/>
        <v>5.5835318439734749</v>
      </c>
      <c r="E45">
        <f t="shared" si="65"/>
        <v>5.6010161257548159</v>
      </c>
      <c r="F45">
        <f t="shared" si="65"/>
        <v>5.7941944239561094</v>
      </c>
      <c r="G45">
        <f t="shared" si="65"/>
        <v>5.6079867753030417</v>
      </c>
      <c r="H45">
        <f t="shared" si="59"/>
        <v>5.7331979675231395</v>
      </c>
      <c r="I45">
        <f t="shared" si="59"/>
        <v>5.8148502023463049</v>
      </c>
      <c r="J45">
        <f t="shared" si="59"/>
        <v>5.57677736969615</v>
      </c>
      <c r="K45">
        <f t="shared" si="59"/>
        <v>5.540977772811388</v>
      </c>
      <c r="L45">
        <f t="shared" si="59"/>
        <v>5.5323607805767683</v>
      </c>
      <c r="M45">
        <f t="shared" si="59"/>
        <v>5.5308600057787451</v>
      </c>
      <c r="N45">
        <f t="shared" si="59"/>
        <v>5.6296673531401433</v>
      </c>
      <c r="O45">
        <f t="shared" si="2"/>
        <v>5.1372094181434447</v>
      </c>
      <c r="P45">
        <f t="shared" si="3"/>
        <v>5.3078406759683361</v>
      </c>
      <c r="Q45">
        <f t="shared" si="4"/>
        <v>5.116187497612354</v>
      </c>
      <c r="R45">
        <f t="shared" si="5"/>
        <v>6.1121210935284243</v>
      </c>
      <c r="S45">
        <f t="shared" si="6"/>
        <v>5.1384333616660864</v>
      </c>
      <c r="T45">
        <f t="shared" si="7"/>
        <v>5.134818797936501</v>
      </c>
      <c r="U45">
        <f t="shared" si="8"/>
        <v>4.9976084379642591</v>
      </c>
      <c r="V45" t="str">
        <f t="shared" si="9"/>
        <v/>
      </c>
      <c r="W45">
        <f t="shared" si="10"/>
        <v>4.9985634029593626</v>
      </c>
      <c r="X45" t="str">
        <f t="shared" si="11"/>
        <v/>
      </c>
      <c r="Y45">
        <f t="shared" si="12"/>
        <v>4.9443767459626411</v>
      </c>
      <c r="Z45">
        <f t="shared" si="13"/>
        <v>5.6837592217756443</v>
      </c>
      <c r="AA45">
        <f t="shared" si="14"/>
        <v>5.0899788942755837</v>
      </c>
      <c r="AB45">
        <f t="shared" si="15"/>
        <v>4.678625915066509</v>
      </c>
      <c r="AC45" t="str">
        <f t="shared" si="16"/>
        <v/>
      </c>
      <c r="AD45">
        <f t="shared" si="17"/>
        <v>4.9348201865692269</v>
      </c>
      <c r="AE45" t="str">
        <f t="shared" si="18"/>
        <v/>
      </c>
      <c r="AF45">
        <f t="shared" si="19"/>
        <v>4.6705111886630624</v>
      </c>
      <c r="AG45">
        <f t="shared" si="20"/>
        <v>4.756676215428735</v>
      </c>
      <c r="AH45">
        <f t="shared" si="21"/>
        <v>4.1986745881196681</v>
      </c>
      <c r="AI45">
        <f t="shared" si="22"/>
        <v>4.7402606121366277</v>
      </c>
      <c r="AJ45" t="str">
        <f t="shared" si="23"/>
        <v/>
      </c>
      <c r="AK45">
        <f t="shared" si="24"/>
        <v>4.7616268027491957</v>
      </c>
      <c r="AL45">
        <f t="shared" si="25"/>
        <v>4.827914827751453</v>
      </c>
      <c r="AM45">
        <f t="shared" si="26"/>
        <v>4.5839520054970579</v>
      </c>
      <c r="AN45" t="str">
        <f t="shared" si="27"/>
        <v/>
      </c>
      <c r="AO45">
        <f t="shared" si="28"/>
        <v>4.5438750409579587</v>
      </c>
      <c r="AP45" t="str">
        <f t="shared" si="29"/>
        <v/>
      </c>
      <c r="AQ45">
        <f t="shared" si="30"/>
        <v>4.4808180436680223</v>
      </c>
      <c r="AR45">
        <f t="shared" si="31"/>
        <v>4.5875649219081787</v>
      </c>
      <c r="AS45">
        <f t="shared" si="32"/>
        <v>5.7086167559221801</v>
      </c>
      <c r="AT45">
        <f t="shared" si="33"/>
        <v>4.0046844078626025</v>
      </c>
      <c r="AU45" t="str">
        <f t="shared" si="34"/>
        <v/>
      </c>
      <c r="AV45" t="str">
        <f t="shared" si="35"/>
        <v/>
      </c>
      <c r="AW45">
        <f t="shared" si="36"/>
        <v>3.8945088464734212</v>
      </c>
      <c r="AX45">
        <f t="shared" si="37"/>
        <v>4.5306289063055285</v>
      </c>
      <c r="AY45">
        <f t="shared" si="38"/>
        <v>4.9891926300736982</v>
      </c>
      <c r="AZ45">
        <f t="shared" si="39"/>
        <v>4.6626148258392357</v>
      </c>
      <c r="BA45">
        <f t="shared" si="40"/>
        <v>4.5104312171158796</v>
      </c>
      <c r="BB45">
        <f t="shared" si="41"/>
        <v>4.2418221170623669</v>
      </c>
      <c r="BC45">
        <f t="shared" si="42"/>
        <v>4.4807424274041843</v>
      </c>
      <c r="BD45" t="str">
        <f t="shared" si="43"/>
        <v/>
      </c>
      <c r="BE45">
        <f t="shared" si="44"/>
        <v>3.8283638900390096</v>
      </c>
      <c r="BF45">
        <f t="shared" si="45"/>
        <v>5.1247262366712443</v>
      </c>
      <c r="BG45" t="str">
        <f t="shared" si="46"/>
        <v/>
      </c>
      <c r="BH45" t="str">
        <f t="shared" si="47"/>
        <v/>
      </c>
      <c r="BI45" t="str">
        <f t="shared" si="48"/>
        <v/>
      </c>
    </row>
    <row r="46" spans="1:61" x14ac:dyDescent="0.25">
      <c r="A46" t="s">
        <v>19</v>
      </c>
      <c r="B46">
        <f t="shared" ref="B46:G46" si="66">IF(ISBLANK(B19),"",LOG10(B19))</f>
        <v>6.2115035183701828</v>
      </c>
      <c r="C46">
        <f t="shared" si="66"/>
        <v>5.7617278798074203</v>
      </c>
      <c r="D46">
        <f t="shared" si="66"/>
        <v>5.3811779686788208</v>
      </c>
      <c r="E46">
        <f t="shared" si="66"/>
        <v>5.6834738583935085</v>
      </c>
      <c r="F46">
        <f t="shared" si="66"/>
        <v>5.5050554327066124</v>
      </c>
      <c r="G46">
        <f t="shared" si="66"/>
        <v>5.8987886486516317</v>
      </c>
      <c r="H46">
        <f t="shared" si="59"/>
        <v>5.8165297530775888</v>
      </c>
      <c r="I46">
        <f t="shared" si="59"/>
        <v>4.8239988985681013</v>
      </c>
      <c r="J46">
        <f t="shared" si="59"/>
        <v>5.5984694532518615</v>
      </c>
      <c r="K46">
        <f t="shared" si="59"/>
        <v>5.5666214907138079</v>
      </c>
      <c r="L46">
        <f t="shared" si="59"/>
        <v>5.6151066704394932</v>
      </c>
      <c r="M46">
        <f t="shared" si="59"/>
        <v>5.56460670716901</v>
      </c>
      <c r="N46">
        <f t="shared" si="59"/>
        <v>5.7930073206869297</v>
      </c>
      <c r="O46">
        <f t="shared" si="2"/>
        <v>4.6688236455659231</v>
      </c>
      <c r="P46">
        <f t="shared" si="3"/>
        <v>5.4941589004723097</v>
      </c>
      <c r="Q46">
        <f t="shared" si="4"/>
        <v>4.9195069017623236</v>
      </c>
      <c r="R46">
        <f t="shared" si="5"/>
        <v>5.4424565937399825</v>
      </c>
      <c r="S46">
        <f t="shared" si="6"/>
        <v>4.9457547737497771</v>
      </c>
      <c r="T46">
        <f t="shared" si="7"/>
        <v>4.898291596084114</v>
      </c>
      <c r="U46">
        <f t="shared" si="8"/>
        <v>4.8221345576041568</v>
      </c>
      <c r="V46" t="str">
        <f t="shared" si="9"/>
        <v/>
      </c>
      <c r="W46">
        <f t="shared" si="10"/>
        <v>4.6629661515769731</v>
      </c>
      <c r="X46" t="str">
        <f t="shared" si="11"/>
        <v/>
      </c>
      <c r="Y46">
        <f t="shared" si="12"/>
        <v>4.7690773409724416</v>
      </c>
      <c r="Z46">
        <f t="shared" si="13"/>
        <v>5.1709469123666363</v>
      </c>
      <c r="AA46">
        <f t="shared" si="14"/>
        <v>5.1482724902066064</v>
      </c>
      <c r="AB46">
        <f t="shared" si="15"/>
        <v>4.8729573569711988</v>
      </c>
      <c r="AC46" t="str">
        <f t="shared" si="16"/>
        <v/>
      </c>
      <c r="AD46">
        <f t="shared" si="17"/>
        <v>4.2120998062307571</v>
      </c>
      <c r="AE46" t="str">
        <f t="shared" si="18"/>
        <v/>
      </c>
      <c r="AF46">
        <f t="shared" si="19"/>
        <v>4.9206086267561586</v>
      </c>
      <c r="AG46">
        <f t="shared" si="20"/>
        <v>4.4657701345388201</v>
      </c>
      <c r="AH46" t="str">
        <f t="shared" si="21"/>
        <v/>
      </c>
      <c r="AI46">
        <f t="shared" si="22"/>
        <v>4.2858834260740153</v>
      </c>
      <c r="AJ46">
        <f t="shared" si="23"/>
        <v>4.3986521763803585</v>
      </c>
      <c r="AK46" t="str">
        <f t="shared" si="24"/>
        <v/>
      </c>
      <c r="AL46">
        <f t="shared" si="25"/>
        <v>4.871290236578818</v>
      </c>
      <c r="AM46">
        <f t="shared" si="26"/>
        <v>4.2870033529368854</v>
      </c>
      <c r="AN46">
        <f t="shared" si="27"/>
        <v>4.5555611267405158</v>
      </c>
      <c r="AO46">
        <f t="shared" si="28"/>
        <v>4.5738474227724755</v>
      </c>
      <c r="AP46">
        <f t="shared" si="29"/>
        <v>4.4991482289408067</v>
      </c>
      <c r="AQ46" t="str">
        <f t="shared" si="30"/>
        <v/>
      </c>
      <c r="AR46">
        <f t="shared" si="31"/>
        <v>4.4834559892569423</v>
      </c>
      <c r="AS46">
        <f t="shared" si="32"/>
        <v>4.8897599215588743</v>
      </c>
      <c r="AT46">
        <f t="shared" si="33"/>
        <v>3.8638944009837961</v>
      </c>
      <c r="AU46" t="str">
        <f t="shared" si="34"/>
        <v/>
      </c>
      <c r="AV46" t="str">
        <f t="shared" si="35"/>
        <v/>
      </c>
      <c r="AW46">
        <f t="shared" si="36"/>
        <v>4.4303972135151373</v>
      </c>
      <c r="AX46" t="str">
        <f t="shared" si="37"/>
        <v/>
      </c>
      <c r="AY46">
        <f t="shared" si="38"/>
        <v>4.5795341449841009</v>
      </c>
      <c r="AZ46">
        <f t="shared" si="39"/>
        <v>4.4148576468664</v>
      </c>
      <c r="BA46">
        <f t="shared" si="40"/>
        <v>4.7535955951928228</v>
      </c>
      <c r="BB46" t="str">
        <f t="shared" si="41"/>
        <v/>
      </c>
      <c r="BC46" t="str">
        <f t="shared" si="42"/>
        <v/>
      </c>
      <c r="BD46" t="str">
        <f t="shared" si="43"/>
        <v/>
      </c>
      <c r="BE46" t="str">
        <f t="shared" si="44"/>
        <v/>
      </c>
      <c r="BF46">
        <f t="shared" si="45"/>
        <v>4.6610835187424087</v>
      </c>
      <c r="BG46" t="str">
        <f t="shared" si="46"/>
        <v/>
      </c>
      <c r="BH46" t="str">
        <f t="shared" si="47"/>
        <v/>
      </c>
      <c r="BI46" t="str">
        <f t="shared" si="48"/>
        <v/>
      </c>
    </row>
    <row r="47" spans="1:61" x14ac:dyDescent="0.25">
      <c r="A47" t="s">
        <v>20</v>
      </c>
      <c r="B47">
        <f t="shared" ref="B47:G47" si="67">IF(ISBLANK(B20),"",LOG10(B20))</f>
        <v>6.1881678730246064</v>
      </c>
      <c r="C47">
        <f t="shared" si="67"/>
        <v>3.755258669710102</v>
      </c>
      <c r="D47">
        <f t="shared" si="67"/>
        <v>3.7957069096879503</v>
      </c>
      <c r="E47">
        <f t="shared" si="67"/>
        <v>5.8085018544806362</v>
      </c>
      <c r="F47" t="str">
        <f t="shared" si="67"/>
        <v/>
      </c>
      <c r="G47">
        <f t="shared" si="67"/>
        <v>5.6135105592371897</v>
      </c>
      <c r="H47">
        <f t="shared" si="59"/>
        <v>5.5723988393132124</v>
      </c>
      <c r="I47" t="str">
        <f t="shared" si="59"/>
        <v/>
      </c>
      <c r="J47">
        <f t="shared" si="59"/>
        <v>5.5209467705643762</v>
      </c>
      <c r="K47">
        <f t="shared" si="59"/>
        <v>5.4654886234815008</v>
      </c>
      <c r="L47">
        <f t="shared" si="59"/>
        <v>5.509209455256066</v>
      </c>
      <c r="M47">
        <f t="shared" si="59"/>
        <v>5.4251331505804501</v>
      </c>
      <c r="N47">
        <f t="shared" si="59"/>
        <v>5.4011356772349508</v>
      </c>
      <c r="O47" t="str">
        <f t="shared" si="2"/>
        <v/>
      </c>
      <c r="P47">
        <f t="shared" si="3"/>
        <v>5.2315466413011311</v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4.8442969589602836</v>
      </c>
      <c r="V47" t="str">
        <f t="shared" si="9"/>
        <v/>
      </c>
      <c r="W47" t="str">
        <f t="shared" si="10"/>
        <v/>
      </c>
      <c r="X47" t="str">
        <f t="shared" si="11"/>
        <v/>
      </c>
      <c r="Y47" t="str">
        <f t="shared" si="12"/>
        <v/>
      </c>
      <c r="Z47">
        <f t="shared" si="13"/>
        <v>5.5287280608972802</v>
      </c>
      <c r="AA47">
        <f t="shared" si="14"/>
        <v>4.8094828015442186</v>
      </c>
      <c r="AB47" t="str">
        <f t="shared" si="15"/>
        <v/>
      </c>
      <c r="AC47" t="str">
        <f t="shared" si="16"/>
        <v/>
      </c>
      <c r="AD47">
        <f t="shared" si="17"/>
        <v>4.5197701769345873</v>
      </c>
      <c r="AE47" t="str">
        <f t="shared" si="18"/>
        <v/>
      </c>
      <c r="AF47">
        <f t="shared" si="19"/>
        <v>4.6083961052184979</v>
      </c>
      <c r="AG47" t="str">
        <f t="shared" si="20"/>
        <v/>
      </c>
      <c r="AH47">
        <f t="shared" si="21"/>
        <v>4.0171216603863202</v>
      </c>
      <c r="AI47">
        <f t="shared" si="22"/>
        <v>3.8396695016943561</v>
      </c>
      <c r="AJ47" t="str">
        <f t="shared" si="23"/>
        <v/>
      </c>
      <c r="AK47">
        <f t="shared" si="24"/>
        <v>3.9980359389337505</v>
      </c>
      <c r="AL47">
        <f t="shared" si="25"/>
        <v>4.7972241665684479</v>
      </c>
      <c r="AM47">
        <f t="shared" si="26"/>
        <v>3.9454010195101228</v>
      </c>
      <c r="AN47" t="str">
        <f t="shared" si="27"/>
        <v/>
      </c>
      <c r="AO47">
        <f t="shared" si="28"/>
        <v>4.414347457002477</v>
      </c>
      <c r="AP47">
        <f t="shared" si="29"/>
        <v>5.3786413000329247</v>
      </c>
      <c r="AQ47" t="str">
        <f t="shared" si="30"/>
        <v/>
      </c>
      <c r="AR47">
        <f t="shared" si="31"/>
        <v>3.4152281504515427</v>
      </c>
      <c r="AS47" t="str">
        <f t="shared" si="32"/>
        <v/>
      </c>
      <c r="AT47" t="str">
        <f t="shared" si="33"/>
        <v/>
      </c>
      <c r="AU47" t="str">
        <f t="shared" si="34"/>
        <v/>
      </c>
      <c r="AV47" t="str">
        <f t="shared" si="35"/>
        <v/>
      </c>
      <c r="AW47" t="str">
        <f t="shared" si="36"/>
        <v/>
      </c>
      <c r="AX47" t="str">
        <f t="shared" si="37"/>
        <v/>
      </c>
      <c r="AY47">
        <f t="shared" si="38"/>
        <v>5.040206534935769</v>
      </c>
      <c r="AZ47">
        <f t="shared" si="39"/>
        <v>4.9465351228046499</v>
      </c>
      <c r="BA47" t="str">
        <f t="shared" si="40"/>
        <v/>
      </c>
      <c r="BB47" t="str">
        <f t="shared" si="41"/>
        <v/>
      </c>
      <c r="BC47">
        <f t="shared" si="42"/>
        <v>4.6995175487036001</v>
      </c>
      <c r="BD47" t="str">
        <f t="shared" si="43"/>
        <v/>
      </c>
      <c r="BE47" t="str">
        <f t="shared" si="44"/>
        <v/>
      </c>
      <c r="BF47" t="str">
        <f t="shared" si="45"/>
        <v/>
      </c>
      <c r="BG47" t="str">
        <f t="shared" si="46"/>
        <v/>
      </c>
      <c r="BH47" t="str">
        <f t="shared" si="47"/>
        <v/>
      </c>
      <c r="BI47" t="str">
        <f t="shared" si="48"/>
        <v/>
      </c>
    </row>
    <row r="48" spans="1:61" x14ac:dyDescent="0.25">
      <c r="A48" t="s">
        <v>21</v>
      </c>
      <c r="B48">
        <f t="shared" ref="B48:G48" si="68">IF(ISBLANK(B21),"",LOG10(B21))</f>
        <v>6.2759357653558929</v>
      </c>
      <c r="C48">
        <f t="shared" si="68"/>
        <v>5.6313343889308856</v>
      </c>
      <c r="D48">
        <f t="shared" si="68"/>
        <v>5.9469005752433528</v>
      </c>
      <c r="E48">
        <f t="shared" si="68"/>
        <v>5.6877124051965247</v>
      </c>
      <c r="F48">
        <f t="shared" si="68"/>
        <v>4.1286785775840311</v>
      </c>
      <c r="G48">
        <f t="shared" si="68"/>
        <v>5.6922201317453878</v>
      </c>
      <c r="H48">
        <f t="shared" si="59"/>
        <v>5.6474867017760753</v>
      </c>
      <c r="I48">
        <f t="shared" si="59"/>
        <v>4.9989132785267225</v>
      </c>
      <c r="J48">
        <f t="shared" si="59"/>
        <v>5.6881331921302616</v>
      </c>
      <c r="K48">
        <f t="shared" si="59"/>
        <v>5.7816857383843798</v>
      </c>
      <c r="L48">
        <f t="shared" si="59"/>
        <v>5.5038183787260415</v>
      </c>
      <c r="M48">
        <f t="shared" si="59"/>
        <v>5.6402752659167801</v>
      </c>
      <c r="N48">
        <f t="shared" si="59"/>
        <v>5.605033695774015</v>
      </c>
      <c r="O48">
        <f t="shared" si="2"/>
        <v>4.779615202670553</v>
      </c>
      <c r="P48">
        <f t="shared" si="3"/>
        <v>5.4564465543386653</v>
      </c>
      <c r="Q48">
        <f t="shared" si="4"/>
        <v>5.2664678138768695</v>
      </c>
      <c r="R48" t="str">
        <f t="shared" si="5"/>
        <v/>
      </c>
      <c r="S48">
        <f t="shared" si="6"/>
        <v>5.4598239760771863</v>
      </c>
      <c r="T48">
        <f t="shared" si="7"/>
        <v>4.6877341951539906</v>
      </c>
      <c r="U48">
        <f t="shared" si="8"/>
        <v>5.0289426636650445</v>
      </c>
      <c r="V48" t="str">
        <f t="shared" si="9"/>
        <v/>
      </c>
      <c r="W48">
        <f t="shared" si="10"/>
        <v>5.3371865873327442</v>
      </c>
      <c r="X48">
        <f t="shared" si="11"/>
        <v>4.9990833165492576</v>
      </c>
      <c r="Y48">
        <f t="shared" si="12"/>
        <v>5.0124241124769231</v>
      </c>
      <c r="Z48">
        <f t="shared" si="13"/>
        <v>5.5199443422130852</v>
      </c>
      <c r="AA48">
        <f t="shared" si="14"/>
        <v>4.9540652871680049</v>
      </c>
      <c r="AB48">
        <f t="shared" si="15"/>
        <v>4.4945237168712282</v>
      </c>
      <c r="AC48" t="str">
        <f t="shared" si="16"/>
        <v/>
      </c>
      <c r="AD48">
        <f t="shared" si="17"/>
        <v>4.5452514825015085</v>
      </c>
      <c r="AE48">
        <f t="shared" si="18"/>
        <v>4.8104738160905542</v>
      </c>
      <c r="AF48">
        <f t="shared" si="19"/>
        <v>4.6649116000904804</v>
      </c>
      <c r="AG48">
        <f t="shared" si="20"/>
        <v>4.3374132398109753</v>
      </c>
      <c r="AH48">
        <f t="shared" si="21"/>
        <v>4.8146353193844904</v>
      </c>
      <c r="AI48">
        <f t="shared" si="22"/>
        <v>4.8717421384425625</v>
      </c>
      <c r="AJ48">
        <f t="shared" si="23"/>
        <v>4.6159888673307892</v>
      </c>
      <c r="AK48">
        <f t="shared" si="24"/>
        <v>4.6945086440112886</v>
      </c>
      <c r="AL48">
        <f t="shared" si="25"/>
        <v>5.0419957445018966</v>
      </c>
      <c r="AM48">
        <f t="shared" si="26"/>
        <v>4.3142326295538593</v>
      </c>
      <c r="AN48">
        <f t="shared" si="27"/>
        <v>4.6969001110355224</v>
      </c>
      <c r="AO48">
        <f t="shared" si="28"/>
        <v>4.4623599135450585</v>
      </c>
      <c r="AP48">
        <f t="shared" si="29"/>
        <v>4.9296623099103662</v>
      </c>
      <c r="AQ48" t="str">
        <f t="shared" si="30"/>
        <v/>
      </c>
      <c r="AR48">
        <f t="shared" si="31"/>
        <v>4.5163849125893964</v>
      </c>
      <c r="AS48" t="str">
        <f t="shared" si="32"/>
        <v/>
      </c>
      <c r="AT48">
        <f t="shared" si="33"/>
        <v>4.565830069946327</v>
      </c>
      <c r="AU48" t="str">
        <f t="shared" si="34"/>
        <v/>
      </c>
      <c r="AV48">
        <f t="shared" si="35"/>
        <v>3.7926420850152902</v>
      </c>
      <c r="AW48">
        <f t="shared" si="36"/>
        <v>4.1509636826907128</v>
      </c>
      <c r="AX48">
        <f t="shared" si="37"/>
        <v>3.9749945473057982</v>
      </c>
      <c r="AY48">
        <f t="shared" si="38"/>
        <v>4.939745427743131</v>
      </c>
      <c r="AZ48">
        <f t="shared" si="39"/>
        <v>4.7370862434323993</v>
      </c>
      <c r="BA48" t="str">
        <f t="shared" si="40"/>
        <v/>
      </c>
      <c r="BB48" t="str">
        <f t="shared" si="41"/>
        <v/>
      </c>
      <c r="BC48">
        <f t="shared" si="42"/>
        <v>4.0964951995850987</v>
      </c>
      <c r="BD48" t="str">
        <f t="shared" si="43"/>
        <v/>
      </c>
      <c r="BE48" t="str">
        <f t="shared" si="44"/>
        <v/>
      </c>
      <c r="BF48">
        <f t="shared" si="45"/>
        <v>3.6337093949004737</v>
      </c>
      <c r="BG48" t="str">
        <f t="shared" si="46"/>
        <v/>
      </c>
      <c r="BH48" t="str">
        <f t="shared" si="47"/>
        <v/>
      </c>
      <c r="BI48" t="str">
        <f t="shared" si="48"/>
        <v/>
      </c>
    </row>
    <row r="49" spans="1:61" x14ac:dyDescent="0.25">
      <c r="A49" t="s">
        <v>22</v>
      </c>
      <c r="B49">
        <f t="shared" ref="B49:G49" si="69">IF(ISBLANK(B22),"",LOG10(B22))</f>
        <v>6.1078377582771823</v>
      </c>
      <c r="C49">
        <f t="shared" si="69"/>
        <v>6.2480238697620996</v>
      </c>
      <c r="D49">
        <f t="shared" si="69"/>
        <v>5.4069206866040593</v>
      </c>
      <c r="E49">
        <f t="shared" si="69"/>
        <v>5.67164247634574</v>
      </c>
      <c r="F49">
        <f t="shared" si="69"/>
        <v>3.8813658470178702</v>
      </c>
      <c r="G49">
        <f t="shared" si="69"/>
        <v>5.472431749577666</v>
      </c>
      <c r="H49">
        <f t="shared" ref="H49:N52" si="70">IF(ISBLANK(I22),"",LOG10(I22))</f>
        <v>5.5781804304497218</v>
      </c>
      <c r="I49">
        <f t="shared" si="70"/>
        <v>5.5504492289651974</v>
      </c>
      <c r="J49">
        <f t="shared" si="70"/>
        <v>5.4157125068432768</v>
      </c>
      <c r="K49">
        <f t="shared" si="70"/>
        <v>5.4272537152859908</v>
      </c>
      <c r="L49">
        <f t="shared" si="70"/>
        <v>5.0154689638049792</v>
      </c>
      <c r="M49">
        <f t="shared" si="70"/>
        <v>5.1864352154709303</v>
      </c>
      <c r="N49">
        <f t="shared" si="70"/>
        <v>5.1214637136429486</v>
      </c>
      <c r="O49">
        <f t="shared" si="2"/>
        <v>5.543590018722294</v>
      </c>
      <c r="P49">
        <f t="shared" si="3"/>
        <v>5.1438069968470455</v>
      </c>
      <c r="Q49">
        <f t="shared" si="4"/>
        <v>5.3592900197645541</v>
      </c>
      <c r="R49">
        <f t="shared" si="5"/>
        <v>4.321497253747248</v>
      </c>
      <c r="S49">
        <f t="shared" si="6"/>
        <v>4.8820149000140898</v>
      </c>
      <c r="T49">
        <f t="shared" si="7"/>
        <v>5.1609167194834304</v>
      </c>
      <c r="U49">
        <f t="shared" si="8"/>
        <v>5.0020845225517192</v>
      </c>
      <c r="V49" t="str">
        <f t="shared" si="9"/>
        <v/>
      </c>
      <c r="W49">
        <f t="shared" si="10"/>
        <v>4.608593469032928</v>
      </c>
      <c r="X49" t="str">
        <f t="shared" si="11"/>
        <v/>
      </c>
      <c r="Y49">
        <f t="shared" si="12"/>
        <v>5.1273402138777042</v>
      </c>
      <c r="Z49">
        <f t="shared" si="13"/>
        <v>4.1621592074846747</v>
      </c>
      <c r="AA49">
        <f t="shared" si="14"/>
        <v>4.7175829410738244</v>
      </c>
      <c r="AB49">
        <f t="shared" si="15"/>
        <v>4.9417512392820147</v>
      </c>
      <c r="AC49" t="str">
        <f t="shared" si="16"/>
        <v/>
      </c>
      <c r="AD49">
        <f t="shared" si="17"/>
        <v>5.1578083849445306</v>
      </c>
      <c r="AE49" t="str">
        <f t="shared" si="18"/>
        <v/>
      </c>
      <c r="AF49">
        <f t="shared" si="19"/>
        <v>4.414985092638128</v>
      </c>
      <c r="AG49">
        <f t="shared" si="20"/>
        <v>5.0596507023203401</v>
      </c>
      <c r="AH49" t="str">
        <f t="shared" si="21"/>
        <v/>
      </c>
      <c r="AI49">
        <f t="shared" si="22"/>
        <v>5.0442401424248606</v>
      </c>
      <c r="AJ49">
        <f t="shared" si="23"/>
        <v>5.0390866324857431</v>
      </c>
      <c r="AK49">
        <f t="shared" si="24"/>
        <v>5.6235195740296309</v>
      </c>
      <c r="AL49">
        <f t="shared" si="25"/>
        <v>3.7155968587846702</v>
      </c>
      <c r="AM49">
        <f t="shared" si="26"/>
        <v>4.8266158650605071</v>
      </c>
      <c r="AN49" t="str">
        <f t="shared" si="27"/>
        <v/>
      </c>
      <c r="AO49">
        <f t="shared" si="28"/>
        <v>4.5914235432470702</v>
      </c>
      <c r="AP49">
        <f t="shared" si="29"/>
        <v>4.7095984931870705</v>
      </c>
      <c r="AQ49">
        <f t="shared" si="30"/>
        <v>4.1169427894512456</v>
      </c>
      <c r="AR49">
        <f t="shared" si="31"/>
        <v>4.6938614088875825</v>
      </c>
      <c r="AS49" t="str">
        <f t="shared" si="32"/>
        <v/>
      </c>
      <c r="AT49">
        <f t="shared" si="33"/>
        <v>3.7959096705148299</v>
      </c>
      <c r="AU49">
        <f t="shared" si="34"/>
        <v>4.8547507855066021</v>
      </c>
      <c r="AV49">
        <f t="shared" si="35"/>
        <v>5.2093541349401606</v>
      </c>
      <c r="AW49">
        <f t="shared" si="36"/>
        <v>4.2521904314641263</v>
      </c>
      <c r="AX49" t="str">
        <f t="shared" si="37"/>
        <v/>
      </c>
      <c r="AY49">
        <f t="shared" si="38"/>
        <v>3.7372898832377817</v>
      </c>
      <c r="AZ49" t="str">
        <f t="shared" si="39"/>
        <v/>
      </c>
      <c r="BA49">
        <f t="shared" si="40"/>
        <v>3.7107651669917425</v>
      </c>
      <c r="BB49">
        <f t="shared" si="41"/>
        <v>3.9299151568341473</v>
      </c>
      <c r="BC49" t="str">
        <f t="shared" si="42"/>
        <v/>
      </c>
      <c r="BD49" t="str">
        <f t="shared" si="43"/>
        <v/>
      </c>
      <c r="BE49" t="str">
        <f t="shared" si="44"/>
        <v/>
      </c>
      <c r="BF49">
        <f t="shared" si="45"/>
        <v>3.5914096620899776</v>
      </c>
      <c r="BG49">
        <f t="shared" si="46"/>
        <v>3.4190968313926526</v>
      </c>
      <c r="BH49" t="str">
        <f t="shared" si="47"/>
        <v/>
      </c>
      <c r="BI49" t="str">
        <f t="shared" si="48"/>
        <v/>
      </c>
    </row>
    <row r="50" spans="1:61" x14ac:dyDescent="0.25">
      <c r="A50" t="s">
        <v>23</v>
      </c>
      <c r="B50">
        <f t="shared" ref="B50:G50" si="71">IF(ISBLANK(B23),"",LOG10(B23))</f>
        <v>6.3006870934085297</v>
      </c>
      <c r="C50">
        <f t="shared" si="71"/>
        <v>6.3473319671978761</v>
      </c>
      <c r="D50">
        <f t="shared" si="71"/>
        <v>6.640999796355163</v>
      </c>
      <c r="E50">
        <f t="shared" si="71"/>
        <v>5.5710452400840014</v>
      </c>
      <c r="F50">
        <f t="shared" si="71"/>
        <v>5.9010160708822772</v>
      </c>
      <c r="G50">
        <f t="shared" si="71"/>
        <v>5.7489571519106049</v>
      </c>
      <c r="H50">
        <f t="shared" si="70"/>
        <v>5.5745754957376654</v>
      </c>
      <c r="I50">
        <f t="shared" si="70"/>
        <v>5.7669117388290134</v>
      </c>
      <c r="J50">
        <f t="shared" si="70"/>
        <v>4.0078306768195802</v>
      </c>
      <c r="K50">
        <f t="shared" si="70"/>
        <v>5.4793645085927736</v>
      </c>
      <c r="L50">
        <f t="shared" si="70"/>
        <v>5.3117362836371864</v>
      </c>
      <c r="M50">
        <f t="shared" si="70"/>
        <v>5.4259310522799433</v>
      </c>
      <c r="N50">
        <f t="shared" si="70"/>
        <v>5.2004305809826779</v>
      </c>
      <c r="O50">
        <f t="shared" si="2"/>
        <v>5.3536842364887862</v>
      </c>
      <c r="P50">
        <f t="shared" si="3"/>
        <v>5.1736497361879623</v>
      </c>
      <c r="Q50">
        <f t="shared" si="4"/>
        <v>5.1459468158002437</v>
      </c>
      <c r="R50">
        <f t="shared" si="5"/>
        <v>5.3895378452482392</v>
      </c>
      <c r="S50">
        <f t="shared" si="6"/>
        <v>6.2819803919859494</v>
      </c>
      <c r="T50">
        <f t="shared" si="7"/>
        <v>5.4822852269547635</v>
      </c>
      <c r="U50">
        <f t="shared" si="8"/>
        <v>5.0729719527599775</v>
      </c>
      <c r="V50">
        <f t="shared" si="9"/>
        <v>4.6587683656905137</v>
      </c>
      <c r="W50">
        <f t="shared" si="10"/>
        <v>6.0800782229582637</v>
      </c>
      <c r="X50" t="str">
        <f t="shared" si="11"/>
        <v/>
      </c>
      <c r="Y50">
        <f t="shared" si="12"/>
        <v>5.0947183898213808</v>
      </c>
      <c r="Z50">
        <f t="shared" si="13"/>
        <v>5.3653490575134599</v>
      </c>
      <c r="AA50">
        <f t="shared" si="14"/>
        <v>4.9004377981876459</v>
      </c>
      <c r="AB50">
        <f t="shared" si="15"/>
        <v>5.1046800010627109</v>
      </c>
      <c r="AC50" t="str">
        <f t="shared" si="16"/>
        <v/>
      </c>
      <c r="AD50">
        <f t="shared" si="17"/>
        <v>5.1043017143828999</v>
      </c>
      <c r="AE50">
        <f t="shared" si="18"/>
        <v>4.6067921431126182</v>
      </c>
      <c r="AF50">
        <f t="shared" si="19"/>
        <v>4.8860181464452497</v>
      </c>
      <c r="AG50">
        <f t="shared" si="20"/>
        <v>5.1129689603391064</v>
      </c>
      <c r="AH50">
        <f t="shared" si="21"/>
        <v>5.1277919549065203</v>
      </c>
      <c r="AI50">
        <f t="shared" si="22"/>
        <v>4.8296256044836978</v>
      </c>
      <c r="AJ50">
        <f t="shared" si="23"/>
        <v>5.1455582806378155</v>
      </c>
      <c r="AK50">
        <f t="shared" si="24"/>
        <v>4.7639014872114389</v>
      </c>
      <c r="AL50">
        <f t="shared" si="25"/>
        <v>4.321063922156557</v>
      </c>
      <c r="AM50">
        <f t="shared" si="26"/>
        <v>5.0094645070203772</v>
      </c>
      <c r="AN50">
        <f t="shared" si="27"/>
        <v>7.6215720366685256</v>
      </c>
      <c r="AO50">
        <f t="shared" si="28"/>
        <v>4.7087583020289996</v>
      </c>
      <c r="AP50">
        <f t="shared" si="29"/>
        <v>5.1218309884134046</v>
      </c>
      <c r="AQ50">
        <f t="shared" si="30"/>
        <v>4.7080653938462209</v>
      </c>
      <c r="AR50">
        <f t="shared" si="31"/>
        <v>4.8435835632202258</v>
      </c>
      <c r="AS50">
        <f t="shared" si="32"/>
        <v>4.2092149144613353</v>
      </c>
      <c r="AT50">
        <f t="shared" si="33"/>
        <v>5.4919177338204443</v>
      </c>
      <c r="AU50">
        <f t="shared" si="34"/>
        <v>4.4300405200237796</v>
      </c>
      <c r="AV50">
        <f t="shared" si="35"/>
        <v>4.3046111399782889</v>
      </c>
      <c r="AW50">
        <f t="shared" si="36"/>
        <v>4.5512683050809555</v>
      </c>
      <c r="AX50" t="str">
        <f t="shared" si="37"/>
        <v/>
      </c>
      <c r="AY50">
        <f t="shared" si="38"/>
        <v>4.7947042034026852</v>
      </c>
      <c r="AZ50">
        <f t="shared" si="39"/>
        <v>4.2657620208227858</v>
      </c>
      <c r="BA50">
        <f t="shared" si="40"/>
        <v>4.0955951659656478</v>
      </c>
      <c r="BB50">
        <f t="shared" si="41"/>
        <v>5.1006770388500851</v>
      </c>
      <c r="BC50">
        <f t="shared" si="42"/>
        <v>4.0006211395801685</v>
      </c>
      <c r="BD50" t="str">
        <f t="shared" si="43"/>
        <v/>
      </c>
      <c r="BE50">
        <f t="shared" si="44"/>
        <v>4.1073302294954352</v>
      </c>
      <c r="BF50">
        <f t="shared" si="45"/>
        <v>4.0357738976394009</v>
      </c>
      <c r="BG50" t="str">
        <f t="shared" si="46"/>
        <v/>
      </c>
      <c r="BH50" t="str">
        <f t="shared" si="47"/>
        <v/>
      </c>
      <c r="BI50" t="str">
        <f t="shared" si="48"/>
        <v/>
      </c>
    </row>
    <row r="51" spans="1:61" x14ac:dyDescent="0.25">
      <c r="A51" t="s">
        <v>24</v>
      </c>
      <c r="B51">
        <f t="shared" ref="B51:G51" si="72">IF(ISBLANK(B24),"",LOG10(B24))</f>
        <v>6.1619012205101704</v>
      </c>
      <c r="C51">
        <f t="shared" si="72"/>
        <v>6.5169594797303807</v>
      </c>
      <c r="D51">
        <f t="shared" si="72"/>
        <v>5.7431854416527077</v>
      </c>
      <c r="E51">
        <f t="shared" si="72"/>
        <v>5.5072155066890751</v>
      </c>
      <c r="F51">
        <f t="shared" si="72"/>
        <v>6.1505049212790066</v>
      </c>
      <c r="G51">
        <f t="shared" si="72"/>
        <v>5.4607326968067911</v>
      </c>
      <c r="H51">
        <f t="shared" si="70"/>
        <v>5.6352469314490978</v>
      </c>
      <c r="I51">
        <f t="shared" si="70"/>
        <v>5.6907118860592716</v>
      </c>
      <c r="J51">
        <f t="shared" si="70"/>
        <v>5.423333389878378</v>
      </c>
      <c r="K51">
        <f t="shared" si="70"/>
        <v>5.4681846704091575</v>
      </c>
      <c r="L51">
        <f t="shared" si="70"/>
        <v>5.2161484939886176</v>
      </c>
      <c r="M51">
        <f t="shared" si="70"/>
        <v>5.2914256382912601</v>
      </c>
      <c r="N51">
        <f t="shared" si="70"/>
        <v>5.2191439591287825</v>
      </c>
      <c r="O51">
        <f t="shared" si="2"/>
        <v>5.6678385682331758</v>
      </c>
      <c r="P51">
        <f t="shared" si="3"/>
        <v>5.4532001450961722</v>
      </c>
      <c r="Q51">
        <f t="shared" si="4"/>
        <v>5.7595615239401416</v>
      </c>
      <c r="R51">
        <f t="shared" si="5"/>
        <v>5.5674209432416779</v>
      </c>
      <c r="S51">
        <f t="shared" si="6"/>
        <v>5.2883871918932881</v>
      </c>
      <c r="T51">
        <f t="shared" si="7"/>
        <v>5.3218482734182491</v>
      </c>
      <c r="U51">
        <f t="shared" si="8"/>
        <v>5.211629807531688</v>
      </c>
      <c r="V51" t="str">
        <f t="shared" si="9"/>
        <v/>
      </c>
      <c r="W51">
        <f t="shared" si="10"/>
        <v>5.1799998211139711</v>
      </c>
      <c r="X51" t="str">
        <f t="shared" si="11"/>
        <v/>
      </c>
      <c r="Y51">
        <f t="shared" si="12"/>
        <v>5.214855681881474</v>
      </c>
      <c r="Z51">
        <f t="shared" si="13"/>
        <v>5.1052292395935428</v>
      </c>
      <c r="AA51">
        <f t="shared" si="14"/>
        <v>4.8999111276585632</v>
      </c>
      <c r="AB51">
        <f t="shared" si="15"/>
        <v>4.8276726118148963</v>
      </c>
      <c r="AC51" t="str">
        <f t="shared" si="16"/>
        <v/>
      </c>
      <c r="AD51">
        <f t="shared" si="17"/>
        <v>5.0037365910159481</v>
      </c>
      <c r="AE51" t="str">
        <f t="shared" si="18"/>
        <v/>
      </c>
      <c r="AF51">
        <f t="shared" si="19"/>
        <v>5.3615720579968302</v>
      </c>
      <c r="AG51">
        <f t="shared" si="20"/>
        <v>5.2944780066254324</v>
      </c>
      <c r="AH51">
        <f t="shared" si="21"/>
        <v>4.1996478499358441</v>
      </c>
      <c r="AI51">
        <f t="shared" si="22"/>
        <v>5.0844236672086343</v>
      </c>
      <c r="AJ51">
        <f t="shared" si="23"/>
        <v>5.3348756825724841</v>
      </c>
      <c r="AK51">
        <f t="shared" si="24"/>
        <v>4.9476795436626757</v>
      </c>
      <c r="AL51">
        <f t="shared" si="25"/>
        <v>4.0591374664561028</v>
      </c>
      <c r="AM51">
        <f t="shared" si="26"/>
        <v>5.0104274046403319</v>
      </c>
      <c r="AN51">
        <f t="shared" si="27"/>
        <v>4.5367024701262491</v>
      </c>
      <c r="AO51">
        <f t="shared" si="28"/>
        <v>4.7971435758413126</v>
      </c>
      <c r="AP51">
        <f t="shared" si="29"/>
        <v>5.474707482190289</v>
      </c>
      <c r="AQ51">
        <f t="shared" si="30"/>
        <v>4.6167679783142486</v>
      </c>
      <c r="AR51">
        <f t="shared" si="31"/>
        <v>4.9977456674242209</v>
      </c>
      <c r="AS51">
        <f t="shared" si="32"/>
        <v>4.4241591464862582</v>
      </c>
      <c r="AT51">
        <f t="shared" si="33"/>
        <v>4.6122454548238832</v>
      </c>
      <c r="AU51" t="str">
        <f t="shared" si="34"/>
        <v/>
      </c>
      <c r="AV51">
        <f t="shared" si="35"/>
        <v>4.7642886508389566</v>
      </c>
      <c r="AW51">
        <f t="shared" si="36"/>
        <v>5.2991848767559224</v>
      </c>
      <c r="AX51" t="str">
        <f t="shared" si="37"/>
        <v/>
      </c>
      <c r="AY51">
        <f t="shared" si="38"/>
        <v>4.207337648034053</v>
      </c>
      <c r="AZ51">
        <f t="shared" si="39"/>
        <v>4.1002539986203725</v>
      </c>
      <c r="BA51">
        <f t="shared" si="40"/>
        <v>4.2759779082634486</v>
      </c>
      <c r="BB51" t="str">
        <f t="shared" si="41"/>
        <v/>
      </c>
      <c r="BC51" t="str">
        <f t="shared" si="42"/>
        <v/>
      </c>
      <c r="BD51">
        <f t="shared" si="43"/>
        <v>4.0925288251823471</v>
      </c>
      <c r="BE51">
        <f t="shared" si="44"/>
        <v>4.6376797777178096</v>
      </c>
      <c r="BF51">
        <f t="shared" si="45"/>
        <v>3.732619425016638</v>
      </c>
      <c r="BG51" t="str">
        <f t="shared" si="46"/>
        <v/>
      </c>
      <c r="BH51" t="str">
        <f t="shared" si="47"/>
        <v/>
      </c>
      <c r="BI51" t="str">
        <f t="shared" si="48"/>
        <v/>
      </c>
    </row>
    <row r="52" spans="1:61" x14ac:dyDescent="0.25">
      <c r="A52" t="s">
        <v>25</v>
      </c>
      <c r="B52">
        <f t="shared" ref="B52:G52" si="73">IF(ISBLANK(B25),"",LOG10(B25))</f>
        <v>6.2234461616799166</v>
      </c>
      <c r="C52">
        <f t="shared" si="73"/>
        <v>5.8150905955628067</v>
      </c>
      <c r="D52">
        <f t="shared" si="73"/>
        <v>5.3001500996155118</v>
      </c>
      <c r="E52">
        <f t="shared" si="73"/>
        <v>6.0493254681799966</v>
      </c>
      <c r="F52">
        <f t="shared" si="73"/>
        <v>5.7057343878330631</v>
      </c>
      <c r="G52">
        <f t="shared" si="73"/>
        <v>5.8712494656510623</v>
      </c>
      <c r="H52">
        <f t="shared" si="70"/>
        <v>5.5993043548135306</v>
      </c>
      <c r="I52">
        <f t="shared" si="70"/>
        <v>5.1707182823953479</v>
      </c>
      <c r="J52">
        <f t="shared" si="70"/>
        <v>5.5978555491632349</v>
      </c>
      <c r="K52">
        <f t="shared" si="70"/>
        <v>5.5248950063906683</v>
      </c>
      <c r="L52">
        <f t="shared" si="70"/>
        <v>5.8673312706886991</v>
      </c>
      <c r="M52">
        <f t="shared" si="70"/>
        <v>5.4154819367888729</v>
      </c>
      <c r="N52">
        <f t="shared" si="70"/>
        <v>5.545705307862911</v>
      </c>
      <c r="O52">
        <f t="shared" si="2"/>
        <v>5.289818106149009</v>
      </c>
      <c r="P52">
        <f t="shared" si="3"/>
        <v>5.2942696676233831</v>
      </c>
      <c r="Q52">
        <f t="shared" si="4"/>
        <v>4.7169173943577185</v>
      </c>
      <c r="R52">
        <f t="shared" si="5"/>
        <v>5.2652920941648533</v>
      </c>
      <c r="S52">
        <f t="shared" si="6"/>
        <v>4.8079530762649538</v>
      </c>
      <c r="T52">
        <f t="shared" si="7"/>
        <v>4.8232644386612549</v>
      </c>
      <c r="U52">
        <f t="shared" si="8"/>
        <v>4.8598456832372241</v>
      </c>
      <c r="V52">
        <f t="shared" si="9"/>
        <v>5.2885968002338162</v>
      </c>
      <c r="W52">
        <f t="shared" si="10"/>
        <v>4.7036022402614499</v>
      </c>
      <c r="X52" t="str">
        <f t="shared" si="11"/>
        <v/>
      </c>
      <c r="Y52">
        <f t="shared" si="12"/>
        <v>4.6803276507999296</v>
      </c>
      <c r="Z52">
        <f t="shared" si="13"/>
        <v>4.778210311575152</v>
      </c>
      <c r="AA52">
        <f t="shared" si="14"/>
        <v>4.9274731813793462</v>
      </c>
      <c r="AB52">
        <f t="shared" si="15"/>
        <v>5.3013625446161123</v>
      </c>
      <c r="AC52" t="str">
        <f t="shared" si="16"/>
        <v/>
      </c>
      <c r="AD52">
        <f t="shared" si="17"/>
        <v>4.9633113394453812</v>
      </c>
      <c r="AE52" t="str">
        <f t="shared" si="18"/>
        <v/>
      </c>
      <c r="AF52">
        <f t="shared" si="19"/>
        <v>4.9241931618387724</v>
      </c>
      <c r="AG52">
        <f t="shared" si="20"/>
        <v>4.529411153480619</v>
      </c>
      <c r="AH52">
        <f t="shared" si="21"/>
        <v>4.3806147063527856</v>
      </c>
      <c r="AI52">
        <f t="shared" si="22"/>
        <v>4.6123430078199634</v>
      </c>
      <c r="AJ52">
        <f t="shared" si="23"/>
        <v>4.0166800787554546</v>
      </c>
      <c r="AK52">
        <f t="shared" si="24"/>
        <v>4.818752560464425</v>
      </c>
      <c r="AL52">
        <f t="shared" si="25"/>
        <v>4.6801876232965522</v>
      </c>
      <c r="AM52">
        <f t="shared" si="26"/>
        <v>4.3981321076140443</v>
      </c>
      <c r="AN52" t="str">
        <f t="shared" si="27"/>
        <v/>
      </c>
      <c r="AO52">
        <f t="shared" si="28"/>
        <v>4.7797435683122975</v>
      </c>
      <c r="AP52">
        <f t="shared" si="29"/>
        <v>4.8000919706345382</v>
      </c>
      <c r="AQ52">
        <f t="shared" si="30"/>
        <v>4.868441044812748</v>
      </c>
      <c r="AR52">
        <f t="shared" si="31"/>
        <v>4.4902012693024087</v>
      </c>
      <c r="AS52">
        <f t="shared" si="32"/>
        <v>5.0603466929461467</v>
      </c>
      <c r="AT52">
        <f t="shared" si="33"/>
        <v>3.7335991658572034</v>
      </c>
      <c r="AU52">
        <f t="shared" si="34"/>
        <v>4.7729174956455278</v>
      </c>
      <c r="AV52">
        <f t="shared" si="35"/>
        <v>5.377040941268727</v>
      </c>
      <c r="AW52">
        <f t="shared" si="36"/>
        <v>4.7678334293689337</v>
      </c>
      <c r="AX52" t="str">
        <f t="shared" si="37"/>
        <v/>
      </c>
      <c r="AY52">
        <f t="shared" si="38"/>
        <v>4.2551826774421571</v>
      </c>
      <c r="AZ52" t="str">
        <f t="shared" si="39"/>
        <v/>
      </c>
      <c r="BA52">
        <f t="shared" si="40"/>
        <v>4.642035207362631</v>
      </c>
      <c r="BB52" t="str">
        <f t="shared" si="41"/>
        <v/>
      </c>
      <c r="BC52" t="str">
        <f t="shared" si="42"/>
        <v/>
      </c>
      <c r="BD52" t="str">
        <f t="shared" si="43"/>
        <v/>
      </c>
      <c r="BE52" t="str">
        <f t="shared" si="44"/>
        <v/>
      </c>
      <c r="BF52">
        <f t="shared" si="45"/>
        <v>4.5478988225465757</v>
      </c>
      <c r="BG52" t="str">
        <f t="shared" si="46"/>
        <v/>
      </c>
      <c r="BH52" t="str">
        <f t="shared" si="47"/>
        <v/>
      </c>
      <c r="BI52" t="str">
        <f t="shared" si="48"/>
        <v/>
      </c>
    </row>
    <row r="54" spans="1:61" x14ac:dyDescent="0.25">
      <c r="A54" t="s">
        <v>5861</v>
      </c>
      <c r="B54">
        <f>_xlfn.QUARTILE.INC(B$28:B$52,0)</f>
        <v>5.2328749403142112</v>
      </c>
      <c r="C54">
        <f t="shared" ref="C54:BI54" si="74">_xlfn.QUARTILE.INC(C$28:C$52,0)</f>
        <v>3.5861071897744026</v>
      </c>
      <c r="D54">
        <f t="shared" si="74"/>
        <v>3.7957069096879503</v>
      </c>
      <c r="E54">
        <f t="shared" si="74"/>
        <v>5.2851389866532701</v>
      </c>
      <c r="F54">
        <f t="shared" si="74"/>
        <v>3.8813658470178702</v>
      </c>
      <c r="G54">
        <f t="shared" si="74"/>
        <v>5.4607326968067911</v>
      </c>
      <c r="H54">
        <f t="shared" si="74"/>
        <v>5.2566466502879345</v>
      </c>
      <c r="I54">
        <f t="shared" si="74"/>
        <v>3.9124742983665866</v>
      </c>
      <c r="J54">
        <f t="shared" si="74"/>
        <v>4.0078306768195802</v>
      </c>
      <c r="K54">
        <f t="shared" si="74"/>
        <v>5.3554161377655314</v>
      </c>
      <c r="L54">
        <f t="shared" si="74"/>
        <v>5.0154689638049792</v>
      </c>
      <c r="M54">
        <f t="shared" si="74"/>
        <v>5.1678241775437943</v>
      </c>
      <c r="N54">
        <f t="shared" si="74"/>
        <v>4.5206505881706267</v>
      </c>
      <c r="O54">
        <f t="shared" si="74"/>
        <v>4.4061644676867981</v>
      </c>
      <c r="P54">
        <f t="shared" si="74"/>
        <v>5.0085452496231264</v>
      </c>
      <c r="Q54">
        <f t="shared" si="74"/>
        <v>4.592099693833454</v>
      </c>
      <c r="R54">
        <f t="shared" si="74"/>
        <v>3.4119740185782517</v>
      </c>
      <c r="S54">
        <f t="shared" si="74"/>
        <v>4.3167325109747594</v>
      </c>
      <c r="T54">
        <f t="shared" si="74"/>
        <v>4.0922606225457212</v>
      </c>
      <c r="U54">
        <f t="shared" si="74"/>
        <v>4.7133801769438142</v>
      </c>
      <c r="V54">
        <f t="shared" si="74"/>
        <v>4.6587683656905137</v>
      </c>
      <c r="W54">
        <f t="shared" si="74"/>
        <v>4.2899852370684162</v>
      </c>
      <c r="X54">
        <f t="shared" si="74"/>
        <v>4.1951160878445286</v>
      </c>
      <c r="Y54">
        <f t="shared" si="74"/>
        <v>4.012245654013002</v>
      </c>
      <c r="Z54">
        <f t="shared" si="74"/>
        <v>4.1621592074846747</v>
      </c>
      <c r="AA54">
        <f t="shared" si="74"/>
        <v>4.2980828049219122</v>
      </c>
      <c r="AB54">
        <f t="shared" si="74"/>
        <v>4.1407080863575869</v>
      </c>
      <c r="AC54">
        <f t="shared" si="74"/>
        <v>4.2255260819540998</v>
      </c>
      <c r="AD54">
        <f t="shared" si="74"/>
        <v>3.9544630878465141</v>
      </c>
      <c r="AE54">
        <f t="shared" si="74"/>
        <v>4.4179323158366977</v>
      </c>
      <c r="AF54">
        <f t="shared" si="74"/>
        <v>4.1950697541967825</v>
      </c>
      <c r="AG54">
        <f t="shared" si="74"/>
        <v>3.7025268353950951</v>
      </c>
      <c r="AH54">
        <f t="shared" si="74"/>
        <v>3.9157084590892275</v>
      </c>
      <c r="AI54">
        <f t="shared" si="74"/>
        <v>3.8396695016943561</v>
      </c>
      <c r="AJ54">
        <f t="shared" si="74"/>
        <v>3.9729499593038153</v>
      </c>
      <c r="AK54">
        <f t="shared" si="74"/>
        <v>3.6534488703878805</v>
      </c>
      <c r="AL54">
        <f t="shared" si="74"/>
        <v>3.7155968587846702</v>
      </c>
      <c r="AM54">
        <f t="shared" si="74"/>
        <v>3.9454010195101228</v>
      </c>
      <c r="AN54">
        <f t="shared" si="74"/>
        <v>3.6233059869436275</v>
      </c>
      <c r="AO54">
        <f t="shared" si="74"/>
        <v>4.1922768722329762</v>
      </c>
      <c r="AP54">
        <f t="shared" si="74"/>
        <v>3.7138439247357495</v>
      </c>
      <c r="AQ54">
        <f t="shared" si="74"/>
        <v>4.1169427894512456</v>
      </c>
      <c r="AR54">
        <f t="shared" si="74"/>
        <v>3.4152281504515427</v>
      </c>
      <c r="AS54">
        <f t="shared" si="74"/>
        <v>4.1545992012998054</v>
      </c>
      <c r="AT54">
        <f t="shared" si="74"/>
        <v>3.511519349872128</v>
      </c>
      <c r="AU54">
        <f t="shared" si="74"/>
        <v>3.9702975143691526</v>
      </c>
      <c r="AV54">
        <f t="shared" si="74"/>
        <v>3.7926420850152902</v>
      </c>
      <c r="AW54">
        <f t="shared" si="74"/>
        <v>3.6247866614948507</v>
      </c>
      <c r="AX54">
        <f t="shared" si="74"/>
        <v>3.9749945473057982</v>
      </c>
      <c r="AY54">
        <f t="shared" si="74"/>
        <v>3.5271022045050189</v>
      </c>
      <c r="AZ54">
        <f t="shared" si="74"/>
        <v>3.755165109949139</v>
      </c>
      <c r="BA54">
        <f t="shared" si="74"/>
        <v>3.6899655249335717</v>
      </c>
      <c r="BB54">
        <f t="shared" si="74"/>
        <v>3.9299151568341473</v>
      </c>
      <c r="BC54">
        <f t="shared" si="74"/>
        <v>3.3510718008520302</v>
      </c>
      <c r="BD54">
        <f t="shared" si="74"/>
        <v>3.8201148632426154</v>
      </c>
      <c r="BE54">
        <f t="shared" si="74"/>
        <v>3.6287830290573622</v>
      </c>
      <c r="BF54">
        <f t="shared" si="74"/>
        <v>3.3035317386271488</v>
      </c>
      <c r="BG54">
        <f t="shared" si="74"/>
        <v>3.4190968313926526</v>
      </c>
      <c r="BH54">
        <f t="shared" si="74"/>
        <v>5.6476077620273131</v>
      </c>
      <c r="BI54">
        <f t="shared" si="74"/>
        <v>3.4287369214518431</v>
      </c>
    </row>
    <row r="55" spans="1:61" x14ac:dyDescent="0.25">
      <c r="A55" t="s">
        <v>5862</v>
      </c>
      <c r="B55">
        <f>_xlfn.QUARTILE.INC(B$28:B$52,1)</f>
        <v>6.0844627138705611</v>
      </c>
      <c r="C55">
        <f>_xlfn.QUARTILE.INC(C$28:C$52,1)</f>
        <v>5.5661818413008319</v>
      </c>
      <c r="D55">
        <f t="shared" ref="D55:BI55" si="75">_xlfn.QUARTILE.INC(D$28:D$52,1)</f>
        <v>5.375105856831162</v>
      </c>
      <c r="E55">
        <f t="shared" si="75"/>
        <v>5.6008621853446368</v>
      </c>
      <c r="F55">
        <f t="shared" si="75"/>
        <v>5.452790826063703</v>
      </c>
      <c r="G55">
        <f t="shared" si="75"/>
        <v>5.5458013625130658</v>
      </c>
      <c r="H55">
        <f t="shared" si="75"/>
        <v>5.5740313316315522</v>
      </c>
      <c r="I55">
        <f t="shared" si="75"/>
        <v>5.0317799133403618</v>
      </c>
      <c r="J55">
        <f t="shared" si="75"/>
        <v>5.425255535691079</v>
      </c>
      <c r="K55">
        <f t="shared" si="75"/>
        <v>5.4569496042900081</v>
      </c>
      <c r="L55">
        <f t="shared" si="75"/>
        <v>5.2878393362250442</v>
      </c>
      <c r="M55">
        <f t="shared" si="75"/>
        <v>5.3118576024233137</v>
      </c>
      <c r="N55">
        <f t="shared" si="75"/>
        <v>5.1927631323884915</v>
      </c>
      <c r="O55">
        <f t="shared" si="75"/>
        <v>4.7995798285182465</v>
      </c>
      <c r="P55">
        <f t="shared" si="75"/>
        <v>5.2471098931053959</v>
      </c>
      <c r="Q55">
        <f t="shared" si="75"/>
        <v>5.0012614389461199</v>
      </c>
      <c r="R55">
        <f t="shared" si="75"/>
        <v>5.0172507508782012</v>
      </c>
      <c r="S55">
        <f t="shared" si="75"/>
        <v>4.9138848368819339</v>
      </c>
      <c r="T55">
        <f t="shared" si="75"/>
        <v>4.8038731099044432</v>
      </c>
      <c r="U55">
        <f t="shared" si="75"/>
        <v>4.9058173592193288</v>
      </c>
      <c r="V55">
        <f t="shared" si="75"/>
        <v>4.8162254743263393</v>
      </c>
      <c r="W55">
        <f t="shared" si="75"/>
        <v>4.746313502574016</v>
      </c>
      <c r="X55">
        <f t="shared" si="75"/>
        <v>4.5545384293074509</v>
      </c>
      <c r="Y55">
        <f t="shared" si="75"/>
        <v>4.7247024958861861</v>
      </c>
      <c r="Z55">
        <f t="shared" si="75"/>
        <v>4.6760264187185268</v>
      </c>
      <c r="AA55">
        <f t="shared" si="75"/>
        <v>4.8280541231735814</v>
      </c>
      <c r="AB55">
        <f t="shared" si="75"/>
        <v>4.5799843421404276</v>
      </c>
      <c r="AC55">
        <f t="shared" si="75"/>
        <v>4.538829748393546</v>
      </c>
      <c r="AD55">
        <f t="shared" si="75"/>
        <v>4.3736729278078039</v>
      </c>
      <c r="AE55">
        <f t="shared" si="75"/>
        <v>4.6361632027695148</v>
      </c>
      <c r="AF55">
        <f t="shared" si="75"/>
        <v>4.6517579587911495</v>
      </c>
      <c r="AG55">
        <f t="shared" si="75"/>
        <v>4.3374132398109753</v>
      </c>
      <c r="AH55">
        <f t="shared" si="75"/>
        <v>4.1994045344818005</v>
      </c>
      <c r="AI55">
        <f t="shared" si="75"/>
        <v>4.4630741738760058</v>
      </c>
      <c r="AJ55">
        <f t="shared" si="75"/>
        <v>4.3071893699978485</v>
      </c>
      <c r="AK55">
        <f t="shared" si="75"/>
        <v>4.3407556024863441</v>
      </c>
      <c r="AL55">
        <f t="shared" si="75"/>
        <v>4.3916303414619966</v>
      </c>
      <c r="AM55">
        <f t="shared" si="75"/>
        <v>4.2673022967874212</v>
      </c>
      <c r="AN55">
        <f t="shared" si="75"/>
        <v>4.4370049417184685</v>
      </c>
      <c r="AO55">
        <f t="shared" si="75"/>
        <v>4.4503567994094126</v>
      </c>
      <c r="AP55">
        <f t="shared" si="75"/>
        <v>4.2861498533478191</v>
      </c>
      <c r="AQ55">
        <f t="shared" si="75"/>
        <v>4.3576422643108064</v>
      </c>
      <c r="AR55">
        <f t="shared" si="75"/>
        <v>4.2455127074226082</v>
      </c>
      <c r="AS55">
        <f t="shared" si="75"/>
        <v>4.2021185732752819</v>
      </c>
      <c r="AT55">
        <f t="shared" si="75"/>
        <v>3.9113458541735748</v>
      </c>
      <c r="AU55">
        <f t="shared" si="75"/>
        <v>4.3837898194289338</v>
      </c>
      <c r="AV55">
        <f t="shared" si="75"/>
        <v>4.161893089192235</v>
      </c>
      <c r="AW55">
        <f t="shared" si="75"/>
        <v>4.1509636826907128</v>
      </c>
      <c r="AX55">
        <f t="shared" si="75"/>
        <v>4.0969686172716377</v>
      </c>
      <c r="AY55">
        <f t="shared" si="75"/>
        <v>4.0486836108520583</v>
      </c>
      <c r="AZ55">
        <f t="shared" si="75"/>
        <v>4.0534151228797572</v>
      </c>
      <c r="BA55">
        <f t="shared" si="75"/>
        <v>3.8517860520271725</v>
      </c>
      <c r="BB55">
        <f t="shared" si="75"/>
        <v>4.141376691110441</v>
      </c>
      <c r="BC55">
        <f t="shared" si="75"/>
        <v>3.9811613541769297</v>
      </c>
      <c r="BD55">
        <f t="shared" si="75"/>
        <v>4.0925288251823471</v>
      </c>
      <c r="BE55">
        <f t="shared" si="75"/>
        <v>3.9208637738733545</v>
      </c>
      <c r="BF55">
        <f t="shared" si="75"/>
        <v>3.7905770970303525</v>
      </c>
      <c r="BG55">
        <f t="shared" si="75"/>
        <v>3.9771835158764075</v>
      </c>
      <c r="BH55">
        <f t="shared" si="75"/>
        <v>5.6476077620273131</v>
      </c>
      <c r="BI55">
        <f t="shared" si="75"/>
        <v>3.9627282576728504</v>
      </c>
    </row>
    <row r="56" spans="1:61" x14ac:dyDescent="0.25">
      <c r="A56" t="s">
        <v>5863</v>
      </c>
      <c r="B56">
        <f>_xlfn.QUARTILE.INC(B$28:B$52,2)</f>
        <v>6.1655995783696271</v>
      </c>
      <c r="C56">
        <f t="shared" ref="C56:BI56" si="76">_xlfn.QUARTILE.INC(C$28:C$52,2)</f>
        <v>6.0677955412174329</v>
      </c>
      <c r="D56">
        <f t="shared" si="76"/>
        <v>5.7192413434535228</v>
      </c>
      <c r="E56">
        <f t="shared" si="76"/>
        <v>5.7122363379646082</v>
      </c>
      <c r="F56">
        <f t="shared" si="76"/>
        <v>5.7057343878330631</v>
      </c>
      <c r="G56">
        <f t="shared" si="76"/>
        <v>5.6497838431156584</v>
      </c>
      <c r="H56">
        <f t="shared" si="76"/>
        <v>5.6256412069960167</v>
      </c>
      <c r="I56">
        <f t="shared" si="76"/>
        <v>5.5231580153951976</v>
      </c>
      <c r="J56">
        <f t="shared" si="76"/>
        <v>5.5051516757147336</v>
      </c>
      <c r="K56">
        <f t="shared" si="76"/>
        <v>5.4884076801157615</v>
      </c>
      <c r="L56">
        <f t="shared" si="76"/>
        <v>5.4443842737697601</v>
      </c>
      <c r="M56">
        <f t="shared" si="76"/>
        <v>5.3980265080609815</v>
      </c>
      <c r="N56">
        <f t="shared" si="76"/>
        <v>5.3650861868409638</v>
      </c>
      <c r="O56">
        <f t="shared" si="76"/>
        <v>5.3217511713188976</v>
      </c>
      <c r="P56">
        <f t="shared" si="76"/>
        <v>5.2938563217870822</v>
      </c>
      <c r="Q56">
        <f t="shared" si="76"/>
        <v>5.2664678138768695</v>
      </c>
      <c r="R56">
        <f t="shared" si="76"/>
        <v>5.2389763717505922</v>
      </c>
      <c r="S56">
        <f t="shared" si="76"/>
        <v>5.2329007806725985</v>
      </c>
      <c r="T56">
        <f t="shared" si="76"/>
        <v>5.134818797936501</v>
      </c>
      <c r="U56">
        <f t="shared" si="76"/>
        <v>5.1086728355680524</v>
      </c>
      <c r="V56">
        <f t="shared" si="76"/>
        <v>4.9736825829621649</v>
      </c>
      <c r="W56">
        <f t="shared" si="76"/>
        <v>5.0598516173067116</v>
      </c>
      <c r="X56">
        <f t="shared" si="76"/>
        <v>5.0418418048841351</v>
      </c>
      <c r="Y56">
        <f t="shared" si="76"/>
        <v>5.0124241124769231</v>
      </c>
      <c r="Z56">
        <f t="shared" si="76"/>
        <v>4.9132897238191617</v>
      </c>
      <c r="AA56">
        <f t="shared" si="76"/>
        <v>4.8837446489765579</v>
      </c>
      <c r="AB56">
        <f t="shared" si="76"/>
        <v>4.8729573569711988</v>
      </c>
      <c r="AC56">
        <f t="shared" si="76"/>
        <v>4.8521334148329931</v>
      </c>
      <c r="AD56">
        <f t="shared" si="76"/>
        <v>4.8383808647560862</v>
      </c>
      <c r="AE56">
        <f t="shared" si="76"/>
        <v>4.7872569736718376</v>
      </c>
      <c r="AF56">
        <f t="shared" si="76"/>
        <v>4.7682582816599357</v>
      </c>
      <c r="AG56">
        <f t="shared" si="76"/>
        <v>4.756676215428735</v>
      </c>
      <c r="AH56">
        <f t="shared" si="76"/>
        <v>4.7352652113228624</v>
      </c>
      <c r="AI56">
        <f t="shared" si="76"/>
        <v>4.7107420534767588</v>
      </c>
      <c r="AJ56">
        <f t="shared" si="76"/>
        <v>4.6991949767219818</v>
      </c>
      <c r="AK56">
        <f t="shared" si="76"/>
        <v>4.6978511381621386</v>
      </c>
      <c r="AL56">
        <f t="shared" si="76"/>
        <v>4.6801876232965522</v>
      </c>
      <c r="AM56">
        <f t="shared" si="76"/>
        <v>4.6356355699234957</v>
      </c>
      <c r="AN56">
        <f t="shared" si="76"/>
        <v>4.6262306188880196</v>
      </c>
      <c r="AO56">
        <f t="shared" si="76"/>
        <v>4.6260722137361281</v>
      </c>
      <c r="AP56">
        <f t="shared" si="76"/>
        <v>4.5910893790340284</v>
      </c>
      <c r="AQ56">
        <f t="shared" si="76"/>
        <v>4.5661187412959903</v>
      </c>
      <c r="AR56">
        <f t="shared" si="76"/>
        <v>4.5612790870710622</v>
      </c>
      <c r="AS56">
        <f t="shared" si="76"/>
        <v>4.530208695800706</v>
      </c>
      <c r="AT56">
        <f t="shared" si="76"/>
        <v>4.4755173113712292</v>
      </c>
      <c r="AU56">
        <f t="shared" si="76"/>
        <v>4.4437583952458395</v>
      </c>
      <c r="AV56">
        <f t="shared" si="76"/>
        <v>4.4418696246088283</v>
      </c>
      <c r="AW56">
        <f t="shared" si="76"/>
        <v>4.4303972135151373</v>
      </c>
      <c r="AX56">
        <f t="shared" si="76"/>
        <v>4.3341277734495565</v>
      </c>
      <c r="AY56">
        <f t="shared" si="76"/>
        <v>4.3537650177025444</v>
      </c>
      <c r="AZ56">
        <f t="shared" si="76"/>
        <v>4.3183642463278495</v>
      </c>
      <c r="BA56">
        <f t="shared" si="76"/>
        <v>4.3026768912933635</v>
      </c>
      <c r="BB56">
        <f t="shared" si="76"/>
        <v>4.2532091185277832</v>
      </c>
      <c r="BC56">
        <f t="shared" si="76"/>
        <v>4.1850846548533598</v>
      </c>
      <c r="BD56">
        <f t="shared" si="76"/>
        <v>4.1819790047076228</v>
      </c>
      <c r="BE56">
        <f t="shared" si="76"/>
        <v>4.0961690109179889</v>
      </c>
      <c r="BF56">
        <f t="shared" si="76"/>
        <v>4.0391441504144847</v>
      </c>
      <c r="BG56">
        <f t="shared" si="76"/>
        <v>4.5352702003601619</v>
      </c>
      <c r="BH56">
        <f t="shared" si="76"/>
        <v>5.6476077620273131</v>
      </c>
      <c r="BI56">
        <f t="shared" si="76"/>
        <v>4.4967195938938582</v>
      </c>
    </row>
    <row r="57" spans="1:61" x14ac:dyDescent="0.25">
      <c r="A57" t="s">
        <v>5864</v>
      </c>
      <c r="B57">
        <f>_xlfn.QUARTILE.INC(B$28:B$52,3)</f>
        <v>6.2539486331460221</v>
      </c>
      <c r="C57">
        <f t="shared" ref="C57:BI57" si="77">_xlfn.QUARTILE.INC(C$28:C$52,3)</f>
        <v>6.3510410925272884</v>
      </c>
      <c r="D57">
        <f t="shared" si="77"/>
        <v>5.9612772979691346</v>
      </c>
      <c r="E57">
        <f t="shared" si="77"/>
        <v>5.9098862178698504</v>
      </c>
      <c r="F57">
        <f t="shared" si="77"/>
        <v>5.8505139435769022</v>
      </c>
      <c r="G57">
        <f t="shared" si="77"/>
        <v>5.7048008637368035</v>
      </c>
      <c r="H57">
        <f t="shared" si="77"/>
        <v>5.6532221467601698</v>
      </c>
      <c r="I57">
        <f t="shared" si="77"/>
        <v>5.7060402568291799</v>
      </c>
      <c r="J57">
        <f t="shared" si="77"/>
        <v>5.5998137624444304</v>
      </c>
      <c r="K57">
        <f t="shared" si="77"/>
        <v>5.5447811103903941</v>
      </c>
      <c r="L57">
        <f t="shared" si="77"/>
        <v>5.5377043927228202</v>
      </c>
      <c r="M57">
        <f t="shared" si="77"/>
        <v>5.4307543330573314</v>
      </c>
      <c r="N57">
        <f t="shared" si="77"/>
        <v>5.5537786248825913</v>
      </c>
      <c r="O57">
        <f t="shared" si="77"/>
        <v>5.5110264338265988</v>
      </c>
      <c r="P57">
        <f t="shared" si="77"/>
        <v>5.4350513342437141</v>
      </c>
      <c r="Q57">
        <f t="shared" si="77"/>
        <v>5.42076814655237</v>
      </c>
      <c r="R57">
        <f t="shared" si="77"/>
        <v>5.4436687965039781</v>
      </c>
      <c r="S57">
        <f t="shared" si="77"/>
        <v>5.5053229907684784</v>
      </c>
      <c r="T57">
        <f t="shared" si="77"/>
        <v>5.3066531733873061</v>
      </c>
      <c r="U57">
        <f t="shared" si="77"/>
        <v>5.2549305089176297</v>
      </c>
      <c r="V57">
        <f t="shared" si="77"/>
        <v>5.1311396915979905</v>
      </c>
      <c r="W57">
        <f t="shared" si="77"/>
        <v>5.4474922210207657</v>
      </c>
      <c r="X57">
        <f t="shared" si="77"/>
        <v>5.288419347847169</v>
      </c>
      <c r="Y57">
        <f t="shared" si="77"/>
        <v>5.1407087402118083</v>
      </c>
      <c r="Z57">
        <f t="shared" si="77"/>
        <v>5.3757125280168401</v>
      </c>
      <c r="AA57">
        <f t="shared" si="77"/>
        <v>4.9746170203582647</v>
      </c>
      <c r="AB57">
        <f t="shared" si="77"/>
        <v>5.1128991804972888</v>
      </c>
      <c r="AC57">
        <f t="shared" si="77"/>
        <v>5.0484689246352641</v>
      </c>
      <c r="AD57">
        <f t="shared" si="77"/>
        <v>5.0637421217035259</v>
      </c>
      <c r="AE57">
        <f t="shared" si="77"/>
        <v>5.143186664393899</v>
      </c>
      <c r="AF57">
        <f t="shared" si="77"/>
        <v>4.9215047605268119</v>
      </c>
      <c r="AG57">
        <f t="shared" si="77"/>
        <v>5.0798978061452793</v>
      </c>
      <c r="AH57">
        <f t="shared" si="77"/>
        <v>5.0577229098232701</v>
      </c>
      <c r="AI57">
        <f t="shared" si="77"/>
        <v>4.882926948578552</v>
      </c>
      <c r="AJ57">
        <f t="shared" si="77"/>
        <v>5.0657045445237614</v>
      </c>
      <c r="AK57">
        <f t="shared" si="77"/>
        <v>4.9308767694751809</v>
      </c>
      <c r="AL57">
        <f t="shared" si="77"/>
        <v>4.8109245748360809</v>
      </c>
      <c r="AM57">
        <f t="shared" si="77"/>
        <v>4.9939336772240273</v>
      </c>
      <c r="AN57">
        <f t="shared" si="77"/>
        <v>6.2800509177300894</v>
      </c>
      <c r="AO57">
        <f t="shared" si="77"/>
        <v>4.7654305916949866</v>
      </c>
      <c r="AP57">
        <f t="shared" si="77"/>
        <v>4.9722121447980037</v>
      </c>
      <c r="AQ57">
        <f t="shared" si="77"/>
        <v>4.7418391031572744</v>
      </c>
      <c r="AR57">
        <f t="shared" si="77"/>
        <v>4.8836618270631078</v>
      </c>
      <c r="AS57">
        <f t="shared" si="77"/>
        <v>5.1599707826815502</v>
      </c>
      <c r="AT57">
        <f t="shared" si="77"/>
        <v>4.7907113850131804</v>
      </c>
      <c r="AU57">
        <f t="shared" si="77"/>
        <v>4.8264155983793362</v>
      </c>
      <c r="AV57">
        <f t="shared" si="77"/>
        <v>4.7296240387747535</v>
      </c>
      <c r="AW57">
        <f t="shared" si="77"/>
        <v>4.7502353382079283</v>
      </c>
      <c r="AX57">
        <f t="shared" si="77"/>
        <v>4.744072775241075</v>
      </c>
      <c r="AY57">
        <f t="shared" si="77"/>
        <v>4.7661038165023353</v>
      </c>
      <c r="AZ57">
        <f t="shared" si="77"/>
        <v>4.6054103260113193</v>
      </c>
      <c r="BA57">
        <f t="shared" si="77"/>
        <v>4.5980200056399214</v>
      </c>
      <c r="BB57">
        <f t="shared" si="77"/>
        <v>4.4411592629489407</v>
      </c>
      <c r="BC57">
        <f t="shared" si="77"/>
        <v>4.4535118103013538</v>
      </c>
      <c r="BD57">
        <f t="shared" si="77"/>
        <v>4.2170741836350158</v>
      </c>
      <c r="BE57">
        <f t="shared" si="77"/>
        <v>4.3425928766415112</v>
      </c>
      <c r="BF57">
        <f t="shared" si="77"/>
        <v>4.3338498156929708</v>
      </c>
      <c r="BG57">
        <f t="shared" si="77"/>
        <v>5.0933568848439172</v>
      </c>
      <c r="BH57">
        <f t="shared" si="77"/>
        <v>5.6476077620273131</v>
      </c>
      <c r="BI57">
        <f t="shared" si="77"/>
        <v>5.030710930114866</v>
      </c>
    </row>
    <row r="58" spans="1:61" x14ac:dyDescent="0.25">
      <c r="A58" t="s">
        <v>5865</v>
      </c>
      <c r="B58">
        <f>_xlfn.QUARTILE.INC(B$28:B$52,4)</f>
        <v>6.4447993515914197</v>
      </c>
      <c r="C58">
        <f t="shared" ref="C58:BI58" si="78">_xlfn.QUARTILE.INC(C$28:C$52,4)</f>
        <v>6.8237663667358852</v>
      </c>
      <c r="D58">
        <f t="shared" si="78"/>
        <v>6.7574772236410672</v>
      </c>
      <c r="E58">
        <f t="shared" si="78"/>
        <v>6.3933814383911276</v>
      </c>
      <c r="F58">
        <f t="shared" si="78"/>
        <v>6.4920235583697874</v>
      </c>
      <c r="G58">
        <f t="shared" si="78"/>
        <v>5.8987886486516317</v>
      </c>
      <c r="H58">
        <f t="shared" si="78"/>
        <v>5.8165297530775888</v>
      </c>
      <c r="I58">
        <f t="shared" si="78"/>
        <v>6.0772270092946767</v>
      </c>
      <c r="J58">
        <f t="shared" si="78"/>
        <v>5.6881331921302616</v>
      </c>
      <c r="K58">
        <f t="shared" si="78"/>
        <v>5.7816857383843798</v>
      </c>
      <c r="L58">
        <f t="shared" si="78"/>
        <v>5.8673312706886991</v>
      </c>
      <c r="M58">
        <f t="shared" si="78"/>
        <v>5.6402752659167801</v>
      </c>
      <c r="N58">
        <f t="shared" si="78"/>
        <v>5.7930073206869297</v>
      </c>
      <c r="O58">
        <f t="shared" si="78"/>
        <v>5.9458620785139686</v>
      </c>
      <c r="P58">
        <f t="shared" si="78"/>
        <v>5.6715701180036895</v>
      </c>
      <c r="Q58">
        <f t="shared" si="78"/>
        <v>5.8077417676297474</v>
      </c>
      <c r="R58">
        <f t="shared" si="78"/>
        <v>6.1121210935284243</v>
      </c>
      <c r="S58">
        <f t="shared" si="78"/>
        <v>6.5051270754679473</v>
      </c>
      <c r="T58">
        <f t="shared" si="78"/>
        <v>5.8754450101226263</v>
      </c>
      <c r="U58">
        <f t="shared" si="78"/>
        <v>5.447679453225275</v>
      </c>
      <c r="V58">
        <f t="shared" si="78"/>
        <v>5.2885968002338162</v>
      </c>
      <c r="W58">
        <f t="shared" si="78"/>
        <v>6.1808330356174279</v>
      </c>
      <c r="X58">
        <f t="shared" si="78"/>
        <v>6.5837343663663921</v>
      </c>
      <c r="Y58">
        <f t="shared" si="78"/>
        <v>5.7357434741388751</v>
      </c>
      <c r="Z58">
        <f t="shared" si="78"/>
        <v>5.8279651303942748</v>
      </c>
      <c r="AA58">
        <f t="shared" si="78"/>
        <v>5.1628912084133916</v>
      </c>
      <c r="AB58">
        <f t="shared" si="78"/>
        <v>5.6656950018031402</v>
      </c>
      <c r="AC58">
        <f t="shared" si="78"/>
        <v>5.2448044344375351</v>
      </c>
      <c r="AD58">
        <f t="shared" si="78"/>
        <v>5.3460029340962896</v>
      </c>
      <c r="AE58">
        <f t="shared" si="78"/>
        <v>6.7381311675195894</v>
      </c>
      <c r="AF58">
        <f t="shared" si="78"/>
        <v>5.3615720579968302</v>
      </c>
      <c r="AG58">
        <f t="shared" si="78"/>
        <v>5.5571721034907364</v>
      </c>
      <c r="AH58">
        <f t="shared" si="78"/>
        <v>5.511203785151273</v>
      </c>
      <c r="AI58">
        <f t="shared" si="78"/>
        <v>5.5133994893974512</v>
      </c>
      <c r="AJ58">
        <f t="shared" si="78"/>
        <v>5.8000755134851971</v>
      </c>
      <c r="AK58">
        <f t="shared" si="78"/>
        <v>5.9201685738168495</v>
      </c>
      <c r="AL58">
        <f t="shared" si="78"/>
        <v>5.0419957445018966</v>
      </c>
      <c r="AM58">
        <f t="shared" si="78"/>
        <v>5.4010548902974618</v>
      </c>
      <c r="AN58">
        <f t="shared" si="78"/>
        <v>7.6215720366685256</v>
      </c>
      <c r="AO58">
        <f t="shared" si="78"/>
        <v>5.1507594611889376</v>
      </c>
      <c r="AP58">
        <f t="shared" si="78"/>
        <v>5.6471092184691125</v>
      </c>
      <c r="AQ58">
        <f t="shared" si="78"/>
        <v>5.0549005201734847</v>
      </c>
      <c r="AR58">
        <f t="shared" si="78"/>
        <v>5.4237649246105395</v>
      </c>
      <c r="AS58">
        <f t="shared" si="78"/>
        <v>5.7086167559221801</v>
      </c>
      <c r="AT58">
        <f t="shared" si="78"/>
        <v>5.5618448788455011</v>
      </c>
      <c r="AU58">
        <f t="shared" si="78"/>
        <v>5.0746837591346354</v>
      </c>
      <c r="AV58">
        <f t="shared" si="78"/>
        <v>5.377040941268727</v>
      </c>
      <c r="AW58">
        <f t="shared" si="78"/>
        <v>5.2991848767559224</v>
      </c>
      <c r="AX58">
        <f t="shared" si="78"/>
        <v>5.3844043820477143</v>
      </c>
      <c r="AY58">
        <f t="shared" si="78"/>
        <v>5.3525564535237864</v>
      </c>
      <c r="AZ58">
        <f t="shared" si="78"/>
        <v>5.1257300090810105</v>
      </c>
      <c r="BA58">
        <f t="shared" si="78"/>
        <v>6.0936556683194363</v>
      </c>
      <c r="BB58">
        <f t="shared" si="78"/>
        <v>5.1078528506480545</v>
      </c>
      <c r="BC58">
        <f t="shared" si="78"/>
        <v>5.0150424863616436</v>
      </c>
      <c r="BD58">
        <f t="shared" si="78"/>
        <v>6.3344818486928531</v>
      </c>
      <c r="BE58">
        <f t="shared" si="78"/>
        <v>5.0152584469212611</v>
      </c>
      <c r="BF58">
        <f t="shared" si="78"/>
        <v>5.1247262366712443</v>
      </c>
      <c r="BG58">
        <f t="shared" si="78"/>
        <v>5.6514435693276717</v>
      </c>
      <c r="BH58">
        <f t="shared" si="78"/>
        <v>5.6476077620273131</v>
      </c>
      <c r="BI58">
        <f t="shared" si="78"/>
        <v>5.5647022663358729</v>
      </c>
    </row>
    <row r="60" spans="1:61" x14ac:dyDescent="0.25">
      <c r="A60" t="s">
        <v>5861</v>
      </c>
      <c r="B60">
        <f>B54</f>
        <v>5.2328749403142112</v>
      </c>
      <c r="C60">
        <f t="shared" ref="C60:BI60" si="79">C54</f>
        <v>3.5861071897744026</v>
      </c>
      <c r="D60">
        <f t="shared" si="79"/>
        <v>3.7957069096879503</v>
      </c>
      <c r="E60">
        <f t="shared" si="79"/>
        <v>5.2851389866532701</v>
      </c>
      <c r="F60">
        <f t="shared" si="79"/>
        <v>3.8813658470178702</v>
      </c>
      <c r="G60">
        <f t="shared" si="79"/>
        <v>5.4607326968067911</v>
      </c>
      <c r="H60">
        <f t="shared" si="79"/>
        <v>5.2566466502879345</v>
      </c>
      <c r="I60">
        <f t="shared" si="79"/>
        <v>3.9124742983665866</v>
      </c>
      <c r="J60">
        <f t="shared" si="79"/>
        <v>4.0078306768195802</v>
      </c>
      <c r="K60">
        <f t="shared" si="79"/>
        <v>5.3554161377655314</v>
      </c>
      <c r="L60">
        <f t="shared" si="79"/>
        <v>5.0154689638049792</v>
      </c>
      <c r="M60">
        <f t="shared" si="79"/>
        <v>5.1678241775437943</v>
      </c>
      <c r="N60">
        <f t="shared" si="79"/>
        <v>4.5206505881706267</v>
      </c>
      <c r="O60">
        <f t="shared" si="79"/>
        <v>4.4061644676867981</v>
      </c>
      <c r="P60">
        <f t="shared" si="79"/>
        <v>5.0085452496231264</v>
      </c>
      <c r="Q60">
        <f t="shared" si="79"/>
        <v>4.592099693833454</v>
      </c>
      <c r="R60">
        <f t="shared" si="79"/>
        <v>3.4119740185782517</v>
      </c>
      <c r="S60">
        <f t="shared" si="79"/>
        <v>4.3167325109747594</v>
      </c>
      <c r="T60">
        <f t="shared" si="79"/>
        <v>4.0922606225457212</v>
      </c>
      <c r="U60">
        <f t="shared" si="79"/>
        <v>4.7133801769438142</v>
      </c>
      <c r="V60">
        <f t="shared" si="79"/>
        <v>4.6587683656905137</v>
      </c>
      <c r="W60">
        <f t="shared" si="79"/>
        <v>4.2899852370684162</v>
      </c>
      <c r="X60">
        <f t="shared" si="79"/>
        <v>4.1951160878445286</v>
      </c>
      <c r="Y60">
        <f t="shared" si="79"/>
        <v>4.012245654013002</v>
      </c>
      <c r="Z60">
        <f t="shared" si="79"/>
        <v>4.1621592074846747</v>
      </c>
      <c r="AA60">
        <f t="shared" si="79"/>
        <v>4.2980828049219122</v>
      </c>
      <c r="AB60">
        <f t="shared" si="79"/>
        <v>4.1407080863575869</v>
      </c>
      <c r="AC60">
        <f t="shared" si="79"/>
        <v>4.2255260819540998</v>
      </c>
      <c r="AD60">
        <f t="shared" si="79"/>
        <v>3.9544630878465141</v>
      </c>
      <c r="AE60">
        <f t="shared" si="79"/>
        <v>4.4179323158366977</v>
      </c>
      <c r="AF60">
        <f t="shared" si="79"/>
        <v>4.1950697541967825</v>
      </c>
      <c r="AG60">
        <f t="shared" si="79"/>
        <v>3.7025268353950951</v>
      </c>
      <c r="AH60">
        <f t="shared" si="79"/>
        <v>3.9157084590892275</v>
      </c>
      <c r="AI60">
        <f t="shared" si="79"/>
        <v>3.8396695016943561</v>
      </c>
      <c r="AJ60">
        <f t="shared" si="79"/>
        <v>3.9729499593038153</v>
      </c>
      <c r="AK60">
        <f t="shared" si="79"/>
        <v>3.6534488703878805</v>
      </c>
      <c r="AL60">
        <f t="shared" si="79"/>
        <v>3.7155968587846702</v>
      </c>
      <c r="AM60">
        <f t="shared" si="79"/>
        <v>3.9454010195101228</v>
      </c>
      <c r="AN60">
        <f t="shared" si="79"/>
        <v>3.6233059869436275</v>
      </c>
      <c r="AO60">
        <f t="shared" si="79"/>
        <v>4.1922768722329762</v>
      </c>
      <c r="AP60">
        <f t="shared" si="79"/>
        <v>3.7138439247357495</v>
      </c>
      <c r="AQ60">
        <f t="shared" si="79"/>
        <v>4.1169427894512456</v>
      </c>
      <c r="AR60">
        <f t="shared" si="79"/>
        <v>3.4152281504515427</v>
      </c>
      <c r="AS60">
        <f t="shared" si="79"/>
        <v>4.1545992012998054</v>
      </c>
      <c r="AT60">
        <f t="shared" si="79"/>
        <v>3.511519349872128</v>
      </c>
      <c r="AU60">
        <f t="shared" si="79"/>
        <v>3.9702975143691526</v>
      </c>
      <c r="AV60">
        <f t="shared" si="79"/>
        <v>3.7926420850152902</v>
      </c>
      <c r="AW60">
        <f t="shared" si="79"/>
        <v>3.6247866614948507</v>
      </c>
      <c r="AX60">
        <f t="shared" si="79"/>
        <v>3.9749945473057982</v>
      </c>
      <c r="AY60">
        <f t="shared" si="79"/>
        <v>3.5271022045050189</v>
      </c>
      <c r="AZ60">
        <f t="shared" si="79"/>
        <v>3.755165109949139</v>
      </c>
      <c r="BA60">
        <f t="shared" si="79"/>
        <v>3.6899655249335717</v>
      </c>
      <c r="BB60">
        <f t="shared" si="79"/>
        <v>3.9299151568341473</v>
      </c>
      <c r="BC60">
        <f t="shared" si="79"/>
        <v>3.3510718008520302</v>
      </c>
      <c r="BD60">
        <f t="shared" si="79"/>
        <v>3.8201148632426154</v>
      </c>
      <c r="BE60">
        <f t="shared" si="79"/>
        <v>3.6287830290573622</v>
      </c>
      <c r="BF60">
        <f t="shared" si="79"/>
        <v>3.3035317386271488</v>
      </c>
      <c r="BG60">
        <f t="shared" si="79"/>
        <v>3.4190968313926526</v>
      </c>
      <c r="BH60">
        <f t="shared" si="79"/>
        <v>5.6476077620273131</v>
      </c>
      <c r="BI60">
        <f t="shared" si="79"/>
        <v>3.4287369214518431</v>
      </c>
    </row>
    <row r="61" spans="1:61" x14ac:dyDescent="0.25">
      <c r="A61" t="s">
        <v>5866</v>
      </c>
      <c r="B61">
        <f>B55-B54</f>
        <v>0.85158777355634996</v>
      </c>
      <c r="C61">
        <f t="shared" ref="C61:BI64" si="80">C55-C54</f>
        <v>1.9800746515264294</v>
      </c>
      <c r="D61">
        <f t="shared" si="80"/>
        <v>1.5793989471432117</v>
      </c>
      <c r="E61">
        <f t="shared" si="80"/>
        <v>0.31572319869136667</v>
      </c>
      <c r="F61">
        <f t="shared" si="80"/>
        <v>1.5714249790458328</v>
      </c>
      <c r="G61">
        <f t="shared" si="80"/>
        <v>8.5068665706274693E-2</v>
      </c>
      <c r="H61">
        <f t="shared" si="80"/>
        <v>0.31738468134361764</v>
      </c>
      <c r="I61">
        <f t="shared" si="80"/>
        <v>1.1193056149737752</v>
      </c>
      <c r="J61">
        <f t="shared" si="80"/>
        <v>1.4174248588714988</v>
      </c>
      <c r="K61">
        <f t="shared" si="80"/>
        <v>0.1015334665244767</v>
      </c>
      <c r="L61">
        <f t="shared" si="80"/>
        <v>0.27237037242006501</v>
      </c>
      <c r="M61">
        <f t="shared" si="80"/>
        <v>0.14403342487951942</v>
      </c>
      <c r="N61">
        <f t="shared" si="80"/>
        <v>0.67211254421786482</v>
      </c>
      <c r="O61">
        <f t="shared" si="80"/>
        <v>0.39341536083144835</v>
      </c>
      <c r="P61">
        <f t="shared" si="80"/>
        <v>0.23856464348226947</v>
      </c>
      <c r="Q61">
        <f t="shared" si="80"/>
        <v>0.4091617451126659</v>
      </c>
      <c r="R61">
        <f t="shared" si="80"/>
        <v>1.6052767322999495</v>
      </c>
      <c r="S61">
        <f t="shared" si="80"/>
        <v>0.59715232590717449</v>
      </c>
      <c r="T61">
        <f t="shared" si="80"/>
        <v>0.71161248735872196</v>
      </c>
      <c r="U61">
        <f t="shared" si="80"/>
        <v>0.19243718227551465</v>
      </c>
      <c r="V61">
        <f t="shared" si="80"/>
        <v>0.15745710863582563</v>
      </c>
      <c r="W61">
        <f t="shared" si="80"/>
        <v>0.45632826550559979</v>
      </c>
      <c r="X61">
        <f t="shared" si="80"/>
        <v>0.35942234146292229</v>
      </c>
      <c r="Y61">
        <f t="shared" si="80"/>
        <v>0.71245684187318403</v>
      </c>
      <c r="Z61">
        <f t="shared" si="80"/>
        <v>0.51386721123385204</v>
      </c>
      <c r="AA61">
        <f t="shared" si="80"/>
        <v>0.52997131825166921</v>
      </c>
      <c r="AB61">
        <f t="shared" si="80"/>
        <v>0.43927625578284069</v>
      </c>
      <c r="AC61">
        <f t="shared" si="80"/>
        <v>0.31330366643944618</v>
      </c>
      <c r="AD61">
        <f t="shared" si="80"/>
        <v>0.4192098399612898</v>
      </c>
      <c r="AE61">
        <f t="shared" si="80"/>
        <v>0.21823088693281711</v>
      </c>
      <c r="AF61">
        <f t="shared" si="80"/>
        <v>0.45668820459436699</v>
      </c>
      <c r="AG61">
        <f t="shared" si="80"/>
        <v>0.63488640441588018</v>
      </c>
      <c r="AH61">
        <f t="shared" si="80"/>
        <v>0.28369607539257302</v>
      </c>
      <c r="AI61">
        <f t="shared" si="80"/>
        <v>0.62340467218164974</v>
      </c>
      <c r="AJ61">
        <f t="shared" si="80"/>
        <v>0.33423941069403318</v>
      </c>
      <c r="AK61">
        <f t="shared" si="80"/>
        <v>0.6873067320984636</v>
      </c>
      <c r="AL61">
        <f t="shared" si="80"/>
        <v>0.67603348267732644</v>
      </c>
      <c r="AM61">
        <f t="shared" si="80"/>
        <v>0.32190127727729845</v>
      </c>
      <c r="AN61">
        <f t="shared" si="80"/>
        <v>0.813698954774841</v>
      </c>
      <c r="AO61">
        <f t="shared" si="80"/>
        <v>0.25807992717643646</v>
      </c>
      <c r="AP61">
        <f t="shared" si="80"/>
        <v>0.57230592861206953</v>
      </c>
      <c r="AQ61">
        <f t="shared" si="80"/>
        <v>0.24069947485956078</v>
      </c>
      <c r="AR61">
        <f t="shared" si="80"/>
        <v>0.83028455697106551</v>
      </c>
      <c r="AS61">
        <f t="shared" si="80"/>
        <v>4.751937197547651E-2</v>
      </c>
      <c r="AT61">
        <f t="shared" si="80"/>
        <v>0.39982650430144684</v>
      </c>
      <c r="AU61">
        <f t="shared" si="80"/>
        <v>0.41349230505978118</v>
      </c>
      <c r="AV61">
        <f t="shared" si="80"/>
        <v>0.36925100417694479</v>
      </c>
      <c r="AW61">
        <f t="shared" si="80"/>
        <v>0.52617702119586207</v>
      </c>
      <c r="AX61">
        <f t="shared" si="80"/>
        <v>0.12197406996583959</v>
      </c>
      <c r="AY61">
        <f t="shared" si="80"/>
        <v>0.52158140634703942</v>
      </c>
      <c r="AZ61">
        <f t="shared" si="80"/>
        <v>0.29825001293061826</v>
      </c>
      <c r="BA61">
        <f t="shared" si="80"/>
        <v>0.16182052709360084</v>
      </c>
      <c r="BB61">
        <f t="shared" si="80"/>
        <v>0.21146153427629377</v>
      </c>
      <c r="BC61">
        <f t="shared" si="80"/>
        <v>0.63008955332489958</v>
      </c>
      <c r="BD61">
        <f t="shared" si="80"/>
        <v>0.27241396193973166</v>
      </c>
      <c r="BE61">
        <f t="shared" si="80"/>
        <v>0.29208074481599233</v>
      </c>
      <c r="BF61">
        <f t="shared" si="80"/>
        <v>0.48704535840320373</v>
      </c>
      <c r="BG61">
        <f t="shared" si="80"/>
        <v>0.55808668448375487</v>
      </c>
      <c r="BH61">
        <f t="shared" si="80"/>
        <v>0</v>
      </c>
      <c r="BI61">
        <f t="shared" si="80"/>
        <v>0.53399133622100736</v>
      </c>
    </row>
    <row r="62" spans="1:61" x14ac:dyDescent="0.25">
      <c r="A62" t="s">
        <v>5867</v>
      </c>
      <c r="B62">
        <f>B56-B55</f>
        <v>8.1136864499065986E-2</v>
      </c>
      <c r="C62">
        <f t="shared" ref="C62:Q62" si="81">C56-C55</f>
        <v>0.50161369991660099</v>
      </c>
      <c r="D62">
        <f t="shared" si="81"/>
        <v>0.34413548662236071</v>
      </c>
      <c r="E62">
        <f t="shared" si="81"/>
        <v>0.11137415261997141</v>
      </c>
      <c r="F62">
        <f t="shared" si="81"/>
        <v>0.25294356176936006</v>
      </c>
      <c r="G62">
        <f t="shared" si="81"/>
        <v>0.10398248060259263</v>
      </c>
      <c r="H62">
        <f t="shared" si="81"/>
        <v>5.1609875364464486E-2</v>
      </c>
      <c r="I62">
        <f t="shared" si="81"/>
        <v>0.49137810205483579</v>
      </c>
      <c r="J62">
        <f t="shared" si="81"/>
        <v>7.9896140023654638E-2</v>
      </c>
      <c r="K62">
        <f t="shared" si="81"/>
        <v>3.145807582575344E-2</v>
      </c>
      <c r="L62">
        <f t="shared" si="81"/>
        <v>0.15654493754471588</v>
      </c>
      <c r="M62">
        <f t="shared" si="81"/>
        <v>8.616890563766777E-2</v>
      </c>
      <c r="N62">
        <f t="shared" si="81"/>
        <v>0.17232305445247231</v>
      </c>
      <c r="O62">
        <f t="shared" si="81"/>
        <v>0.52217134280065114</v>
      </c>
      <c r="P62">
        <f t="shared" si="81"/>
        <v>4.6746428681686325E-2</v>
      </c>
      <c r="Q62">
        <f t="shared" si="81"/>
        <v>0.26520637493074961</v>
      </c>
      <c r="R62">
        <f t="shared" si="80"/>
        <v>0.221725620872391</v>
      </c>
      <c r="S62">
        <f t="shared" si="80"/>
        <v>0.31901594379066456</v>
      </c>
      <c r="T62">
        <f t="shared" si="80"/>
        <v>0.33094568803205782</v>
      </c>
      <c r="U62">
        <f t="shared" si="80"/>
        <v>0.20285547634872358</v>
      </c>
      <c r="V62">
        <f t="shared" si="80"/>
        <v>0.15745710863582563</v>
      </c>
      <c r="W62">
        <f t="shared" si="80"/>
        <v>0.31353811473269566</v>
      </c>
      <c r="X62">
        <f t="shared" si="80"/>
        <v>0.48730337557668424</v>
      </c>
      <c r="Y62">
        <f t="shared" si="80"/>
        <v>0.28772161659073703</v>
      </c>
      <c r="Z62">
        <f t="shared" si="80"/>
        <v>0.23726330510063498</v>
      </c>
      <c r="AA62">
        <f t="shared" si="80"/>
        <v>5.5690525802976509E-2</v>
      </c>
      <c r="AB62">
        <f t="shared" si="80"/>
        <v>0.29297301483077121</v>
      </c>
      <c r="AC62">
        <f t="shared" si="80"/>
        <v>0.31330366643944707</v>
      </c>
      <c r="AD62">
        <f t="shared" si="80"/>
        <v>0.46470793694828227</v>
      </c>
      <c r="AE62">
        <f t="shared" si="80"/>
        <v>0.15109377090232279</v>
      </c>
      <c r="AF62">
        <f t="shared" si="80"/>
        <v>0.1165003228687862</v>
      </c>
      <c r="AG62">
        <f t="shared" si="80"/>
        <v>0.41926297561775971</v>
      </c>
      <c r="AH62">
        <f t="shared" si="80"/>
        <v>0.53586067684106187</v>
      </c>
      <c r="AI62">
        <f t="shared" si="80"/>
        <v>0.24766787960075298</v>
      </c>
      <c r="AJ62">
        <f t="shared" si="80"/>
        <v>0.39200560672413332</v>
      </c>
      <c r="AK62">
        <f t="shared" si="80"/>
        <v>0.35709553567579455</v>
      </c>
      <c r="AL62">
        <f t="shared" si="80"/>
        <v>0.28855728183455565</v>
      </c>
      <c r="AM62">
        <f t="shared" si="80"/>
        <v>0.36833327313607445</v>
      </c>
      <c r="AN62">
        <f t="shared" si="80"/>
        <v>0.18922567716955108</v>
      </c>
      <c r="AO62">
        <f t="shared" si="80"/>
        <v>0.17571541432671545</v>
      </c>
      <c r="AP62">
        <f t="shared" si="80"/>
        <v>0.3049395256862093</v>
      </c>
      <c r="AQ62">
        <f t="shared" si="80"/>
        <v>0.2084764769851839</v>
      </c>
      <c r="AR62">
        <f t="shared" si="80"/>
        <v>0.315766379648454</v>
      </c>
      <c r="AS62">
        <f t="shared" si="80"/>
        <v>0.32809012252542402</v>
      </c>
      <c r="AT62">
        <f t="shared" si="80"/>
        <v>0.56417145719765438</v>
      </c>
      <c r="AU62">
        <f t="shared" si="80"/>
        <v>5.9968575816905734E-2</v>
      </c>
      <c r="AV62">
        <f t="shared" si="80"/>
        <v>0.27997653541659329</v>
      </c>
      <c r="AW62">
        <f t="shared" si="80"/>
        <v>0.27943353082442446</v>
      </c>
      <c r="AX62">
        <f t="shared" si="80"/>
        <v>0.23715915617791872</v>
      </c>
      <c r="AY62">
        <f t="shared" si="80"/>
        <v>0.30508140685048613</v>
      </c>
      <c r="AZ62">
        <f t="shared" si="80"/>
        <v>0.26494912344809229</v>
      </c>
      <c r="BA62">
        <f t="shared" si="80"/>
        <v>0.450890839266191</v>
      </c>
      <c r="BB62">
        <f t="shared" si="80"/>
        <v>0.11183242741734212</v>
      </c>
      <c r="BC62">
        <f t="shared" si="80"/>
        <v>0.20392330067643005</v>
      </c>
      <c r="BD62">
        <f t="shared" si="80"/>
        <v>8.9450179525275786E-2</v>
      </c>
      <c r="BE62">
        <f t="shared" si="80"/>
        <v>0.17530523704463441</v>
      </c>
      <c r="BF62">
        <f t="shared" si="80"/>
        <v>0.24856705338413221</v>
      </c>
      <c r="BG62">
        <f t="shared" si="80"/>
        <v>0.55808668448375442</v>
      </c>
      <c r="BH62">
        <f t="shared" si="80"/>
        <v>0</v>
      </c>
      <c r="BI62">
        <f t="shared" si="80"/>
        <v>0.53399133622100781</v>
      </c>
    </row>
    <row r="63" spans="1:61" x14ac:dyDescent="0.25">
      <c r="A63" t="s">
        <v>5868</v>
      </c>
      <c r="B63">
        <f>B57-B56</f>
        <v>8.8349054776394986E-2</v>
      </c>
      <c r="C63">
        <f t="shared" si="80"/>
        <v>0.28324555130985551</v>
      </c>
      <c r="D63">
        <f t="shared" si="80"/>
        <v>0.24203595451561188</v>
      </c>
      <c r="E63">
        <f t="shared" si="80"/>
        <v>0.19764987990524219</v>
      </c>
      <c r="F63">
        <f t="shared" si="80"/>
        <v>0.14477955574383916</v>
      </c>
      <c r="G63">
        <f t="shared" si="80"/>
        <v>5.5017020621145107E-2</v>
      </c>
      <c r="H63">
        <f t="shared" si="80"/>
        <v>2.7580939764153101E-2</v>
      </c>
      <c r="I63">
        <f t="shared" si="80"/>
        <v>0.18288224143398235</v>
      </c>
      <c r="J63">
        <f t="shared" si="80"/>
        <v>9.4662086729696782E-2</v>
      </c>
      <c r="K63">
        <f t="shared" si="80"/>
        <v>5.6373430274632597E-2</v>
      </c>
      <c r="L63">
        <f t="shared" si="80"/>
        <v>9.3320118953060138E-2</v>
      </c>
      <c r="M63">
        <f t="shared" si="80"/>
        <v>3.2727824996349852E-2</v>
      </c>
      <c r="N63">
        <f t="shared" si="80"/>
        <v>0.1886924380416275</v>
      </c>
      <c r="O63">
        <f t="shared" si="80"/>
        <v>0.18927526250770121</v>
      </c>
      <c r="P63">
        <f t="shared" si="80"/>
        <v>0.14119501245663191</v>
      </c>
      <c r="Q63">
        <f t="shared" si="80"/>
        <v>0.15430033267550058</v>
      </c>
      <c r="R63">
        <f t="shared" si="80"/>
        <v>0.20469242475338589</v>
      </c>
      <c r="S63">
        <f t="shared" si="80"/>
        <v>0.27242221009587997</v>
      </c>
      <c r="T63">
        <f t="shared" si="80"/>
        <v>0.17183437545080515</v>
      </c>
      <c r="U63">
        <f t="shared" si="80"/>
        <v>0.14625767334957729</v>
      </c>
      <c r="V63">
        <f t="shared" si="80"/>
        <v>0.15745710863582563</v>
      </c>
      <c r="W63">
        <f t="shared" si="80"/>
        <v>0.38764060371405407</v>
      </c>
      <c r="X63">
        <f t="shared" si="80"/>
        <v>0.24657754296303391</v>
      </c>
      <c r="Y63">
        <f t="shared" si="80"/>
        <v>0.12828462773488525</v>
      </c>
      <c r="Z63">
        <f t="shared" si="80"/>
        <v>0.46242280419767834</v>
      </c>
      <c r="AA63">
        <f t="shared" si="80"/>
        <v>9.0872371381706785E-2</v>
      </c>
      <c r="AB63">
        <f t="shared" si="80"/>
        <v>0.23994182352608995</v>
      </c>
      <c r="AC63">
        <f t="shared" si="80"/>
        <v>0.19633550980227099</v>
      </c>
      <c r="AD63">
        <f t="shared" si="80"/>
        <v>0.22536125694743969</v>
      </c>
      <c r="AE63">
        <f t="shared" si="80"/>
        <v>0.35592969072206149</v>
      </c>
      <c r="AF63">
        <f t="shared" si="80"/>
        <v>0.15324647886687615</v>
      </c>
      <c r="AG63">
        <f t="shared" si="80"/>
        <v>0.32322159071654433</v>
      </c>
      <c r="AH63">
        <f t="shared" si="80"/>
        <v>0.32245769850040773</v>
      </c>
      <c r="AI63">
        <f t="shared" si="80"/>
        <v>0.17218489510179324</v>
      </c>
      <c r="AJ63">
        <f t="shared" si="80"/>
        <v>0.36650956780177957</v>
      </c>
      <c r="AK63">
        <f t="shared" si="80"/>
        <v>0.23302563131304233</v>
      </c>
      <c r="AL63">
        <f t="shared" si="80"/>
        <v>0.13073695153952869</v>
      </c>
      <c r="AM63">
        <f t="shared" si="80"/>
        <v>0.35829810730053158</v>
      </c>
      <c r="AN63">
        <f t="shared" si="80"/>
        <v>1.6538202988420698</v>
      </c>
      <c r="AO63">
        <f t="shared" si="80"/>
        <v>0.13935837795885853</v>
      </c>
      <c r="AP63">
        <f t="shared" si="80"/>
        <v>0.3811227657639753</v>
      </c>
      <c r="AQ63">
        <f t="shared" si="80"/>
        <v>0.17572036186128415</v>
      </c>
      <c r="AR63">
        <f t="shared" si="80"/>
        <v>0.32238273999204559</v>
      </c>
      <c r="AS63">
        <f t="shared" si="80"/>
        <v>0.62976208688084423</v>
      </c>
      <c r="AT63">
        <f t="shared" si="80"/>
        <v>0.31519407364195118</v>
      </c>
      <c r="AU63">
        <f t="shared" si="80"/>
        <v>0.38265720313349671</v>
      </c>
      <c r="AV63">
        <f t="shared" si="80"/>
        <v>0.28775441416592518</v>
      </c>
      <c r="AW63">
        <f t="shared" si="80"/>
        <v>0.31983812469279105</v>
      </c>
      <c r="AX63">
        <f t="shared" si="80"/>
        <v>0.40994500179151849</v>
      </c>
      <c r="AY63">
        <f t="shared" si="80"/>
        <v>0.41233879879979085</v>
      </c>
      <c r="AZ63">
        <f t="shared" si="80"/>
        <v>0.28704607968346973</v>
      </c>
      <c r="BA63">
        <f t="shared" si="80"/>
        <v>0.29534311434655791</v>
      </c>
      <c r="BB63">
        <f t="shared" si="80"/>
        <v>0.18795014442115754</v>
      </c>
      <c r="BC63">
        <f t="shared" si="80"/>
        <v>0.268427155447994</v>
      </c>
      <c r="BD63">
        <f t="shared" si="80"/>
        <v>3.5095178927393E-2</v>
      </c>
      <c r="BE63">
        <f t="shared" si="80"/>
        <v>0.24642386572352226</v>
      </c>
      <c r="BF63">
        <f t="shared" si="80"/>
        <v>0.29470566527848607</v>
      </c>
      <c r="BG63">
        <f t="shared" si="80"/>
        <v>0.55808668448375531</v>
      </c>
      <c r="BH63">
        <f t="shared" si="80"/>
        <v>0</v>
      </c>
      <c r="BI63">
        <f t="shared" si="80"/>
        <v>0.53399133622100781</v>
      </c>
    </row>
    <row r="64" spans="1:61" x14ac:dyDescent="0.25">
      <c r="A64" t="s">
        <v>5869</v>
      </c>
      <c r="B64">
        <f>B58-B57</f>
        <v>0.19085071844539758</v>
      </c>
      <c r="C64">
        <f t="shared" si="80"/>
        <v>0.47272527420859678</v>
      </c>
      <c r="D64">
        <f t="shared" si="80"/>
        <v>0.79619992567193254</v>
      </c>
      <c r="E64">
        <f t="shared" si="80"/>
        <v>0.48349522052127725</v>
      </c>
      <c r="F64">
        <f t="shared" si="80"/>
        <v>0.64150961479288515</v>
      </c>
      <c r="G64">
        <f t="shared" si="80"/>
        <v>0.19398778491482815</v>
      </c>
      <c r="H64">
        <f t="shared" si="80"/>
        <v>0.16330760631741903</v>
      </c>
      <c r="I64">
        <f t="shared" si="80"/>
        <v>0.37118675246549682</v>
      </c>
      <c r="J64">
        <f t="shared" si="80"/>
        <v>8.8319429685831174E-2</v>
      </c>
      <c r="K64">
        <f t="shared" si="80"/>
        <v>0.23690462799398571</v>
      </c>
      <c r="L64">
        <f t="shared" si="80"/>
        <v>0.32962687796587886</v>
      </c>
      <c r="M64">
        <f t="shared" si="80"/>
        <v>0.20952093285944873</v>
      </c>
      <c r="N64">
        <f t="shared" si="80"/>
        <v>0.23922869580433836</v>
      </c>
      <c r="O64">
        <f t="shared" si="80"/>
        <v>0.43483564468736979</v>
      </c>
      <c r="P64">
        <f t="shared" si="80"/>
        <v>0.23651878375997537</v>
      </c>
      <c r="Q64">
        <f t="shared" si="80"/>
        <v>0.38697362107737732</v>
      </c>
      <c r="R64">
        <f t="shared" si="80"/>
        <v>0.6684522970244462</v>
      </c>
      <c r="S64">
        <f t="shared" si="80"/>
        <v>0.99980408469946891</v>
      </c>
      <c r="T64">
        <f t="shared" si="80"/>
        <v>0.56879183673532019</v>
      </c>
      <c r="U64">
        <f t="shared" si="80"/>
        <v>0.19274894430764533</v>
      </c>
      <c r="V64">
        <f t="shared" si="80"/>
        <v>0.15745710863582563</v>
      </c>
      <c r="W64">
        <f t="shared" si="80"/>
        <v>0.73334081459666223</v>
      </c>
      <c r="X64">
        <f t="shared" si="80"/>
        <v>1.295315018519223</v>
      </c>
      <c r="Y64">
        <f t="shared" si="80"/>
        <v>0.59503473392706674</v>
      </c>
      <c r="Z64">
        <f t="shared" si="80"/>
        <v>0.4522526023774347</v>
      </c>
      <c r="AA64">
        <f t="shared" si="80"/>
        <v>0.18827418805512686</v>
      </c>
      <c r="AB64">
        <f t="shared" si="80"/>
        <v>0.55279582130585148</v>
      </c>
      <c r="AC64">
        <f t="shared" si="80"/>
        <v>0.19633550980227099</v>
      </c>
      <c r="AD64">
        <f t="shared" si="80"/>
        <v>0.28226081239276368</v>
      </c>
      <c r="AE64">
        <f t="shared" si="80"/>
        <v>1.5949445031256904</v>
      </c>
      <c r="AF64">
        <f t="shared" si="80"/>
        <v>0.44006729747001838</v>
      </c>
      <c r="AG64">
        <f t="shared" si="80"/>
        <v>0.47727429734545712</v>
      </c>
      <c r="AH64">
        <f t="shared" si="80"/>
        <v>0.45348087532800285</v>
      </c>
      <c r="AI64">
        <f t="shared" si="80"/>
        <v>0.63047254081889914</v>
      </c>
      <c r="AJ64">
        <f t="shared" si="80"/>
        <v>0.73437096896143572</v>
      </c>
      <c r="AK64">
        <f t="shared" si="80"/>
        <v>0.98929180434166852</v>
      </c>
      <c r="AL64">
        <f t="shared" si="80"/>
        <v>0.23107116966581565</v>
      </c>
      <c r="AM64">
        <f t="shared" si="80"/>
        <v>0.40712121307343452</v>
      </c>
      <c r="AN64">
        <f t="shared" si="80"/>
        <v>1.3415211189384362</v>
      </c>
      <c r="AO64">
        <f t="shared" si="80"/>
        <v>0.38532886949395095</v>
      </c>
      <c r="AP64">
        <f t="shared" si="80"/>
        <v>0.67489707367110885</v>
      </c>
      <c r="AQ64">
        <f t="shared" si="80"/>
        <v>0.31306141701621026</v>
      </c>
      <c r="AR64">
        <f t="shared" si="80"/>
        <v>0.54010309754743169</v>
      </c>
      <c r="AS64">
        <f t="shared" si="80"/>
        <v>0.54864597324062991</v>
      </c>
      <c r="AT64">
        <f t="shared" si="80"/>
        <v>0.77113349383232066</v>
      </c>
      <c r="AU64">
        <f t="shared" si="80"/>
        <v>0.24826816075529923</v>
      </c>
      <c r="AV64">
        <f t="shared" si="80"/>
        <v>0.64741690249397355</v>
      </c>
      <c r="AW64">
        <f t="shared" si="80"/>
        <v>0.54894953854799411</v>
      </c>
      <c r="AX64">
        <f t="shared" si="80"/>
        <v>0.64033160680663936</v>
      </c>
      <c r="AY64">
        <f t="shared" si="80"/>
        <v>0.58645263702145112</v>
      </c>
      <c r="AZ64">
        <f t="shared" si="80"/>
        <v>0.52031968306969123</v>
      </c>
      <c r="BA64">
        <f t="shared" si="80"/>
        <v>1.4956356626795149</v>
      </c>
      <c r="BB64">
        <f t="shared" si="80"/>
        <v>0.6666935876991138</v>
      </c>
      <c r="BC64">
        <f t="shared" si="80"/>
        <v>0.56153067606028984</v>
      </c>
      <c r="BD64">
        <f t="shared" si="80"/>
        <v>2.1174076650578373</v>
      </c>
      <c r="BE64">
        <f t="shared" si="80"/>
        <v>0.67266557027974994</v>
      </c>
      <c r="BF64">
        <f t="shared" si="80"/>
        <v>0.79087642097827349</v>
      </c>
      <c r="BG64">
        <f t="shared" si="80"/>
        <v>0.55808668448375442</v>
      </c>
      <c r="BH64">
        <f t="shared" si="80"/>
        <v>0</v>
      </c>
      <c r="BI64">
        <f t="shared" si="80"/>
        <v>0.53399133622100692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41B1-B4CD-4746-B5EA-9047043D6251}">
  <dimension ref="A1:BM109"/>
  <sheetViews>
    <sheetView tabSelected="1" zoomScale="70" zoomScaleNormal="70" workbookViewId="0">
      <selection activeCell="AD16" sqref="AD16"/>
    </sheetView>
  </sheetViews>
  <sheetFormatPr defaultRowHeight="15" x14ac:dyDescent="0.25"/>
  <cols>
    <col min="13" max="13" width="12" bestFit="1" customWidth="1"/>
    <col min="42" max="42" width="30.7109375" customWidth="1"/>
    <col min="43" max="43" width="20.140625" customWidth="1"/>
    <col min="44" max="44" width="12.5703125" style="1" customWidth="1"/>
    <col min="46" max="46" width="48" bestFit="1" customWidth="1"/>
    <col min="47" max="47" width="43.5703125" customWidth="1"/>
    <col min="48" max="48" width="19.42578125" style="25" bestFit="1" customWidth="1"/>
    <col min="49" max="49" width="19.42578125" style="25" customWidth="1"/>
    <col min="54" max="54" width="34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1" t="s">
        <v>5854</v>
      </c>
      <c r="AS1" t="s">
        <v>43</v>
      </c>
      <c r="AT1" t="s">
        <v>44</v>
      </c>
      <c r="AU1" t="s">
        <v>45</v>
      </c>
      <c r="AV1" s="25" t="s">
        <v>5892</v>
      </c>
      <c r="AW1" s="25" t="s">
        <v>5921</v>
      </c>
      <c r="AX1" t="s">
        <v>5859</v>
      </c>
      <c r="AY1" t="s">
        <v>5888</v>
      </c>
      <c r="AZ1" t="s">
        <v>46</v>
      </c>
      <c r="BA1" t="s">
        <v>47</v>
      </c>
      <c r="BB1" t="s">
        <v>48</v>
      </c>
      <c r="BC1" t="s">
        <v>49</v>
      </c>
    </row>
    <row r="2" spans="1:65" s="5" customFormat="1" x14ac:dyDescent="0.25">
      <c r="A2" s="5">
        <v>417.22004190000001</v>
      </c>
      <c r="B2" s="5">
        <v>13.233133329999999</v>
      </c>
      <c r="C2" s="5">
        <v>307072.84379999997</v>
      </c>
      <c r="D2" s="5">
        <v>408023.1875</v>
      </c>
      <c r="E2" s="5">
        <v>304285.5</v>
      </c>
      <c r="F2" s="5">
        <v>303651.71879999997</v>
      </c>
      <c r="G2" s="5">
        <v>439536.4375</v>
      </c>
      <c r="H2" s="5">
        <v>497857.125</v>
      </c>
      <c r="I2" s="5">
        <v>413861.53129999997</v>
      </c>
      <c r="J2" s="5">
        <v>341137.84379999997</v>
      </c>
      <c r="K2" s="5">
        <v>453495.3125</v>
      </c>
      <c r="L2" s="5">
        <v>773180.3125</v>
      </c>
      <c r="M2" s="5">
        <v>478233.53129999997</v>
      </c>
      <c r="N2" s="5">
        <v>503748.25</v>
      </c>
      <c r="O2" s="5">
        <v>510728.71879999997</v>
      </c>
      <c r="P2" s="5">
        <v>505441.6875</v>
      </c>
      <c r="Q2" s="5">
        <v>354888.4375</v>
      </c>
      <c r="R2" s="5">
        <v>521806.15629999997</v>
      </c>
      <c r="S2" s="5">
        <v>405496.1875</v>
      </c>
      <c r="T2" s="5">
        <v>792115.75</v>
      </c>
      <c r="U2" s="5">
        <v>410686.625</v>
      </c>
      <c r="V2" s="5">
        <v>492289</v>
      </c>
      <c r="W2" s="5">
        <v>296778.03129999997</v>
      </c>
      <c r="X2" s="5">
        <v>560992.625</v>
      </c>
      <c r="Y2" s="5">
        <v>288890.125</v>
      </c>
      <c r="Z2" s="5">
        <v>743446.0625</v>
      </c>
      <c r="AA2" s="5">
        <v>18</v>
      </c>
      <c r="AB2" s="5" t="s">
        <v>4865</v>
      </c>
      <c r="AC2" s="5" t="s">
        <v>4866</v>
      </c>
      <c r="AD2" s="5" t="s">
        <v>551</v>
      </c>
      <c r="AE2" s="5" t="s">
        <v>4867</v>
      </c>
      <c r="AF2" s="5" t="s">
        <v>4868</v>
      </c>
      <c r="AG2" s="5" t="s">
        <v>4869</v>
      </c>
      <c r="AH2" s="5">
        <v>0</v>
      </c>
      <c r="AI2" s="5">
        <v>0</v>
      </c>
      <c r="AJ2" s="5" t="s">
        <v>4870</v>
      </c>
      <c r="AK2" s="5" t="s">
        <v>2369</v>
      </c>
      <c r="AL2" s="5" t="s">
        <v>4871</v>
      </c>
      <c r="AM2" s="5" t="s">
        <v>4872</v>
      </c>
      <c r="AN2" s="5" t="s">
        <v>4873</v>
      </c>
      <c r="AO2" s="5">
        <v>0.75440639300000001</v>
      </c>
      <c r="AP2" s="5" t="s">
        <v>4874</v>
      </c>
      <c r="AQ2" s="5" t="s">
        <v>4875</v>
      </c>
      <c r="AR2" s="6">
        <v>446515.875</v>
      </c>
      <c r="AS2" s="6">
        <v>463000</v>
      </c>
      <c r="AT2" s="5" t="s">
        <v>66</v>
      </c>
      <c r="AU2" s="5" t="s">
        <v>4876</v>
      </c>
      <c r="AV2" s="26">
        <v>1</v>
      </c>
      <c r="AW2" s="26">
        <v>1</v>
      </c>
      <c r="AX2" s="5" t="b">
        <v>0</v>
      </c>
      <c r="AZ2" s="5">
        <v>75</v>
      </c>
      <c r="BA2" s="5" t="s">
        <v>4877</v>
      </c>
      <c r="BB2" s="5" t="s">
        <v>66</v>
      </c>
      <c r="BC2" s="5" t="s">
        <v>66</v>
      </c>
    </row>
    <row r="3" spans="1:65" s="5" customFormat="1" x14ac:dyDescent="0.25">
      <c r="A3" s="5">
        <v>477.10859169999998</v>
      </c>
      <c r="B3" s="5">
        <v>10.42015</v>
      </c>
      <c r="C3" s="5">
        <v>361951.8125</v>
      </c>
      <c r="D3" s="5">
        <v>413081.25</v>
      </c>
      <c r="E3" s="5">
        <v>321407.71879999997</v>
      </c>
      <c r="F3" s="5">
        <v>381541.5</v>
      </c>
      <c r="G3" s="5">
        <v>565778.1875</v>
      </c>
      <c r="H3" s="5">
        <v>556215.0625</v>
      </c>
      <c r="I3" s="5">
        <v>361199.3125</v>
      </c>
      <c r="J3" s="5">
        <v>436551.875</v>
      </c>
      <c r="K3" s="5">
        <v>432016.15629999997</v>
      </c>
      <c r="L3" s="5">
        <v>442588.0625</v>
      </c>
      <c r="M3" s="5">
        <v>530937.8125</v>
      </c>
      <c r="N3" s="5">
        <v>434711.75</v>
      </c>
      <c r="O3" s="5">
        <v>346969.5</v>
      </c>
      <c r="P3" s="5">
        <v>404622</v>
      </c>
      <c r="Q3" s="5">
        <v>180570.4375</v>
      </c>
      <c r="R3" s="5">
        <v>468196.84379999997</v>
      </c>
      <c r="S3" s="5">
        <v>541000.875</v>
      </c>
      <c r="T3" s="5">
        <v>655435.1875</v>
      </c>
      <c r="U3" s="5">
        <v>373593.09379999997</v>
      </c>
      <c r="V3" s="5">
        <v>444106.0625</v>
      </c>
      <c r="W3" s="5">
        <v>378599.84379999997</v>
      </c>
      <c r="X3" s="5">
        <v>375470.21879999997</v>
      </c>
      <c r="Y3" s="5">
        <v>431764.5</v>
      </c>
      <c r="Z3" s="5">
        <v>397470</v>
      </c>
      <c r="AA3" s="5">
        <v>18</v>
      </c>
      <c r="AB3" s="5" t="s">
        <v>5400</v>
      </c>
      <c r="AC3" s="5" t="s">
        <v>5401</v>
      </c>
      <c r="AD3" s="5" t="s">
        <v>5402</v>
      </c>
      <c r="AE3" s="5" t="s">
        <v>5403</v>
      </c>
      <c r="AF3" s="5" t="s">
        <v>5404</v>
      </c>
      <c r="AG3" s="5" t="s">
        <v>5405</v>
      </c>
      <c r="AH3" s="5">
        <v>0</v>
      </c>
      <c r="AI3" s="5">
        <v>0</v>
      </c>
      <c r="AJ3" s="5" t="s">
        <v>3698</v>
      </c>
      <c r="AK3" s="5" t="s">
        <v>5406</v>
      </c>
      <c r="AL3" s="5" t="s">
        <v>5407</v>
      </c>
      <c r="AM3" s="5" t="s">
        <v>5408</v>
      </c>
      <c r="AN3" s="5" t="s">
        <v>5409</v>
      </c>
      <c r="AO3" s="5">
        <v>0.81715307299999995</v>
      </c>
      <c r="AP3" s="5" t="s">
        <v>5410</v>
      </c>
      <c r="AQ3" s="5" t="s">
        <v>5411</v>
      </c>
      <c r="AR3" s="6">
        <v>422422.875</v>
      </c>
      <c r="AS3" s="6">
        <v>426000</v>
      </c>
      <c r="AT3" s="5" t="s">
        <v>66</v>
      </c>
      <c r="AU3" s="5" t="s">
        <v>2275</v>
      </c>
      <c r="AV3" s="26">
        <v>1</v>
      </c>
      <c r="AW3" s="26">
        <v>2</v>
      </c>
      <c r="AX3" s="5" t="b">
        <v>1</v>
      </c>
      <c r="AZ3" s="5">
        <v>80</v>
      </c>
      <c r="BA3" s="5" t="s">
        <v>66</v>
      </c>
      <c r="BB3" s="5" t="s">
        <v>66</v>
      </c>
      <c r="BC3" s="5" t="s">
        <v>5412</v>
      </c>
    </row>
    <row r="4" spans="1:65" s="5" customFormat="1" x14ac:dyDescent="0.25">
      <c r="A4" s="5">
        <v>239.12081910000001</v>
      </c>
      <c r="B4" s="5">
        <v>10.671483329999999</v>
      </c>
      <c r="C4" s="5">
        <v>265822.125</v>
      </c>
      <c r="D4" s="5">
        <v>266364.90629999997</v>
      </c>
      <c r="E4" s="5">
        <v>265395.1875</v>
      </c>
      <c r="F4" s="5">
        <v>316140.21879999997</v>
      </c>
      <c r="G4" s="5">
        <v>358875.8125</v>
      </c>
      <c r="H4" s="5">
        <v>401649</v>
      </c>
      <c r="I4" s="5">
        <v>286554.53129999997</v>
      </c>
      <c r="J4" s="5">
        <v>308450.75</v>
      </c>
      <c r="K4" s="5">
        <v>421051.0625</v>
      </c>
      <c r="L4" s="5">
        <v>279471.1875</v>
      </c>
      <c r="M4" s="5">
        <v>409035.71879999997</v>
      </c>
      <c r="N4" s="5">
        <v>437043.875</v>
      </c>
      <c r="O4" s="5">
        <v>292363.53129999997</v>
      </c>
      <c r="P4" s="5">
        <v>323909.4375</v>
      </c>
      <c r="Q4" s="5">
        <v>207944.5313</v>
      </c>
      <c r="R4" s="5">
        <v>470322.3125</v>
      </c>
      <c r="S4" s="5">
        <v>377378.6875</v>
      </c>
      <c r="T4" s="5">
        <v>396706.625</v>
      </c>
      <c r="U4" s="5">
        <v>331853.78129999997</v>
      </c>
      <c r="V4" s="5">
        <v>487678.03129999997</v>
      </c>
      <c r="W4" s="5">
        <v>260442.89060000001</v>
      </c>
      <c r="X4" s="5">
        <v>10181.943359999999</v>
      </c>
      <c r="Y4" s="5">
        <v>265053.40629999997</v>
      </c>
      <c r="Z4" s="5">
        <v>396146.25</v>
      </c>
      <c r="AA4" s="5">
        <v>20</v>
      </c>
      <c r="AB4" s="5" t="s">
        <v>1031</v>
      </c>
      <c r="AC4" s="5" t="s">
        <v>1032</v>
      </c>
      <c r="AD4" s="5" t="s">
        <v>1033</v>
      </c>
      <c r="AE4" s="5" t="s">
        <v>1034</v>
      </c>
      <c r="AF4" s="5" t="s">
        <v>1035</v>
      </c>
      <c r="AG4" s="5" t="s">
        <v>1036</v>
      </c>
      <c r="AH4" s="5">
        <v>0</v>
      </c>
      <c r="AI4" s="5">
        <v>0</v>
      </c>
      <c r="AJ4" s="5" t="s">
        <v>1037</v>
      </c>
      <c r="AK4" s="5" t="s">
        <v>1038</v>
      </c>
      <c r="AL4" s="5">
        <v>0</v>
      </c>
      <c r="AM4" s="5" t="s">
        <v>1039</v>
      </c>
      <c r="AN4" s="5" t="s">
        <v>1040</v>
      </c>
      <c r="AO4" s="5">
        <v>1.006800039</v>
      </c>
      <c r="AP4" s="5" t="s">
        <v>1041</v>
      </c>
      <c r="AQ4" s="5" t="s">
        <v>1042</v>
      </c>
      <c r="AR4" s="6">
        <v>320024.82814999996</v>
      </c>
      <c r="AS4" s="6">
        <v>326000</v>
      </c>
      <c r="AT4" s="5" t="s">
        <v>1043</v>
      </c>
      <c r="AU4" s="5" t="s">
        <v>1044</v>
      </c>
      <c r="AV4" s="26">
        <v>1</v>
      </c>
      <c r="AW4" s="26">
        <v>3</v>
      </c>
      <c r="AX4" s="5" t="b">
        <v>0</v>
      </c>
      <c r="AZ4" s="5">
        <v>100</v>
      </c>
      <c r="BA4" s="5" t="s">
        <v>1045</v>
      </c>
      <c r="BB4" s="5" t="s">
        <v>66</v>
      </c>
      <c r="BC4" s="5" t="s">
        <v>1046</v>
      </c>
    </row>
    <row r="5" spans="1:65" s="7" customFormat="1" x14ac:dyDescent="0.25">
      <c r="A5" s="7">
        <v>507.12996420000002</v>
      </c>
      <c r="B5" s="7">
        <v>10.73496667</v>
      </c>
      <c r="D5" s="7">
        <v>2160139.75</v>
      </c>
      <c r="L5" s="7">
        <v>16484.439450000002</v>
      </c>
      <c r="N5" s="7">
        <v>6608.6821289999998</v>
      </c>
      <c r="Q5" s="7">
        <v>15204.740229999999</v>
      </c>
      <c r="Y5" s="7">
        <v>12374.5332</v>
      </c>
      <c r="AA5" s="7">
        <v>2</v>
      </c>
      <c r="AB5" s="7" t="s">
        <v>5554</v>
      </c>
      <c r="AC5" s="7" t="s">
        <v>5555</v>
      </c>
      <c r="AD5" s="7" t="s">
        <v>5556</v>
      </c>
      <c r="AE5" s="7" t="s">
        <v>5557</v>
      </c>
      <c r="AF5" s="7" t="s">
        <v>5558</v>
      </c>
      <c r="AG5" s="7" t="s">
        <v>4828</v>
      </c>
      <c r="AH5" s="7">
        <v>0</v>
      </c>
      <c r="AI5" s="7">
        <v>0</v>
      </c>
      <c r="AJ5" s="7" t="s">
        <v>2691</v>
      </c>
      <c r="AK5" s="7" t="s">
        <v>1460</v>
      </c>
      <c r="AL5" s="7" t="s">
        <v>1459</v>
      </c>
      <c r="AM5" s="7" t="s">
        <v>5559</v>
      </c>
      <c r="AN5" s="7" t="s">
        <v>5560</v>
      </c>
      <c r="AO5" s="7">
        <v>1.055395125</v>
      </c>
      <c r="AP5" s="7" t="s">
        <v>5561</v>
      </c>
      <c r="AQ5" s="7" t="s">
        <v>5562</v>
      </c>
      <c r="AR5" s="8">
        <v>15204.740229999999</v>
      </c>
      <c r="AS5" s="8">
        <v>442000</v>
      </c>
      <c r="AT5" s="7" t="s">
        <v>66</v>
      </c>
      <c r="AU5" s="7" t="s">
        <v>2275</v>
      </c>
      <c r="AV5" s="32">
        <v>2</v>
      </c>
      <c r="AW5" s="32">
        <v>4</v>
      </c>
      <c r="AX5" s="7" t="b">
        <v>1</v>
      </c>
      <c r="AZ5" s="7">
        <v>511</v>
      </c>
      <c r="BA5" s="7" t="s">
        <v>66</v>
      </c>
      <c r="BB5" s="7" t="s">
        <v>66</v>
      </c>
      <c r="BC5" s="7" t="s">
        <v>5563</v>
      </c>
    </row>
    <row r="6" spans="1:65" s="9" customFormat="1" x14ac:dyDescent="0.25">
      <c r="A6" s="9">
        <v>306.98603309999999</v>
      </c>
      <c r="B6" s="9">
        <v>10.856633329999999</v>
      </c>
      <c r="C6" s="9">
        <v>110133.3906</v>
      </c>
      <c r="D6" s="9">
        <v>49871.351560000003</v>
      </c>
      <c r="E6" s="9">
        <v>105229.9375</v>
      </c>
      <c r="F6" s="9">
        <v>156653.51560000001</v>
      </c>
      <c r="G6" s="9">
        <v>4502.4497069999998</v>
      </c>
      <c r="H6" s="9">
        <v>56439.84375</v>
      </c>
      <c r="I6" s="9">
        <v>7754.1752930000002</v>
      </c>
      <c r="J6" s="9">
        <v>22072.054690000001</v>
      </c>
      <c r="K6" s="9">
        <v>6666.9013670000004</v>
      </c>
      <c r="L6" s="9">
        <v>82049.132809999996</v>
      </c>
      <c r="M6" s="9">
        <v>21760.478520000001</v>
      </c>
      <c r="N6" s="9">
        <v>832086.6875</v>
      </c>
      <c r="O6" s="9">
        <v>32194.845700000002</v>
      </c>
      <c r="P6" s="9">
        <v>9139.2285159999992</v>
      </c>
      <c r="Q6" s="9">
        <v>47040.304689999997</v>
      </c>
      <c r="R6" s="9">
        <v>26485.480469999999</v>
      </c>
      <c r="S6" s="9">
        <v>57759.949220000002</v>
      </c>
      <c r="U6" s="9">
        <v>9954.8779300000006</v>
      </c>
      <c r="V6" s="9">
        <v>49488.996090000001</v>
      </c>
      <c r="W6" s="9">
        <v>420261.46879999997</v>
      </c>
      <c r="X6" s="9">
        <v>58063.269529999998</v>
      </c>
      <c r="Y6" s="9">
        <v>88650.164059999996</v>
      </c>
      <c r="Z6" s="9">
        <v>65879.84375</v>
      </c>
      <c r="AA6" s="9">
        <v>12</v>
      </c>
      <c r="AB6" s="9" t="s">
        <v>3080</v>
      </c>
      <c r="AC6" s="9" t="s">
        <v>3081</v>
      </c>
      <c r="AD6" s="9" t="s">
        <v>1455</v>
      </c>
      <c r="AE6" s="9" t="s">
        <v>3082</v>
      </c>
      <c r="AF6" s="9" t="s">
        <v>3083</v>
      </c>
      <c r="AG6" s="9" t="s">
        <v>2785</v>
      </c>
      <c r="AH6" s="9" t="s">
        <v>3084</v>
      </c>
      <c r="AI6" s="9">
        <v>0</v>
      </c>
      <c r="AJ6" s="9" t="s">
        <v>2691</v>
      </c>
      <c r="AK6" s="9" t="s">
        <v>2692</v>
      </c>
      <c r="AL6" s="9" t="s">
        <v>3085</v>
      </c>
      <c r="AM6" s="9" t="s">
        <v>3086</v>
      </c>
      <c r="AN6" s="9" t="s">
        <v>3087</v>
      </c>
      <c r="AO6" s="9">
        <v>0.68653532799999994</v>
      </c>
      <c r="AP6" s="9" t="s">
        <v>3088</v>
      </c>
      <c r="AQ6" s="9" t="s">
        <v>3089</v>
      </c>
      <c r="AR6" s="10">
        <v>49871.351560000003</v>
      </c>
      <c r="AS6" s="10">
        <v>101000</v>
      </c>
      <c r="AT6" s="9" t="s">
        <v>3090</v>
      </c>
      <c r="AU6" s="9" t="s">
        <v>3091</v>
      </c>
      <c r="AV6" s="33">
        <v>3</v>
      </c>
      <c r="AW6" s="33">
        <v>5</v>
      </c>
      <c r="AX6" s="9" t="b">
        <v>0</v>
      </c>
      <c r="AZ6" s="9">
        <v>366</v>
      </c>
      <c r="BA6" s="9" t="s">
        <v>66</v>
      </c>
      <c r="BB6" s="9" t="s">
        <v>66</v>
      </c>
      <c r="BC6" s="9" t="s">
        <v>3092</v>
      </c>
    </row>
    <row r="7" spans="1:65" s="9" customFormat="1" x14ac:dyDescent="0.25">
      <c r="A7" s="9">
        <v>243.03297420000001</v>
      </c>
      <c r="B7" s="9">
        <v>10.919283330000001</v>
      </c>
      <c r="H7" s="9">
        <v>13728.612300000001</v>
      </c>
      <c r="N7" s="9">
        <v>242328.4375</v>
      </c>
      <c r="S7" s="9">
        <v>33933.519529999998</v>
      </c>
      <c r="V7" s="9">
        <v>9440.4902340000008</v>
      </c>
      <c r="AA7" s="9">
        <v>12</v>
      </c>
      <c r="AB7" s="9" t="s">
        <v>1154</v>
      </c>
      <c r="AC7" s="9" t="s">
        <v>1155</v>
      </c>
      <c r="AD7" s="9" t="s">
        <v>1156</v>
      </c>
      <c r="AE7" s="9" t="s">
        <v>1157</v>
      </c>
      <c r="AF7" s="9" t="s">
        <v>1158</v>
      </c>
      <c r="AG7" s="9" t="s">
        <v>1159</v>
      </c>
      <c r="AH7" s="9">
        <v>0</v>
      </c>
      <c r="AI7" s="9">
        <v>0</v>
      </c>
      <c r="AJ7" s="9" t="s">
        <v>1160</v>
      </c>
      <c r="AK7" s="9" t="s">
        <v>1161</v>
      </c>
      <c r="AL7" s="9" t="s">
        <v>1162</v>
      </c>
      <c r="AM7" s="9" t="s">
        <v>1163</v>
      </c>
      <c r="AN7" s="9" t="s">
        <v>1164</v>
      </c>
      <c r="AO7" s="9">
        <v>0.66129185599999996</v>
      </c>
      <c r="AP7" s="9" t="s">
        <v>1165</v>
      </c>
      <c r="AQ7" s="9" t="s">
        <v>1166</v>
      </c>
      <c r="AR7" s="10">
        <v>23831.065914999999</v>
      </c>
      <c r="AS7" s="10">
        <v>74900</v>
      </c>
      <c r="AT7" s="9" t="s">
        <v>66</v>
      </c>
      <c r="AU7" s="9" t="s">
        <v>1044</v>
      </c>
      <c r="AV7" s="33">
        <v>3</v>
      </c>
      <c r="AW7" s="33">
        <v>6</v>
      </c>
      <c r="AX7" s="9" t="b">
        <v>0</v>
      </c>
      <c r="AZ7" s="9">
        <v>473</v>
      </c>
      <c r="BA7" s="9" t="s">
        <v>66</v>
      </c>
      <c r="BB7" s="9" t="s">
        <v>66</v>
      </c>
      <c r="BC7" s="9" t="s">
        <v>1167</v>
      </c>
    </row>
    <row r="8" spans="1:65" s="9" customFormat="1" x14ac:dyDescent="0.25">
      <c r="A8" s="9">
        <v>230.04906209999999</v>
      </c>
      <c r="B8" s="9">
        <v>9.5311666670000008</v>
      </c>
      <c r="N8" s="9">
        <v>448170.8125</v>
      </c>
      <c r="W8" s="9">
        <v>2624.803711</v>
      </c>
      <c r="AA8" s="9">
        <v>12</v>
      </c>
      <c r="AB8" s="9" t="s">
        <v>845</v>
      </c>
      <c r="AC8" s="9" t="s">
        <v>846</v>
      </c>
      <c r="AD8" s="9" t="s">
        <v>847</v>
      </c>
      <c r="AE8" s="9" t="s">
        <v>848</v>
      </c>
      <c r="AF8" s="9" t="s">
        <v>849</v>
      </c>
      <c r="AG8" s="9" t="s">
        <v>850</v>
      </c>
      <c r="AH8" s="9" t="s">
        <v>851</v>
      </c>
      <c r="AI8" s="9">
        <v>0</v>
      </c>
      <c r="AJ8" s="9" t="s">
        <v>852</v>
      </c>
      <c r="AK8" s="9" t="s">
        <v>853</v>
      </c>
      <c r="AL8" s="9" t="s">
        <v>854</v>
      </c>
      <c r="AM8" s="9" t="s">
        <v>855</v>
      </c>
      <c r="AN8" s="9" t="s">
        <v>856</v>
      </c>
      <c r="AO8" s="9">
        <v>1.289495099</v>
      </c>
      <c r="AP8" s="9" t="s">
        <v>857</v>
      </c>
      <c r="AQ8" s="9" t="s">
        <v>858</v>
      </c>
      <c r="AR8" s="10">
        <v>225397.80810549998</v>
      </c>
      <c r="AS8" s="10">
        <v>225000</v>
      </c>
      <c r="AT8" s="9" t="s">
        <v>66</v>
      </c>
      <c r="AU8" s="9" t="s">
        <v>859</v>
      </c>
      <c r="AV8" s="33">
        <v>3</v>
      </c>
      <c r="AW8" s="33">
        <v>7</v>
      </c>
      <c r="AX8" s="9" t="b">
        <v>1</v>
      </c>
      <c r="AZ8" s="9">
        <v>130</v>
      </c>
      <c r="BA8" s="9" t="s">
        <v>66</v>
      </c>
      <c r="BB8" s="9" t="s">
        <v>66</v>
      </c>
      <c r="BC8" s="9" t="s">
        <v>66</v>
      </c>
    </row>
    <row r="9" spans="1:65" s="9" customFormat="1" x14ac:dyDescent="0.25">
      <c r="A9" s="9">
        <v>363.04218550000002</v>
      </c>
      <c r="B9" s="9">
        <v>11.08878333</v>
      </c>
      <c r="C9" s="9">
        <v>15671.69922</v>
      </c>
      <c r="H9" s="9">
        <v>268926.8125</v>
      </c>
      <c r="K9" s="9">
        <v>174320.2188</v>
      </c>
      <c r="N9" s="9">
        <v>3834726.25</v>
      </c>
      <c r="O9" s="9">
        <v>45269.3125</v>
      </c>
      <c r="P9" s="9">
        <v>121506.7188</v>
      </c>
      <c r="Q9" s="9">
        <v>17813.203130000002</v>
      </c>
      <c r="V9" s="9">
        <v>99789.148440000004</v>
      </c>
      <c r="AA9" s="9">
        <v>12</v>
      </c>
      <c r="AB9" s="9" t="s">
        <v>4153</v>
      </c>
      <c r="AC9" s="9">
        <v>-8.9378315999999999E-2</v>
      </c>
      <c r="AD9" s="9">
        <v>9.9503309999999998E-3</v>
      </c>
      <c r="AE9" s="9">
        <v>0.58014648300000005</v>
      </c>
      <c r="AF9" s="9">
        <v>12627</v>
      </c>
      <c r="AG9" s="9" t="s">
        <v>4154</v>
      </c>
      <c r="AH9" s="9" t="s">
        <v>453</v>
      </c>
      <c r="AI9" s="9">
        <v>0</v>
      </c>
      <c r="AJ9" s="9">
        <v>0</v>
      </c>
      <c r="AK9" s="9">
        <v>0</v>
      </c>
      <c r="AL9" s="9">
        <v>0</v>
      </c>
      <c r="AM9" s="9">
        <v>-0.35228816899999998</v>
      </c>
      <c r="AN9" s="9">
        <v>0.22785831400000001</v>
      </c>
      <c r="AO9" s="9">
        <v>0.22785831400000001</v>
      </c>
      <c r="AP9" s="9" t="s">
        <v>4155</v>
      </c>
      <c r="AQ9" s="9" t="s">
        <v>4153</v>
      </c>
      <c r="AR9" s="10">
        <v>110647.93362</v>
      </c>
      <c r="AS9" s="10">
        <v>572000</v>
      </c>
      <c r="AT9" s="9" t="s">
        <v>66</v>
      </c>
      <c r="AU9" s="9" t="s">
        <v>2275</v>
      </c>
      <c r="AV9" s="33">
        <v>3</v>
      </c>
      <c r="AW9" s="33">
        <v>8</v>
      </c>
      <c r="AX9" s="9" t="b">
        <v>1</v>
      </c>
      <c r="AZ9" s="9">
        <v>230</v>
      </c>
      <c r="BA9" s="9" t="s">
        <v>66</v>
      </c>
      <c r="BB9" s="9" t="s">
        <v>66</v>
      </c>
      <c r="BC9" s="9" t="s">
        <v>4156</v>
      </c>
    </row>
    <row r="10" spans="1:65" s="38" customFormat="1" x14ac:dyDescent="0.25">
      <c r="A10" s="38">
        <v>393.01576999999997</v>
      </c>
      <c r="B10" s="38">
        <v>10.961933330000001</v>
      </c>
      <c r="C10" s="38">
        <v>5560000</v>
      </c>
      <c r="D10" s="38">
        <v>270000</v>
      </c>
      <c r="E10" s="38">
        <v>397000</v>
      </c>
      <c r="F10" s="38">
        <v>1530000</v>
      </c>
      <c r="G10" s="38">
        <v>84400</v>
      </c>
      <c r="H10" s="38">
        <v>17500000</v>
      </c>
      <c r="I10" s="38">
        <v>108000</v>
      </c>
      <c r="J10" s="38">
        <v>863000</v>
      </c>
      <c r="K10" s="38">
        <v>20700000</v>
      </c>
      <c r="L10" s="38">
        <v>2300000</v>
      </c>
      <c r="M10" s="38">
        <v>495000</v>
      </c>
      <c r="N10" s="38">
        <v>363000000</v>
      </c>
      <c r="O10" s="38">
        <v>7240000</v>
      </c>
      <c r="P10" s="38">
        <v>7590000</v>
      </c>
      <c r="Q10" s="38">
        <v>1120000</v>
      </c>
      <c r="R10" s="38">
        <v>286000</v>
      </c>
      <c r="S10" s="38">
        <v>103000</v>
      </c>
      <c r="T10" s="38">
        <v>156000</v>
      </c>
      <c r="U10" s="38">
        <v>6740</v>
      </c>
      <c r="V10" s="38">
        <v>7450000</v>
      </c>
      <c r="W10" s="38">
        <v>744000</v>
      </c>
      <c r="X10" s="38">
        <v>2250000</v>
      </c>
      <c r="Y10" s="38">
        <v>135000</v>
      </c>
      <c r="Z10" s="38">
        <v>850000</v>
      </c>
      <c r="AA10" s="38">
        <v>12</v>
      </c>
      <c r="AB10" s="38" t="s">
        <v>4536</v>
      </c>
      <c r="AC10" s="38">
        <v>-1.1865700999999999E-2</v>
      </c>
      <c r="AD10" s="38">
        <v>9.9503309999999998E-3</v>
      </c>
      <c r="AE10" s="38">
        <v>0.90284653500000001</v>
      </c>
      <c r="AF10" s="38">
        <v>12579</v>
      </c>
      <c r="AG10" s="38" t="s">
        <v>185</v>
      </c>
      <c r="AH10" s="38" t="s">
        <v>453</v>
      </c>
      <c r="AI10" s="38">
        <v>0</v>
      </c>
      <c r="AJ10" s="38">
        <v>0</v>
      </c>
      <c r="AK10" s="38">
        <v>1</v>
      </c>
      <c r="AL10" s="38">
        <v>0</v>
      </c>
      <c r="AM10" s="38">
        <v>-0.35995664199999999</v>
      </c>
      <c r="AN10" s="38">
        <v>1.5428898929999999</v>
      </c>
      <c r="AO10" s="38">
        <v>1.5428898929999999</v>
      </c>
      <c r="AP10" s="38" t="s">
        <v>4537</v>
      </c>
      <c r="AQ10" s="38" t="s">
        <v>4536</v>
      </c>
      <c r="AR10" s="39">
        <v>856500</v>
      </c>
      <c r="AS10" s="39">
        <v>18364089.166666668</v>
      </c>
      <c r="AT10" s="38" t="s">
        <v>4538</v>
      </c>
      <c r="AU10" s="38" t="s">
        <v>859</v>
      </c>
      <c r="AV10" s="40">
        <v>3</v>
      </c>
      <c r="AW10" s="40">
        <v>9</v>
      </c>
      <c r="AX10" s="38" t="b">
        <v>1</v>
      </c>
      <c r="AY10" s="38" t="s">
        <v>5890</v>
      </c>
      <c r="AZ10" s="38">
        <v>149</v>
      </c>
      <c r="BA10" s="38" t="s">
        <v>66</v>
      </c>
      <c r="BB10" s="38" t="s">
        <v>66</v>
      </c>
      <c r="BC10" s="38" t="s">
        <v>66</v>
      </c>
    </row>
    <row r="11" spans="1:65" s="9" customFormat="1" x14ac:dyDescent="0.25">
      <c r="A11" s="9">
        <v>425.04284669999998</v>
      </c>
      <c r="B11" s="9">
        <v>10.961933330000001</v>
      </c>
      <c r="C11" s="9">
        <v>58081.808590000001</v>
      </c>
      <c r="F11" s="9">
        <v>26177.75</v>
      </c>
      <c r="H11" s="9">
        <v>157255.23439999999</v>
      </c>
      <c r="K11" s="9">
        <v>218483.60939999999</v>
      </c>
      <c r="N11" s="9">
        <v>5471812</v>
      </c>
      <c r="O11" s="9">
        <v>96146.023440000004</v>
      </c>
      <c r="P11" s="9">
        <v>53000.0625</v>
      </c>
      <c r="Q11" s="9">
        <v>26196.035159999999</v>
      </c>
      <c r="V11" s="9">
        <v>64635.902340000001</v>
      </c>
      <c r="X11" s="9">
        <v>40438.230470000002</v>
      </c>
      <c r="AA11" s="9">
        <v>12</v>
      </c>
      <c r="AB11" s="9" t="s">
        <v>4952</v>
      </c>
      <c r="AC11" s="9" t="s">
        <v>4953</v>
      </c>
      <c r="AD11" s="9" t="s">
        <v>4954</v>
      </c>
      <c r="AE11" s="9" t="s">
        <v>4955</v>
      </c>
      <c r="AF11" s="9" t="s">
        <v>4956</v>
      </c>
      <c r="AG11" s="9" t="s">
        <v>4957</v>
      </c>
      <c r="AH11" s="9" t="s">
        <v>2690</v>
      </c>
      <c r="AI11" s="9">
        <v>0</v>
      </c>
      <c r="AJ11" s="9" t="s">
        <v>1459</v>
      </c>
      <c r="AK11" s="9" t="s">
        <v>3834</v>
      </c>
      <c r="AL11" s="9" t="s">
        <v>1459</v>
      </c>
      <c r="AM11" s="9" t="s">
        <v>4958</v>
      </c>
      <c r="AN11" s="9" t="s">
        <v>4959</v>
      </c>
      <c r="AO11" s="9">
        <v>0.83691973900000005</v>
      </c>
      <c r="AP11" s="9" t="s">
        <v>4960</v>
      </c>
      <c r="AQ11" s="9" t="s">
        <v>4961</v>
      </c>
      <c r="AR11" s="10">
        <v>61358.855465000001</v>
      </c>
      <c r="AS11" s="10">
        <v>621000</v>
      </c>
      <c r="AT11" s="9" t="s">
        <v>66</v>
      </c>
      <c r="AU11" s="9" t="s">
        <v>2275</v>
      </c>
      <c r="AV11" s="33">
        <v>3</v>
      </c>
      <c r="AW11" s="33">
        <v>10</v>
      </c>
      <c r="AX11" s="9" t="b">
        <v>1</v>
      </c>
      <c r="AZ11" s="9">
        <v>330</v>
      </c>
      <c r="BA11" s="9" t="s">
        <v>66</v>
      </c>
      <c r="BB11" s="9" t="s">
        <v>66</v>
      </c>
      <c r="BC11" s="9" t="s">
        <v>66</v>
      </c>
    </row>
    <row r="12" spans="1:65" s="41" customFormat="1" x14ac:dyDescent="0.25">
      <c r="A12" s="41">
        <v>369.99066160000001</v>
      </c>
      <c r="B12" s="41">
        <v>10.606616669999999</v>
      </c>
      <c r="X12" s="41">
        <v>45579.375</v>
      </c>
      <c r="Z12" s="41">
        <v>194355.48439999999</v>
      </c>
      <c r="AA12" s="41">
        <v>24</v>
      </c>
      <c r="AB12" s="41" t="s">
        <v>4254</v>
      </c>
      <c r="AC12" s="41">
        <v>-0.20696404900000001</v>
      </c>
      <c r="AD12" s="41">
        <v>9.9503309999999998E-3</v>
      </c>
      <c r="AE12" s="41">
        <v>-0.197013718</v>
      </c>
      <c r="AF12" s="41">
        <v>20099</v>
      </c>
      <c r="AG12" s="41" t="s">
        <v>185</v>
      </c>
      <c r="AH12" s="41">
        <v>0</v>
      </c>
      <c r="AI12" s="41">
        <v>0</v>
      </c>
      <c r="AJ12" s="41">
        <v>0</v>
      </c>
      <c r="AK12" s="41">
        <v>1</v>
      </c>
      <c r="AL12" s="41">
        <v>0</v>
      </c>
      <c r="AM12" s="41">
        <v>-4.4978070000000002E-2</v>
      </c>
      <c r="AN12" s="41">
        <v>0.75800821299999999</v>
      </c>
      <c r="AO12" s="41">
        <v>0.75800821299999999</v>
      </c>
      <c r="AP12" s="41" t="s">
        <v>4255</v>
      </c>
      <c r="AQ12" s="41" t="s">
        <v>4254</v>
      </c>
      <c r="AR12" s="42">
        <v>119967.42969999999</v>
      </c>
      <c r="AS12" s="42">
        <v>120000</v>
      </c>
      <c r="AT12" s="41" t="s">
        <v>66</v>
      </c>
      <c r="AU12" s="41" t="s">
        <v>1868</v>
      </c>
      <c r="AV12" s="43">
        <v>4</v>
      </c>
      <c r="AW12" s="43">
        <v>11</v>
      </c>
      <c r="AX12" s="41" t="b">
        <v>0</v>
      </c>
      <c r="AZ12" s="41">
        <v>213</v>
      </c>
      <c r="BA12" s="41" t="s">
        <v>66</v>
      </c>
      <c r="BB12" s="41" t="s">
        <v>66</v>
      </c>
      <c r="BC12" s="41" t="s">
        <v>4256</v>
      </c>
    </row>
    <row r="13" spans="1:65" s="41" customFormat="1" x14ac:dyDescent="0.25">
      <c r="A13" s="41">
        <v>279.00958250000002</v>
      </c>
      <c r="B13" s="41">
        <v>9.668716667</v>
      </c>
      <c r="C13" s="41">
        <v>12283.063480000001</v>
      </c>
      <c r="D13" s="41">
        <v>35661.96875</v>
      </c>
      <c r="E13" s="41">
        <v>49540.390630000002</v>
      </c>
      <c r="F13" s="41">
        <v>33351.269529999998</v>
      </c>
      <c r="G13" s="41">
        <v>93782.546879999994</v>
      </c>
      <c r="H13" s="41">
        <v>28712.976559999999</v>
      </c>
      <c r="I13" s="41">
        <v>20034</v>
      </c>
      <c r="L13" s="41">
        <v>16676.375</v>
      </c>
      <c r="M13" s="41">
        <v>27661.11133</v>
      </c>
      <c r="N13" s="41">
        <v>86031.328129999994</v>
      </c>
      <c r="O13" s="41">
        <v>9135.4111329999996</v>
      </c>
      <c r="P13" s="41">
        <v>19829.855469999999</v>
      </c>
      <c r="Q13" s="41">
        <v>12638.179690000001</v>
      </c>
      <c r="R13" s="41">
        <v>7135.8481449999999</v>
      </c>
      <c r="V13" s="41">
        <v>6203.5756840000004</v>
      </c>
      <c r="W13" s="41">
        <v>161940</v>
      </c>
      <c r="X13" s="41">
        <v>20165.599610000001</v>
      </c>
      <c r="Y13" s="41">
        <v>58115.054689999997</v>
      </c>
      <c r="Z13" s="41">
        <v>238254.4063</v>
      </c>
      <c r="AA13" s="41">
        <v>24</v>
      </c>
      <c r="AB13" s="41" t="s">
        <v>2265</v>
      </c>
      <c r="AC13" s="41" t="s">
        <v>2266</v>
      </c>
      <c r="AD13" s="41" t="s">
        <v>2267</v>
      </c>
      <c r="AE13" s="41" t="s">
        <v>2268</v>
      </c>
      <c r="AF13" s="41" t="s">
        <v>2269</v>
      </c>
      <c r="AG13" s="41" t="s">
        <v>2270</v>
      </c>
      <c r="AH13" s="41">
        <v>0</v>
      </c>
      <c r="AI13" s="41">
        <v>0</v>
      </c>
      <c r="AJ13" s="41" t="s">
        <v>1136</v>
      </c>
      <c r="AK13" s="41" t="s">
        <v>1136</v>
      </c>
      <c r="AL13" s="41">
        <v>0</v>
      </c>
      <c r="AM13" s="41" t="s">
        <v>2271</v>
      </c>
      <c r="AN13" s="41" t="s">
        <v>2272</v>
      </c>
      <c r="AO13" s="41">
        <v>9.9279469999999995E-3</v>
      </c>
      <c r="AP13" s="41" t="s">
        <v>2273</v>
      </c>
      <c r="AQ13" s="41" t="s">
        <v>2274</v>
      </c>
      <c r="AR13" s="42">
        <v>27661.11133</v>
      </c>
      <c r="AS13" s="42">
        <v>49300</v>
      </c>
      <c r="AT13" s="41" t="s">
        <v>66</v>
      </c>
      <c r="AU13" s="41" t="s">
        <v>2275</v>
      </c>
      <c r="AV13" s="43">
        <v>4</v>
      </c>
      <c r="AW13" s="43">
        <v>12</v>
      </c>
      <c r="AX13" s="41" t="b">
        <v>1</v>
      </c>
      <c r="AZ13" s="41">
        <v>449</v>
      </c>
      <c r="BA13" s="41" t="s">
        <v>66</v>
      </c>
      <c r="BB13" s="41" t="s">
        <v>66</v>
      </c>
      <c r="BC13" s="41" t="s">
        <v>66</v>
      </c>
    </row>
    <row r="14" spans="1:65" s="11" customFormat="1" x14ac:dyDescent="0.25">
      <c r="A14" s="11">
        <v>431.13976029999998</v>
      </c>
      <c r="B14" s="11">
        <v>11.05828333</v>
      </c>
      <c r="C14" s="11">
        <v>192814.1875</v>
      </c>
      <c r="D14" s="11">
        <v>759718.1875</v>
      </c>
      <c r="E14" s="11">
        <v>804085.25</v>
      </c>
      <c r="F14" s="11">
        <v>400708.375</v>
      </c>
      <c r="G14" s="11">
        <v>779817</v>
      </c>
      <c r="H14" s="11">
        <v>838761.6875</v>
      </c>
      <c r="I14" s="11">
        <v>971433</v>
      </c>
      <c r="J14" s="11">
        <v>305822.1875</v>
      </c>
      <c r="K14" s="11">
        <v>420508.1875</v>
      </c>
      <c r="L14" s="11">
        <v>545456.6875</v>
      </c>
      <c r="M14" s="11">
        <v>371137.34379999997</v>
      </c>
      <c r="N14" s="11">
        <v>398474.34379999997</v>
      </c>
      <c r="O14" s="11">
        <v>861663.9375</v>
      </c>
      <c r="P14" s="11">
        <v>1068015.875</v>
      </c>
      <c r="Q14" s="11">
        <v>2473896</v>
      </c>
      <c r="R14" s="11">
        <v>759678.375</v>
      </c>
      <c r="S14" s="11">
        <v>399039.71879999997</v>
      </c>
      <c r="T14" s="11">
        <v>482473.9375</v>
      </c>
      <c r="U14" s="11">
        <v>643430.8125</v>
      </c>
      <c r="V14" s="11">
        <v>487205.75</v>
      </c>
      <c r="W14" s="11">
        <v>469507.4375</v>
      </c>
      <c r="X14" s="11">
        <v>372430.5</v>
      </c>
      <c r="Y14" s="11">
        <v>321525.5625</v>
      </c>
      <c r="Z14" s="11">
        <v>1120277.125</v>
      </c>
      <c r="AA14" s="11">
        <v>15</v>
      </c>
      <c r="AB14" s="11" t="s">
        <v>5021</v>
      </c>
      <c r="AC14" s="11" t="s">
        <v>5022</v>
      </c>
      <c r="AD14" s="11" t="s">
        <v>5023</v>
      </c>
      <c r="AE14" s="11" t="s">
        <v>5024</v>
      </c>
      <c r="AF14" s="11" t="s">
        <v>5025</v>
      </c>
      <c r="AG14" s="11" t="s">
        <v>3749</v>
      </c>
      <c r="AH14" s="11" t="s">
        <v>464</v>
      </c>
      <c r="AI14" s="11">
        <v>0</v>
      </c>
      <c r="AJ14" s="11" t="s">
        <v>465</v>
      </c>
      <c r="AK14" s="11" t="s">
        <v>3539</v>
      </c>
      <c r="AL14" s="11" t="s">
        <v>5026</v>
      </c>
      <c r="AM14" s="11" t="s">
        <v>5027</v>
      </c>
      <c r="AN14" s="11" t="s">
        <v>5028</v>
      </c>
      <c r="AO14" s="11">
        <v>1.7150270969999999</v>
      </c>
      <c r="AP14" s="11" t="s">
        <v>5029</v>
      </c>
      <c r="AQ14" s="11" t="s">
        <v>5030</v>
      </c>
      <c r="AR14" s="12">
        <v>516331.21875</v>
      </c>
      <c r="AS14" s="12">
        <v>677000</v>
      </c>
      <c r="AT14" s="11" t="s">
        <v>66</v>
      </c>
      <c r="AU14" s="11" t="s">
        <v>2275</v>
      </c>
      <c r="AV14" s="28">
        <v>5</v>
      </c>
      <c r="AW14" s="28">
        <v>13</v>
      </c>
      <c r="AX14" s="11" t="b">
        <v>1</v>
      </c>
      <c r="AZ14" s="11">
        <v>66</v>
      </c>
      <c r="BA14" s="11" t="s">
        <v>66</v>
      </c>
      <c r="BB14" s="11" t="s">
        <v>66</v>
      </c>
      <c r="BC14" s="11" t="s">
        <v>5031</v>
      </c>
    </row>
    <row r="15" spans="1:65" s="11" customFormat="1" x14ac:dyDescent="0.25">
      <c r="A15" s="11">
        <v>269.13118489999999</v>
      </c>
      <c r="B15" s="11">
        <v>11.05828333</v>
      </c>
      <c r="C15" s="11">
        <v>41189.523439999997</v>
      </c>
      <c r="D15" s="11">
        <v>35042.648439999997</v>
      </c>
      <c r="E15" s="11">
        <v>20641.355469999999</v>
      </c>
      <c r="F15" s="11">
        <v>103457.5</v>
      </c>
      <c r="G15" s="11">
        <v>18095.121090000001</v>
      </c>
      <c r="H15" s="11">
        <v>192782.4375</v>
      </c>
      <c r="I15" s="11">
        <v>13944.585940000001</v>
      </c>
      <c r="J15" s="11">
        <v>10032.212890000001</v>
      </c>
      <c r="K15" s="11">
        <v>13398.912109999999</v>
      </c>
      <c r="L15" s="11">
        <v>46360.25</v>
      </c>
      <c r="M15" s="11">
        <v>39002.224609999997</v>
      </c>
      <c r="N15" s="11">
        <v>33351.148439999997</v>
      </c>
      <c r="O15" s="11">
        <v>7768.1323240000002</v>
      </c>
      <c r="P15" s="11">
        <v>5174.2084960000002</v>
      </c>
      <c r="Q15" s="11">
        <v>443720.21879999997</v>
      </c>
      <c r="R15" s="11">
        <v>33436.441409999999</v>
      </c>
      <c r="T15" s="11">
        <v>31560.816409999999</v>
      </c>
      <c r="U15" s="11">
        <v>239133.98439999999</v>
      </c>
      <c r="V15" s="11">
        <v>85047.648440000004</v>
      </c>
      <c r="W15" s="11">
        <v>51238.746090000001</v>
      </c>
      <c r="X15" s="11">
        <v>132382.625</v>
      </c>
      <c r="Y15" s="11">
        <v>298337.25</v>
      </c>
      <c r="Z15" s="11">
        <v>63109.097659999999</v>
      </c>
      <c r="AA15" s="11">
        <v>15</v>
      </c>
      <c r="AB15" s="11" t="s">
        <v>1990</v>
      </c>
      <c r="AC15" s="11" t="s">
        <v>1991</v>
      </c>
      <c r="AD15" s="11" t="s">
        <v>343</v>
      </c>
      <c r="AE15" s="11" t="s">
        <v>1992</v>
      </c>
      <c r="AF15" s="11" t="s">
        <v>1993</v>
      </c>
      <c r="AG15" s="11" t="s">
        <v>1994</v>
      </c>
      <c r="AH15" s="11">
        <v>0</v>
      </c>
      <c r="AI15" s="11">
        <v>0</v>
      </c>
      <c r="AJ15" s="11" t="s">
        <v>1995</v>
      </c>
      <c r="AK15" s="11" t="s">
        <v>1996</v>
      </c>
      <c r="AL15" s="11">
        <v>0</v>
      </c>
      <c r="AM15" s="11" t="s">
        <v>1997</v>
      </c>
      <c r="AN15" s="11" t="s">
        <v>1998</v>
      </c>
      <c r="AO15" s="11">
        <v>0.83982597999999997</v>
      </c>
      <c r="AP15" s="11" t="s">
        <v>1999</v>
      </c>
      <c r="AQ15" s="11" t="s">
        <v>2000</v>
      </c>
      <c r="AR15" s="12">
        <v>39002.224609999997</v>
      </c>
      <c r="AS15" s="12">
        <v>85100</v>
      </c>
      <c r="AT15" s="11" t="s">
        <v>66</v>
      </c>
      <c r="AU15" s="11" t="s">
        <v>2001</v>
      </c>
      <c r="AV15" s="28">
        <v>5</v>
      </c>
      <c r="AW15" s="28">
        <v>14</v>
      </c>
      <c r="AX15" s="11" t="b">
        <v>0</v>
      </c>
      <c r="AZ15" s="11">
        <v>409</v>
      </c>
      <c r="BA15" s="11" t="s">
        <v>66</v>
      </c>
      <c r="BB15" s="11" t="s">
        <v>66</v>
      </c>
      <c r="BC15" s="11" t="s">
        <v>2002</v>
      </c>
      <c r="BL15" s="11">
        <v>448170.8125</v>
      </c>
      <c r="BM15" s="11">
        <v>2624.803711</v>
      </c>
    </row>
    <row r="16" spans="1:65" s="5" customFormat="1" x14ac:dyDescent="0.25">
      <c r="A16" s="13">
        <v>432.0166117</v>
      </c>
      <c r="B16" s="13">
        <v>9.5352666670000001</v>
      </c>
      <c r="C16" s="13"/>
      <c r="D16" s="13">
        <v>76279.90625</v>
      </c>
      <c r="E16" s="13"/>
      <c r="F16" s="13">
        <v>56264.613279999998</v>
      </c>
      <c r="G16" s="13">
        <v>4566.8569340000004</v>
      </c>
      <c r="H16" s="13">
        <v>51692.417970000002</v>
      </c>
      <c r="I16" s="13">
        <v>4214.8940430000002</v>
      </c>
      <c r="J16" s="13"/>
      <c r="K16" s="13"/>
      <c r="L16" s="13">
        <v>18091.95117</v>
      </c>
      <c r="M16" s="13"/>
      <c r="N16" s="13"/>
      <c r="O16" s="13">
        <v>27362.48633</v>
      </c>
      <c r="P16" s="13">
        <v>62112.183590000001</v>
      </c>
      <c r="Q16" s="13">
        <v>11193.12305</v>
      </c>
      <c r="R16" s="13">
        <v>23772.498049999998</v>
      </c>
      <c r="S16" s="13">
        <v>7843.4809569999998</v>
      </c>
      <c r="T16" s="13">
        <v>26939.976559999999</v>
      </c>
      <c r="U16" s="13"/>
      <c r="V16" s="13">
        <v>14156.753909999999</v>
      </c>
      <c r="W16" s="13">
        <v>17872.710940000001</v>
      </c>
      <c r="X16" s="13">
        <v>35585.109380000002</v>
      </c>
      <c r="Y16" s="13">
        <v>199152.0938</v>
      </c>
      <c r="Z16" s="13">
        <v>58591.339840000001</v>
      </c>
      <c r="AA16" s="13">
        <v>23</v>
      </c>
      <c r="AB16" s="13" t="s">
        <v>5063</v>
      </c>
      <c r="AC16" s="13">
        <v>-4.5667915000000003E-2</v>
      </c>
      <c r="AD16" s="13">
        <v>9.9503309999999998E-3</v>
      </c>
      <c r="AE16" s="13">
        <v>0.46428241599999998</v>
      </c>
      <c r="AF16" s="13">
        <v>16682</v>
      </c>
      <c r="AG16" s="13" t="s">
        <v>1752</v>
      </c>
      <c r="AH16" s="13">
        <v>0</v>
      </c>
      <c r="AI16" s="13">
        <v>0</v>
      </c>
      <c r="AJ16" s="13">
        <v>0</v>
      </c>
      <c r="AK16" s="13">
        <v>0.5</v>
      </c>
      <c r="AL16" s="13">
        <v>0</v>
      </c>
      <c r="AM16" s="13">
        <v>-0.43296017599999997</v>
      </c>
      <c r="AN16" s="13">
        <v>0.53132223899999997</v>
      </c>
      <c r="AO16" s="13">
        <v>0.53132223899999997</v>
      </c>
      <c r="AP16" s="13" t="s">
        <v>5064</v>
      </c>
      <c r="AQ16" s="13" t="s">
        <v>5063</v>
      </c>
      <c r="AR16" s="14">
        <v>26939.976559999999</v>
      </c>
      <c r="AS16" s="14">
        <v>40900</v>
      </c>
      <c r="AT16" s="13" t="s">
        <v>5065</v>
      </c>
      <c r="AU16" s="13" t="s">
        <v>859</v>
      </c>
      <c r="AV16" s="34">
        <v>6</v>
      </c>
      <c r="AW16" s="34">
        <v>15</v>
      </c>
      <c r="AX16" s="13" t="b">
        <v>1</v>
      </c>
      <c r="AY16" s="13"/>
      <c r="AZ16" s="13">
        <v>451</v>
      </c>
      <c r="BA16" s="13" t="s">
        <v>66</v>
      </c>
      <c r="BB16" s="13" t="s">
        <v>66</v>
      </c>
      <c r="BC16" s="13" t="s">
        <v>5066</v>
      </c>
    </row>
    <row r="17" spans="1:55" s="5" customFormat="1" x14ac:dyDescent="0.25">
      <c r="A17" s="13">
        <v>580.133016</v>
      </c>
      <c r="B17" s="13">
        <v>9.7708666669999999</v>
      </c>
      <c r="C17" s="13">
        <v>163177.64060000001</v>
      </c>
      <c r="D17" s="13">
        <v>235124.0938</v>
      </c>
      <c r="E17" s="13">
        <v>35172.5</v>
      </c>
      <c r="F17" s="13">
        <v>1008956.063</v>
      </c>
      <c r="G17" s="13">
        <v>95105.117190000004</v>
      </c>
      <c r="H17" s="13">
        <v>420496.125</v>
      </c>
      <c r="I17" s="13">
        <v>36050.839840000001</v>
      </c>
      <c r="J17" s="13"/>
      <c r="K17" s="13">
        <v>2582.1057129999999</v>
      </c>
      <c r="L17" s="13">
        <v>208225.0313</v>
      </c>
      <c r="M17" s="13">
        <v>146536.92189999999</v>
      </c>
      <c r="N17" s="13"/>
      <c r="O17" s="13">
        <v>280095.03129999997</v>
      </c>
      <c r="P17" s="13">
        <v>134646.2813</v>
      </c>
      <c r="Q17" s="13">
        <v>119795.8125</v>
      </c>
      <c r="R17" s="13">
        <v>107217.6719</v>
      </c>
      <c r="S17" s="13">
        <v>1294556.75</v>
      </c>
      <c r="T17" s="13">
        <v>276985.21879999997</v>
      </c>
      <c r="U17" s="13"/>
      <c r="V17" s="13"/>
      <c r="W17" s="13">
        <v>20965.115229999999</v>
      </c>
      <c r="X17" s="13">
        <v>245209.8125</v>
      </c>
      <c r="Y17" s="13">
        <v>369335.40629999997</v>
      </c>
      <c r="Z17" s="13">
        <v>184201.04689999999</v>
      </c>
      <c r="AA17" s="13">
        <v>17</v>
      </c>
      <c r="AB17" s="13" t="s">
        <v>5662</v>
      </c>
      <c r="AC17" s="13" t="s">
        <v>5663</v>
      </c>
      <c r="AD17" s="13" t="s">
        <v>5664</v>
      </c>
      <c r="AE17" s="13" t="s">
        <v>5665</v>
      </c>
      <c r="AF17" s="13" t="s">
        <v>5666</v>
      </c>
      <c r="AG17" s="13" t="s">
        <v>5667</v>
      </c>
      <c r="AH17" s="13">
        <v>0</v>
      </c>
      <c r="AI17" s="13">
        <v>0</v>
      </c>
      <c r="AJ17" s="13" t="s">
        <v>1136</v>
      </c>
      <c r="AK17" s="13" t="s">
        <v>1333</v>
      </c>
      <c r="AL17" s="13" t="s">
        <v>1136</v>
      </c>
      <c r="AM17" s="13" t="s">
        <v>5668</v>
      </c>
      <c r="AN17" s="13" t="s">
        <v>5669</v>
      </c>
      <c r="AO17" s="13">
        <v>1.2386605369999999</v>
      </c>
      <c r="AP17" s="13" t="s">
        <v>5670</v>
      </c>
      <c r="AQ17" s="13" t="s">
        <v>5671</v>
      </c>
      <c r="AR17" s="14">
        <v>173689.34375</v>
      </c>
      <c r="AS17" s="14">
        <v>269000</v>
      </c>
      <c r="AT17" s="13" t="s">
        <v>5672</v>
      </c>
      <c r="AU17" s="13" t="s">
        <v>859</v>
      </c>
      <c r="AV17" s="34">
        <v>6</v>
      </c>
      <c r="AW17" s="34">
        <v>16</v>
      </c>
      <c r="AX17" s="13" t="b">
        <v>1</v>
      </c>
      <c r="AY17" s="13" t="s">
        <v>5891</v>
      </c>
      <c r="AZ17" s="13">
        <v>163</v>
      </c>
      <c r="BA17" s="13" t="s">
        <v>66</v>
      </c>
      <c r="BB17" s="13" t="s">
        <v>66</v>
      </c>
      <c r="BC17" s="13" t="s">
        <v>66</v>
      </c>
    </row>
    <row r="18" spans="1:55" s="15" customFormat="1" x14ac:dyDescent="0.25">
      <c r="A18" s="15">
        <v>258.05205280000001</v>
      </c>
      <c r="B18" s="15">
        <v>8.416416667</v>
      </c>
      <c r="C18" s="15">
        <v>75653.109379999994</v>
      </c>
      <c r="D18" s="15">
        <v>45357.949220000002</v>
      </c>
      <c r="E18" s="15">
        <v>11615.47559</v>
      </c>
      <c r="F18" s="15">
        <v>151419.3125</v>
      </c>
      <c r="G18" s="15">
        <v>21614.01367</v>
      </c>
      <c r="H18" s="15">
        <v>57900.515630000002</v>
      </c>
      <c r="I18" s="15">
        <v>18924.89258</v>
      </c>
      <c r="J18" s="15">
        <v>13016.535159999999</v>
      </c>
      <c r="K18" s="15">
        <v>14156.32617</v>
      </c>
      <c r="L18" s="15">
        <v>79098.265629999994</v>
      </c>
      <c r="M18" s="15">
        <v>101835.36719999999</v>
      </c>
      <c r="N18" s="15">
        <v>3988.2661130000001</v>
      </c>
      <c r="O18" s="15">
        <v>265316.90629999997</v>
      </c>
      <c r="P18" s="15">
        <v>34276.246090000001</v>
      </c>
      <c r="Q18" s="15">
        <v>9729.3378909999992</v>
      </c>
      <c r="R18" s="15">
        <v>97684.484379999994</v>
      </c>
      <c r="S18" s="15">
        <v>38686.988279999998</v>
      </c>
      <c r="T18" s="15">
        <v>30440.79492</v>
      </c>
      <c r="U18" s="15">
        <v>2601.5258789999998</v>
      </c>
      <c r="V18" s="15">
        <v>32838.621090000001</v>
      </c>
      <c r="W18" s="15">
        <v>49415.296880000002</v>
      </c>
      <c r="X18" s="15">
        <v>69756.320309999996</v>
      </c>
      <c r="Y18" s="15">
        <v>99482.265629999994</v>
      </c>
      <c r="Z18" s="15">
        <v>30917.279299999998</v>
      </c>
      <c r="AA18" s="15">
        <v>13</v>
      </c>
      <c r="AB18" s="15" t="s">
        <v>1676</v>
      </c>
      <c r="AC18" s="15" t="s">
        <v>1677</v>
      </c>
      <c r="AD18" s="15" t="s">
        <v>639</v>
      </c>
      <c r="AE18" s="15" t="s">
        <v>1678</v>
      </c>
      <c r="AF18" s="15" t="s">
        <v>1679</v>
      </c>
      <c r="AG18" s="15" t="s">
        <v>1680</v>
      </c>
      <c r="AH18" s="15" t="s">
        <v>1681</v>
      </c>
      <c r="AI18" s="15">
        <v>0</v>
      </c>
      <c r="AJ18" s="15" t="s">
        <v>1682</v>
      </c>
      <c r="AK18" s="15" t="s">
        <v>1683</v>
      </c>
      <c r="AL18" s="15" t="s">
        <v>643</v>
      </c>
      <c r="AM18" s="15" t="s">
        <v>1684</v>
      </c>
      <c r="AN18" s="15" t="s">
        <v>1685</v>
      </c>
      <c r="AO18" s="15">
        <v>0.362980466</v>
      </c>
      <c r="AP18" s="15" t="s">
        <v>1686</v>
      </c>
      <c r="AQ18" s="15" t="s">
        <v>1687</v>
      </c>
      <c r="AR18" s="16">
        <v>36481.617184999996</v>
      </c>
      <c r="AS18" s="16">
        <v>56500</v>
      </c>
      <c r="AT18" s="15" t="s">
        <v>66</v>
      </c>
      <c r="AU18" s="15" t="s">
        <v>1688</v>
      </c>
      <c r="AV18" s="31">
        <v>6</v>
      </c>
      <c r="AW18" s="31">
        <v>17</v>
      </c>
      <c r="AX18" s="15" t="b">
        <v>0</v>
      </c>
      <c r="AZ18" s="15">
        <v>422</v>
      </c>
      <c r="BA18" s="15" t="s">
        <v>66</v>
      </c>
      <c r="BB18" s="15" t="s">
        <v>66</v>
      </c>
      <c r="BC18" s="15" t="s">
        <v>66</v>
      </c>
    </row>
    <row r="19" spans="1:55" s="5" customFormat="1" x14ac:dyDescent="0.25">
      <c r="A19" s="15">
        <v>215.98173009999999</v>
      </c>
      <c r="B19" s="15">
        <v>7.0766999999999998</v>
      </c>
      <c r="C19" s="15">
        <v>253351.64060000001</v>
      </c>
      <c r="D19" s="15">
        <v>210971.4375</v>
      </c>
      <c r="E19" s="15">
        <v>96677.375</v>
      </c>
      <c r="F19" s="15">
        <v>642305.6875</v>
      </c>
      <c r="G19" s="15">
        <v>104039.44530000001</v>
      </c>
      <c r="H19" s="15">
        <v>234073.125</v>
      </c>
      <c r="I19" s="15">
        <v>46395.890630000002</v>
      </c>
      <c r="J19" s="15">
        <v>94306.703129999994</v>
      </c>
      <c r="K19" s="15">
        <v>112721.8594</v>
      </c>
      <c r="L19" s="15">
        <v>274039.125</v>
      </c>
      <c r="M19" s="15">
        <v>508394.78129999997</v>
      </c>
      <c r="N19" s="15">
        <v>39093.0625</v>
      </c>
      <c r="O19" s="15">
        <v>299426</v>
      </c>
      <c r="P19" s="15">
        <v>190573.5313</v>
      </c>
      <c r="Q19" s="15">
        <v>104805.5781</v>
      </c>
      <c r="R19" s="15">
        <v>316734.5</v>
      </c>
      <c r="S19" s="15">
        <v>130673.49219999999</v>
      </c>
      <c r="T19" s="15">
        <v>83081.992190000004</v>
      </c>
      <c r="U19" s="15"/>
      <c r="V19" s="15">
        <v>184700.39060000001</v>
      </c>
      <c r="W19" s="15">
        <v>228712.5625</v>
      </c>
      <c r="X19" s="15">
        <v>139941.5938</v>
      </c>
      <c r="Y19" s="15">
        <v>574859.25</v>
      </c>
      <c r="Z19" s="15">
        <v>52109.558590000001</v>
      </c>
      <c r="AA19" s="15">
        <v>4</v>
      </c>
      <c r="AB19" s="15" t="s">
        <v>437</v>
      </c>
      <c r="AC19" s="15" t="s">
        <v>438</v>
      </c>
      <c r="AD19" s="15" t="s">
        <v>439</v>
      </c>
      <c r="AE19" s="15" t="s">
        <v>440</v>
      </c>
      <c r="AF19" s="15" t="s">
        <v>441</v>
      </c>
      <c r="AG19" s="15" t="s">
        <v>442</v>
      </c>
      <c r="AH19" s="15" t="s">
        <v>443</v>
      </c>
      <c r="AI19" s="15">
        <v>0</v>
      </c>
      <c r="AJ19" s="15" t="s">
        <v>444</v>
      </c>
      <c r="AK19" s="15" t="s">
        <v>445</v>
      </c>
      <c r="AL19" s="15" t="s">
        <v>446</v>
      </c>
      <c r="AM19" s="15" t="s">
        <v>447</v>
      </c>
      <c r="AN19" s="15" t="s">
        <v>448</v>
      </c>
      <c r="AO19" s="15">
        <v>0.27995532099999998</v>
      </c>
      <c r="AP19" s="15" t="s">
        <v>449</v>
      </c>
      <c r="AQ19" s="15" t="s">
        <v>450</v>
      </c>
      <c r="AR19" s="16">
        <v>184700.39060000001</v>
      </c>
      <c r="AS19" s="16">
        <v>214000</v>
      </c>
      <c r="AT19" s="15" t="s">
        <v>451</v>
      </c>
      <c r="AU19" s="15" t="s">
        <v>214</v>
      </c>
      <c r="AV19" s="31">
        <v>6</v>
      </c>
      <c r="AW19" s="31">
        <v>18</v>
      </c>
      <c r="AX19" s="15" t="b">
        <v>0</v>
      </c>
      <c r="AY19" s="15"/>
      <c r="AZ19" s="15">
        <v>158</v>
      </c>
      <c r="BA19" s="15" t="s">
        <v>66</v>
      </c>
      <c r="BB19" s="15" t="s">
        <v>66</v>
      </c>
      <c r="BC19" s="15" t="s">
        <v>451</v>
      </c>
    </row>
    <row r="20" spans="1:55" s="15" customFormat="1" x14ac:dyDescent="0.25">
      <c r="A20" s="15">
        <v>476.22210689999997</v>
      </c>
      <c r="B20" s="15">
        <v>11.579133329999999</v>
      </c>
      <c r="C20" s="15">
        <v>93123.359379999994</v>
      </c>
      <c r="D20" s="15">
        <v>47000.566409999999</v>
      </c>
      <c r="E20" s="15">
        <v>34242.960939999997</v>
      </c>
      <c r="F20" s="15">
        <v>194371.125</v>
      </c>
      <c r="G20" s="15">
        <v>75277.421879999994</v>
      </c>
      <c r="H20" s="15">
        <v>124627.2813</v>
      </c>
      <c r="I20" s="15">
        <v>15670.027340000001</v>
      </c>
      <c r="J20" s="15">
        <v>44378.941409999999</v>
      </c>
      <c r="K20" s="15">
        <v>45007.507810000003</v>
      </c>
      <c r="L20" s="15">
        <v>80680.078129999994</v>
      </c>
      <c r="M20" s="15">
        <v>144940.17189999999</v>
      </c>
      <c r="N20" s="15">
        <v>50033.652340000001</v>
      </c>
      <c r="O20" s="15">
        <v>69538.757809999996</v>
      </c>
      <c r="P20" s="15">
        <v>50285.675779999998</v>
      </c>
      <c r="Q20" s="15">
        <v>28623.29883</v>
      </c>
      <c r="R20" s="15">
        <v>68402.546879999994</v>
      </c>
      <c r="S20" s="15">
        <v>46828.601560000003</v>
      </c>
      <c r="T20" s="15">
        <v>83293.023440000004</v>
      </c>
      <c r="U20" s="15">
        <v>40587.855470000002</v>
      </c>
      <c r="V20" s="15">
        <v>46228.691409999999</v>
      </c>
      <c r="W20" s="15">
        <v>26000.703130000002</v>
      </c>
      <c r="X20" s="15">
        <v>76916.257809999996</v>
      </c>
      <c r="Y20" s="15">
        <v>229917.51560000001</v>
      </c>
      <c r="Z20" s="15">
        <v>83983.34375</v>
      </c>
      <c r="AA20" s="15">
        <v>23</v>
      </c>
      <c r="AB20" s="15" t="s">
        <v>5386</v>
      </c>
      <c r="AC20" s="15" t="s">
        <v>5387</v>
      </c>
      <c r="AD20" s="15" t="s">
        <v>1455</v>
      </c>
      <c r="AE20" s="15" t="s">
        <v>5388</v>
      </c>
      <c r="AF20" s="15" t="s">
        <v>5389</v>
      </c>
      <c r="AG20" s="15" t="s">
        <v>2749</v>
      </c>
      <c r="AH20" s="15">
        <v>0</v>
      </c>
      <c r="AI20" s="15">
        <v>0</v>
      </c>
      <c r="AJ20" s="15" t="s">
        <v>1459</v>
      </c>
      <c r="AK20" s="15" t="s">
        <v>1474</v>
      </c>
      <c r="AL20" s="15" t="s">
        <v>1459</v>
      </c>
      <c r="AM20" s="15" t="s">
        <v>5390</v>
      </c>
      <c r="AN20" s="15" t="s">
        <v>5391</v>
      </c>
      <c r="AO20" s="15">
        <v>0.33588516600000001</v>
      </c>
      <c r="AP20" s="15" t="s">
        <v>5392</v>
      </c>
      <c r="AQ20" s="15" t="s">
        <v>5393</v>
      </c>
      <c r="AR20" s="16">
        <v>59344.11133</v>
      </c>
      <c r="AS20" s="16">
        <v>75000</v>
      </c>
      <c r="AT20" s="15" t="s">
        <v>66</v>
      </c>
      <c r="AU20" s="15" t="s">
        <v>66</v>
      </c>
      <c r="AV20" s="31">
        <v>6</v>
      </c>
      <c r="AW20" s="31">
        <v>19</v>
      </c>
      <c r="AX20" s="15" t="b">
        <v>0</v>
      </c>
      <c r="AZ20" s="15">
        <v>340</v>
      </c>
      <c r="BA20" s="15" t="s">
        <v>66</v>
      </c>
      <c r="BB20" s="15" t="s">
        <v>66</v>
      </c>
      <c r="BC20" s="15" t="s">
        <v>5394</v>
      </c>
    </row>
    <row r="21" spans="1:55" s="9" customFormat="1" x14ac:dyDescent="0.25">
      <c r="A21" s="15">
        <v>383.07785030000002</v>
      </c>
      <c r="B21" s="15">
        <v>9.9616000000000007</v>
      </c>
      <c r="C21" s="15">
        <v>532817.5</v>
      </c>
      <c r="D21" s="15">
        <v>707058.8125</v>
      </c>
      <c r="E21" s="15">
        <v>89564.46875</v>
      </c>
      <c r="F21" s="15">
        <v>3104728</v>
      </c>
      <c r="G21" s="15">
        <v>311852.28129999997</v>
      </c>
      <c r="H21" s="15">
        <v>903250.1875</v>
      </c>
      <c r="I21" s="15">
        <v>149292.5313</v>
      </c>
      <c r="J21" s="15">
        <v>11107.86426</v>
      </c>
      <c r="K21" s="15"/>
      <c r="L21" s="15">
        <v>911635.75</v>
      </c>
      <c r="M21" s="15">
        <v>283655.25</v>
      </c>
      <c r="N21" s="15"/>
      <c r="O21" s="15">
        <v>708784.0625</v>
      </c>
      <c r="P21" s="15">
        <v>513839.9375</v>
      </c>
      <c r="Q21" s="15">
        <v>433935.3125</v>
      </c>
      <c r="R21" s="15">
        <v>476067.90629999997</v>
      </c>
      <c r="S21" s="15">
        <v>622578.9375</v>
      </c>
      <c r="T21" s="15">
        <v>319930.34379999997</v>
      </c>
      <c r="U21" s="15"/>
      <c r="V21" s="15">
        <v>13448.646479999999</v>
      </c>
      <c r="W21" s="15">
        <v>7609.6704099999997</v>
      </c>
      <c r="X21" s="15">
        <v>796188.8125</v>
      </c>
      <c r="Y21" s="15">
        <v>1414180.75</v>
      </c>
      <c r="Z21" s="15">
        <v>507848.75</v>
      </c>
      <c r="AA21" s="15">
        <v>4</v>
      </c>
      <c r="AB21" s="15" t="s">
        <v>4427</v>
      </c>
      <c r="AC21" s="15" t="s">
        <v>4428</v>
      </c>
      <c r="AD21" s="15" t="s">
        <v>4429</v>
      </c>
      <c r="AE21" s="15" t="s">
        <v>4430</v>
      </c>
      <c r="AF21" s="15" t="s">
        <v>4431</v>
      </c>
      <c r="AG21" s="15" t="s">
        <v>1680</v>
      </c>
      <c r="AH21" s="15" t="s">
        <v>361</v>
      </c>
      <c r="AI21" s="15">
        <v>0</v>
      </c>
      <c r="AJ21" s="15" t="s">
        <v>643</v>
      </c>
      <c r="AK21" s="15" t="s">
        <v>1683</v>
      </c>
      <c r="AL21" s="15" t="s">
        <v>643</v>
      </c>
      <c r="AM21" s="15" t="s">
        <v>4432</v>
      </c>
      <c r="AN21" s="15" t="s">
        <v>4433</v>
      </c>
      <c r="AO21" s="15">
        <v>1.029890881</v>
      </c>
      <c r="AP21" s="15" t="s">
        <v>4434</v>
      </c>
      <c r="AQ21" s="15" t="s">
        <v>4435</v>
      </c>
      <c r="AR21" s="16">
        <v>507848.75</v>
      </c>
      <c r="AS21" s="16">
        <v>610000</v>
      </c>
      <c r="AT21" s="15" t="s">
        <v>66</v>
      </c>
      <c r="AU21" s="15" t="s">
        <v>2275</v>
      </c>
      <c r="AV21" s="31">
        <v>6</v>
      </c>
      <c r="AW21" s="31">
        <v>20</v>
      </c>
      <c r="AX21" s="15" t="b">
        <v>1</v>
      </c>
      <c r="AY21" s="15"/>
      <c r="AZ21" s="15">
        <v>67</v>
      </c>
      <c r="BA21" s="15" t="s">
        <v>66</v>
      </c>
      <c r="BB21" s="15" t="s">
        <v>5893</v>
      </c>
      <c r="BC21" s="15" t="s">
        <v>66</v>
      </c>
    </row>
    <row r="22" spans="1:55" s="15" customFormat="1" x14ac:dyDescent="0.25">
      <c r="A22" s="15">
        <v>348.09960940000002</v>
      </c>
      <c r="B22" s="15">
        <v>9.9616000000000007</v>
      </c>
      <c r="C22" s="15">
        <v>46823.597659999999</v>
      </c>
      <c r="D22" s="15">
        <v>53447.226560000003</v>
      </c>
      <c r="E22" s="15">
        <v>9981.0087889999995</v>
      </c>
      <c r="F22" s="15">
        <v>631067.0625</v>
      </c>
      <c r="G22" s="15">
        <v>20547.433590000001</v>
      </c>
      <c r="H22" s="15">
        <v>79521.4375</v>
      </c>
      <c r="I22" s="15">
        <v>19520.220700000002</v>
      </c>
      <c r="J22" s="15">
        <v>55913.921880000002</v>
      </c>
      <c r="K22" s="15">
        <v>9396.1503909999992</v>
      </c>
      <c r="L22" s="15">
        <v>59084.636720000002</v>
      </c>
      <c r="M22" s="15">
        <v>33239.160159999999</v>
      </c>
      <c r="O22" s="15">
        <v>140766.64060000001</v>
      </c>
      <c r="Q22" s="15">
        <v>11200.246090000001</v>
      </c>
      <c r="R22" s="15">
        <v>161234.60939999999</v>
      </c>
      <c r="T22" s="15">
        <v>25041.029299999998</v>
      </c>
      <c r="V22" s="15">
        <v>41303.691409999999</v>
      </c>
      <c r="W22" s="15">
        <v>109417.46090000001</v>
      </c>
      <c r="X22" s="15">
        <v>139816.45310000001</v>
      </c>
      <c r="Y22" s="15">
        <v>216209.95310000001</v>
      </c>
      <c r="Z22" s="15">
        <v>10391.543949999999</v>
      </c>
      <c r="AA22" s="15">
        <v>4</v>
      </c>
      <c r="AB22" s="15" t="s">
        <v>3959</v>
      </c>
      <c r="AC22" s="15" t="s">
        <v>3960</v>
      </c>
      <c r="AD22" s="15" t="s">
        <v>3961</v>
      </c>
      <c r="AE22" s="15" t="s">
        <v>3962</v>
      </c>
      <c r="AF22" s="15" t="s">
        <v>3963</v>
      </c>
      <c r="AG22" s="15" t="s">
        <v>3964</v>
      </c>
      <c r="AH22" s="15" t="s">
        <v>851</v>
      </c>
      <c r="AI22" s="15">
        <v>0</v>
      </c>
      <c r="AJ22" s="15" t="s">
        <v>1807</v>
      </c>
      <c r="AK22" s="15" t="s">
        <v>3965</v>
      </c>
      <c r="AL22" s="15" t="s">
        <v>1055</v>
      </c>
      <c r="AM22" s="15" t="s">
        <v>3966</v>
      </c>
      <c r="AN22" s="15" t="s">
        <v>3967</v>
      </c>
      <c r="AO22" s="15">
        <v>0.93157194300000001</v>
      </c>
      <c r="AP22" s="15" t="s">
        <v>3968</v>
      </c>
      <c r="AQ22" s="15" t="s">
        <v>3969</v>
      </c>
      <c r="AR22" s="16">
        <v>50135.412110000005</v>
      </c>
      <c r="AS22" s="16">
        <v>93700</v>
      </c>
      <c r="AT22" s="15" t="s">
        <v>3970</v>
      </c>
      <c r="AU22" s="15" t="s">
        <v>859</v>
      </c>
      <c r="AV22" s="31">
        <v>6</v>
      </c>
      <c r="AW22" s="31">
        <v>21</v>
      </c>
      <c r="AX22" s="15" t="b">
        <v>1</v>
      </c>
      <c r="AZ22" s="15">
        <v>365</v>
      </c>
      <c r="BA22" s="15" t="s">
        <v>66</v>
      </c>
      <c r="BB22" s="15" t="s">
        <v>66</v>
      </c>
      <c r="BC22" s="15" t="s">
        <v>66</v>
      </c>
    </row>
    <row r="23" spans="1:55" s="17" customFormat="1" x14ac:dyDescent="0.25">
      <c r="A23" s="15">
        <v>216.9658508</v>
      </c>
      <c r="B23" s="15">
        <v>10.59276667</v>
      </c>
      <c r="C23" s="15">
        <v>142586.125</v>
      </c>
      <c r="D23" s="15">
        <v>70000.492190000004</v>
      </c>
      <c r="E23" s="15">
        <v>27026.974610000001</v>
      </c>
      <c r="F23" s="15">
        <v>544181.125</v>
      </c>
      <c r="G23" s="15">
        <v>73048.929690000004</v>
      </c>
      <c r="H23" s="15">
        <v>133174.14060000001</v>
      </c>
      <c r="I23" s="15">
        <v>23503.433590000001</v>
      </c>
      <c r="J23" s="15">
        <v>126671.3438</v>
      </c>
      <c r="K23" s="15">
        <v>13397.351559999999</v>
      </c>
      <c r="L23" s="15">
        <v>174967.4688</v>
      </c>
      <c r="M23" s="15">
        <v>179839.0938</v>
      </c>
      <c r="N23" s="15">
        <v>10285.97949</v>
      </c>
      <c r="O23" s="15">
        <v>115889.8125</v>
      </c>
      <c r="P23" s="15">
        <v>99298.671879999994</v>
      </c>
      <c r="Q23" s="15">
        <v>32271.980469999999</v>
      </c>
      <c r="R23" s="15">
        <v>229584.82810000001</v>
      </c>
      <c r="S23" s="15">
        <v>87978.539059999996</v>
      </c>
      <c r="T23" s="15">
        <v>58759.398439999997</v>
      </c>
      <c r="U23" s="15"/>
      <c r="V23" s="15">
        <v>102902.07030000001</v>
      </c>
      <c r="W23" s="15">
        <v>134072.6563</v>
      </c>
      <c r="X23" s="15">
        <v>124370.78909999999</v>
      </c>
      <c r="Y23" s="15">
        <v>164004.4688</v>
      </c>
      <c r="Z23" s="15">
        <v>47899.132810000003</v>
      </c>
      <c r="AA23" s="15">
        <v>4</v>
      </c>
      <c r="AB23" s="15" t="s">
        <v>452</v>
      </c>
      <c r="AC23" s="15">
        <v>7.4186759999999999E-3</v>
      </c>
      <c r="AD23" s="15">
        <v>9.9503309999999998E-3</v>
      </c>
      <c r="AE23" s="15">
        <v>0.41736900700000001</v>
      </c>
      <c r="AF23" s="15">
        <v>2082</v>
      </c>
      <c r="AG23" s="15" t="s">
        <v>185</v>
      </c>
      <c r="AH23" s="15" t="s">
        <v>453</v>
      </c>
      <c r="AI23" s="15">
        <v>0</v>
      </c>
      <c r="AJ23" s="15">
        <v>0</v>
      </c>
      <c r="AK23" s="15">
        <v>1</v>
      </c>
      <c r="AL23" s="15">
        <v>1</v>
      </c>
      <c r="AM23" s="15">
        <v>-0.42483251</v>
      </c>
      <c r="AN23" s="15">
        <v>1.9925364969999999</v>
      </c>
      <c r="AO23" s="15">
        <v>1.9925364969999999</v>
      </c>
      <c r="AP23" s="15" t="s">
        <v>454</v>
      </c>
      <c r="AQ23" s="15" t="s">
        <v>452</v>
      </c>
      <c r="AR23" s="16">
        <v>102902.07030000001</v>
      </c>
      <c r="AS23" s="16">
        <v>118000</v>
      </c>
      <c r="AT23" s="15" t="s">
        <v>455</v>
      </c>
      <c r="AU23" s="15" t="s">
        <v>456</v>
      </c>
      <c r="AV23" s="31">
        <v>6</v>
      </c>
      <c r="AW23" s="31">
        <v>22</v>
      </c>
      <c r="AX23" s="15" t="b">
        <v>0</v>
      </c>
      <c r="AY23" s="15"/>
      <c r="AZ23" s="15">
        <v>240</v>
      </c>
      <c r="BA23" s="15" t="s">
        <v>457</v>
      </c>
      <c r="BB23" s="15" t="s">
        <v>66</v>
      </c>
      <c r="BC23" s="15" t="s">
        <v>455</v>
      </c>
    </row>
    <row r="24" spans="1:55" s="13" customFormat="1" x14ac:dyDescent="0.25">
      <c r="A24" s="15">
        <v>526.02634680000006</v>
      </c>
      <c r="B24" s="15">
        <v>10.214266670000001</v>
      </c>
      <c r="C24" s="15">
        <v>296234.8125</v>
      </c>
      <c r="D24" s="15">
        <v>333547.75</v>
      </c>
      <c r="E24" s="15">
        <v>99343.15625</v>
      </c>
      <c r="F24" s="15">
        <v>1194612.375</v>
      </c>
      <c r="G24" s="15">
        <v>204076.54689999999</v>
      </c>
      <c r="H24" s="15">
        <v>738942.5625</v>
      </c>
      <c r="I24" s="15">
        <v>120190.7969</v>
      </c>
      <c r="J24" s="15">
        <v>116050.375</v>
      </c>
      <c r="K24" s="15">
        <v>49001.535159999999</v>
      </c>
      <c r="L24" s="15">
        <v>475952.78129999997</v>
      </c>
      <c r="M24" s="15">
        <v>819083.8125</v>
      </c>
      <c r="N24" s="15">
        <v>8174.7465819999998</v>
      </c>
      <c r="O24" s="15">
        <v>389180.875</v>
      </c>
      <c r="P24" s="15">
        <v>455370.40629999997</v>
      </c>
      <c r="Q24" s="15">
        <v>67619.546879999994</v>
      </c>
      <c r="R24" s="15">
        <v>526463.9375</v>
      </c>
      <c r="S24" s="15">
        <v>652905.3125</v>
      </c>
      <c r="T24" s="15">
        <v>66680.507809999996</v>
      </c>
      <c r="U24" s="15"/>
      <c r="V24" s="15">
        <v>99750.085940000004</v>
      </c>
      <c r="W24" s="15">
        <v>355180.59379999997</v>
      </c>
      <c r="X24" s="15">
        <v>584671.25</v>
      </c>
      <c r="Y24" s="15">
        <v>490582.3125</v>
      </c>
      <c r="Z24" s="15">
        <v>148155.67189999999</v>
      </c>
      <c r="AA24" s="15">
        <v>4</v>
      </c>
      <c r="AB24" s="15" t="s">
        <v>5593</v>
      </c>
      <c r="AC24" s="15" t="s">
        <v>5594</v>
      </c>
      <c r="AD24" s="15" t="s">
        <v>5595</v>
      </c>
      <c r="AE24" s="15" t="s">
        <v>5596</v>
      </c>
      <c r="AF24" s="15" t="s">
        <v>5597</v>
      </c>
      <c r="AG24" s="15" t="s">
        <v>5598</v>
      </c>
      <c r="AH24" s="15">
        <v>0</v>
      </c>
      <c r="AI24" s="15" t="s">
        <v>4370</v>
      </c>
      <c r="AJ24" s="15" t="s">
        <v>1459</v>
      </c>
      <c r="AK24" s="15" t="s">
        <v>4370</v>
      </c>
      <c r="AL24" s="15" t="s">
        <v>1459</v>
      </c>
      <c r="AM24" s="15" t="s">
        <v>5599</v>
      </c>
      <c r="AN24" s="15" t="s">
        <v>5600</v>
      </c>
      <c r="AO24" s="15">
        <v>1.4527338059999999</v>
      </c>
      <c r="AP24" s="15" t="s">
        <v>5601</v>
      </c>
      <c r="AQ24" s="15" t="s">
        <v>5602</v>
      </c>
      <c r="AR24" s="16">
        <v>333547.75</v>
      </c>
      <c r="AS24" s="16">
        <v>361000</v>
      </c>
      <c r="AT24" s="15" t="s">
        <v>66</v>
      </c>
      <c r="AU24" s="15" t="s">
        <v>5603</v>
      </c>
      <c r="AV24" s="31">
        <v>6</v>
      </c>
      <c r="AW24" s="31">
        <v>23</v>
      </c>
      <c r="AX24" s="15" t="b">
        <v>1</v>
      </c>
      <c r="AY24" s="15"/>
      <c r="AZ24" s="15">
        <v>97</v>
      </c>
      <c r="BA24" s="15" t="s">
        <v>66</v>
      </c>
      <c r="BB24" s="15" t="s">
        <v>66</v>
      </c>
      <c r="BC24" s="15" t="s">
        <v>66</v>
      </c>
    </row>
    <row r="25" spans="1:55" s="19" customFormat="1" x14ac:dyDescent="0.25">
      <c r="A25" s="15">
        <v>484.07312009999998</v>
      </c>
      <c r="B25" s="15">
        <v>9.9616000000000007</v>
      </c>
      <c r="C25" s="15">
        <v>515766.09379999997</v>
      </c>
      <c r="D25" s="15">
        <v>315995.6875</v>
      </c>
      <c r="E25" s="15">
        <v>72355.859379999994</v>
      </c>
      <c r="F25" s="15">
        <v>882799.5</v>
      </c>
      <c r="G25" s="15">
        <v>113117.77340000001</v>
      </c>
      <c r="H25" s="15">
        <v>261086.17189999999</v>
      </c>
      <c r="I25" s="15">
        <v>49257.113279999998</v>
      </c>
      <c r="J25" s="15">
        <v>58958.28125</v>
      </c>
      <c r="K25" s="15">
        <v>25477.949219999999</v>
      </c>
      <c r="L25" s="15">
        <v>274634.625</v>
      </c>
      <c r="M25" s="15">
        <v>757315.125</v>
      </c>
      <c r="N25" s="15"/>
      <c r="O25" s="15">
        <v>264738.46879999997</v>
      </c>
      <c r="P25" s="15">
        <v>327196.15629999997</v>
      </c>
      <c r="Q25" s="15">
        <v>52863.453130000002</v>
      </c>
      <c r="R25" s="15">
        <v>192681.76560000001</v>
      </c>
      <c r="S25" s="15">
        <v>137154.29689999999</v>
      </c>
      <c r="T25" s="15">
        <v>46646.992189999997</v>
      </c>
      <c r="U25" s="15"/>
      <c r="V25" s="15">
        <v>60202.59375</v>
      </c>
      <c r="W25" s="15">
        <v>349614.96879999997</v>
      </c>
      <c r="X25" s="15">
        <v>225779.35939999999</v>
      </c>
      <c r="Y25" s="15">
        <v>465413.0625</v>
      </c>
      <c r="Z25" s="15">
        <v>194902.8125</v>
      </c>
      <c r="AA25" s="15">
        <v>4</v>
      </c>
      <c r="AB25" s="15" t="s">
        <v>5425</v>
      </c>
      <c r="AC25" s="15">
        <v>-0.143477944</v>
      </c>
      <c r="AD25" s="15">
        <v>9.9503309999999998E-3</v>
      </c>
      <c r="AE25" s="15">
        <v>0.86647238699999996</v>
      </c>
      <c r="AF25" s="15">
        <v>53115</v>
      </c>
      <c r="AG25" s="15" t="s">
        <v>1752</v>
      </c>
      <c r="AH25" s="15">
        <v>0</v>
      </c>
      <c r="AI25" s="15">
        <v>0</v>
      </c>
      <c r="AJ25" s="15">
        <v>0</v>
      </c>
      <c r="AK25" s="15">
        <v>0.5</v>
      </c>
      <c r="AL25" s="15">
        <v>0</v>
      </c>
      <c r="AM25" s="15">
        <v>-0.25388163600000002</v>
      </c>
      <c r="AN25" s="15">
        <v>1.1125907509999999</v>
      </c>
      <c r="AO25" s="15">
        <v>1.1125907509999999</v>
      </c>
      <c r="AP25" s="15" t="s">
        <v>5426</v>
      </c>
      <c r="AQ25" s="15" t="s">
        <v>5425</v>
      </c>
      <c r="AR25" s="16">
        <v>210341.08594999998</v>
      </c>
      <c r="AS25" s="16">
        <v>257000</v>
      </c>
      <c r="AT25" s="15" t="s">
        <v>66</v>
      </c>
      <c r="AU25" s="15" t="s">
        <v>2275</v>
      </c>
      <c r="AV25" s="31">
        <v>6</v>
      </c>
      <c r="AW25" s="31">
        <v>24</v>
      </c>
      <c r="AX25" s="15" t="b">
        <v>1</v>
      </c>
      <c r="AY25" s="15"/>
      <c r="AZ25" s="15">
        <v>139</v>
      </c>
      <c r="BA25" s="15" t="s">
        <v>66</v>
      </c>
      <c r="BB25" s="15" t="s">
        <v>66</v>
      </c>
      <c r="BC25" s="15" t="s">
        <v>5427</v>
      </c>
    </row>
    <row r="26" spans="1:55" s="19" customFormat="1" x14ac:dyDescent="0.25">
      <c r="A26" s="15">
        <v>204.95763650000001</v>
      </c>
      <c r="B26" s="15">
        <v>9.5347166669999996</v>
      </c>
      <c r="C26" s="15">
        <v>129353.25</v>
      </c>
      <c r="D26" s="15">
        <v>80440.320309999996</v>
      </c>
      <c r="E26" s="15">
        <v>9719.8134769999997</v>
      </c>
      <c r="F26" s="15">
        <v>251799.51560000001</v>
      </c>
      <c r="G26" s="15">
        <v>48676.476560000003</v>
      </c>
      <c r="H26" s="15">
        <v>21345.28125</v>
      </c>
      <c r="I26" s="15">
        <v>14834.43945</v>
      </c>
      <c r="J26" s="15">
        <v>10666.619140000001</v>
      </c>
      <c r="K26" s="15">
        <v>16150.98926</v>
      </c>
      <c r="L26" s="15">
        <v>98424.453129999994</v>
      </c>
      <c r="M26" s="15">
        <v>139495.9688</v>
      </c>
      <c r="N26" s="15">
        <v>13286.797850000001</v>
      </c>
      <c r="O26" s="15">
        <v>65149.03125</v>
      </c>
      <c r="P26" s="15">
        <v>99180.359379999994</v>
      </c>
      <c r="Q26" s="15">
        <v>21197.683590000001</v>
      </c>
      <c r="R26" s="15">
        <v>97184.476559999996</v>
      </c>
      <c r="S26" s="15">
        <v>38366.484380000002</v>
      </c>
      <c r="T26" s="15">
        <v>19364.369139999999</v>
      </c>
      <c r="U26" s="15">
        <v>8818.6279300000006</v>
      </c>
      <c r="V26" s="15">
        <v>20617.339840000001</v>
      </c>
      <c r="W26" s="15">
        <v>67083.523440000004</v>
      </c>
      <c r="X26" s="15">
        <v>102203.2031</v>
      </c>
      <c r="Y26" s="15">
        <v>102430.05469999999</v>
      </c>
      <c r="Z26" s="15">
        <v>25011.060549999998</v>
      </c>
      <c r="AA26" s="15">
        <v>4</v>
      </c>
      <c r="AB26" s="15" t="s">
        <v>199</v>
      </c>
      <c r="AC26" s="15" t="s">
        <v>200</v>
      </c>
      <c r="AD26" s="15" t="s">
        <v>201</v>
      </c>
      <c r="AE26" s="15" t="s">
        <v>202</v>
      </c>
      <c r="AF26" s="15" t="s">
        <v>203</v>
      </c>
      <c r="AG26" s="15" t="s">
        <v>204</v>
      </c>
      <c r="AH26" s="15" t="s">
        <v>205</v>
      </c>
      <c r="AI26" s="15">
        <v>0</v>
      </c>
      <c r="AJ26" s="15" t="s">
        <v>206</v>
      </c>
      <c r="AK26" s="15" t="s">
        <v>207</v>
      </c>
      <c r="AL26" s="15" t="s">
        <v>208</v>
      </c>
      <c r="AM26" s="15" t="s">
        <v>209</v>
      </c>
      <c r="AN26" s="15" t="s">
        <v>210</v>
      </c>
      <c r="AO26" s="15">
        <v>2.9856084959999998</v>
      </c>
      <c r="AP26" s="15" t="s">
        <v>211</v>
      </c>
      <c r="AQ26" s="15" t="s">
        <v>212</v>
      </c>
      <c r="AR26" s="16">
        <v>43521.480470000002</v>
      </c>
      <c r="AS26" s="16">
        <v>62500</v>
      </c>
      <c r="AT26" s="15" t="s">
        <v>213</v>
      </c>
      <c r="AU26" s="15" t="s">
        <v>214</v>
      </c>
      <c r="AV26" s="31">
        <v>6</v>
      </c>
      <c r="AW26" s="31">
        <v>25</v>
      </c>
      <c r="AX26" s="15" t="b">
        <v>0</v>
      </c>
      <c r="AY26" s="15"/>
      <c r="AZ26" s="15">
        <v>382</v>
      </c>
      <c r="BA26" s="15" t="s">
        <v>66</v>
      </c>
      <c r="BB26" s="15" t="s">
        <v>215</v>
      </c>
      <c r="BC26" s="15" t="s">
        <v>216</v>
      </c>
    </row>
    <row r="27" spans="1:55" s="19" customFormat="1" x14ac:dyDescent="0.25">
      <c r="A27" s="15">
        <v>395.0320231</v>
      </c>
      <c r="B27" s="15">
        <v>9.5347166669999996</v>
      </c>
      <c r="C27" s="15">
        <v>6396444.5</v>
      </c>
      <c r="D27" s="15">
        <v>1994654.125</v>
      </c>
      <c r="E27" s="15">
        <v>370828.6875</v>
      </c>
      <c r="F27" s="15">
        <v>6664481.5</v>
      </c>
      <c r="G27" s="15">
        <v>1076234.25</v>
      </c>
      <c r="H27" s="15">
        <v>1269650.75</v>
      </c>
      <c r="I27" s="15">
        <v>333361.21879999997</v>
      </c>
      <c r="J27" s="15">
        <v>319670.59379999997</v>
      </c>
      <c r="K27" s="15">
        <v>38083.863279999998</v>
      </c>
      <c r="L27" s="15">
        <v>2852285</v>
      </c>
      <c r="M27" s="15">
        <v>3318466.5</v>
      </c>
      <c r="N27" s="15">
        <v>3855.735107</v>
      </c>
      <c r="O27" s="15">
        <v>1823595.625</v>
      </c>
      <c r="P27" s="15">
        <v>1965508.125</v>
      </c>
      <c r="Q27" s="15">
        <v>360750.875</v>
      </c>
      <c r="R27" s="15">
        <v>2302334.75</v>
      </c>
      <c r="S27" s="15">
        <v>993960.375</v>
      </c>
      <c r="T27" s="15">
        <v>577733.9375</v>
      </c>
      <c r="U27" s="15">
        <v>5691.9184569999998</v>
      </c>
      <c r="V27" s="15">
        <v>427892.21879999997</v>
      </c>
      <c r="W27" s="15">
        <v>1770206.25</v>
      </c>
      <c r="X27" s="15">
        <v>2225010</v>
      </c>
      <c r="Y27" s="15">
        <v>3288209.5</v>
      </c>
      <c r="Z27" s="15">
        <v>653266.8125</v>
      </c>
      <c r="AA27" s="15">
        <v>4</v>
      </c>
      <c r="AB27" s="15" t="s">
        <v>4539</v>
      </c>
      <c r="AC27" s="15" t="s">
        <v>4540</v>
      </c>
      <c r="AD27" s="15" t="s">
        <v>4541</v>
      </c>
      <c r="AE27" s="15" t="s">
        <v>4542</v>
      </c>
      <c r="AF27" s="15" t="s">
        <v>4543</v>
      </c>
      <c r="AG27" s="15" t="s">
        <v>4026</v>
      </c>
      <c r="AH27" s="15" t="s">
        <v>2690</v>
      </c>
      <c r="AI27" s="15">
        <v>0</v>
      </c>
      <c r="AJ27" s="15" t="s">
        <v>1459</v>
      </c>
      <c r="AK27" s="15" t="s">
        <v>1459</v>
      </c>
      <c r="AL27" s="15" t="s">
        <v>1459</v>
      </c>
      <c r="AM27" s="15" t="s">
        <v>4544</v>
      </c>
      <c r="AN27" s="15" t="s">
        <v>4545</v>
      </c>
      <c r="AO27" s="15">
        <v>0.53495433100000001</v>
      </c>
      <c r="AP27" s="15" t="s">
        <v>4546</v>
      </c>
      <c r="AQ27" s="15" t="s">
        <v>4547</v>
      </c>
      <c r="AR27" s="16">
        <v>1172942.5</v>
      </c>
      <c r="AS27" s="16">
        <v>1710000</v>
      </c>
      <c r="AT27" s="15" t="s">
        <v>4548</v>
      </c>
      <c r="AU27" s="15" t="s">
        <v>859</v>
      </c>
      <c r="AV27" s="31">
        <v>6</v>
      </c>
      <c r="AW27" s="31">
        <v>26</v>
      </c>
      <c r="AX27" s="15" t="b">
        <v>1</v>
      </c>
      <c r="AY27" s="15" t="s">
        <v>5889</v>
      </c>
      <c r="AZ27" s="15">
        <v>30</v>
      </c>
      <c r="BA27" s="15" t="s">
        <v>66</v>
      </c>
      <c r="BB27" s="15" t="s">
        <v>66</v>
      </c>
      <c r="BC27" s="15" t="s">
        <v>66</v>
      </c>
    </row>
    <row r="28" spans="1:55" s="15" customFormat="1" x14ac:dyDescent="0.25">
      <c r="A28" s="17">
        <v>305.09480789999998</v>
      </c>
      <c r="B28" s="17">
        <v>10.3818</v>
      </c>
      <c r="C28" s="17">
        <v>112259.2813</v>
      </c>
      <c r="D28" s="17">
        <v>20094.134770000001</v>
      </c>
      <c r="E28" s="17">
        <v>188593.35939999999</v>
      </c>
      <c r="F28" s="17">
        <v>135734.17189999999</v>
      </c>
      <c r="G28" s="17">
        <v>74381.015629999994</v>
      </c>
      <c r="H28" s="17">
        <v>152975.42189999999</v>
      </c>
      <c r="I28" s="17">
        <v>9004.5722659999992</v>
      </c>
      <c r="J28" s="17">
        <v>27465.144530000001</v>
      </c>
      <c r="K28" s="17">
        <v>13443.539059999999</v>
      </c>
      <c r="L28" s="17">
        <v>221821.14060000001</v>
      </c>
      <c r="M28" s="17">
        <v>90449.929690000004</v>
      </c>
      <c r="N28" s="17">
        <v>63870.398439999997</v>
      </c>
      <c r="O28" s="17">
        <v>26575.462889999999</v>
      </c>
      <c r="P28" s="17">
        <v>23142.046880000002</v>
      </c>
      <c r="Q28" s="17">
        <v>13088.70313</v>
      </c>
      <c r="R28" s="17">
        <v>23810.214840000001</v>
      </c>
      <c r="S28" s="17">
        <v>86063.734379999994</v>
      </c>
      <c r="T28" s="17">
        <v>16296.70508</v>
      </c>
      <c r="U28" s="17">
        <v>33095.59375</v>
      </c>
      <c r="V28" s="17">
        <v>35095.503909999999</v>
      </c>
      <c r="W28" s="17">
        <v>143816.39060000001</v>
      </c>
      <c r="X28" s="17">
        <v>127145.71090000001</v>
      </c>
      <c r="Y28" s="17">
        <v>100864.0938</v>
      </c>
      <c r="Z28" s="17">
        <v>91899.117190000004</v>
      </c>
      <c r="AA28" s="17">
        <v>10</v>
      </c>
      <c r="AB28" s="17" t="s">
        <v>3033</v>
      </c>
      <c r="AC28" s="17" t="s">
        <v>3034</v>
      </c>
      <c r="AD28" s="17" t="s">
        <v>3035</v>
      </c>
      <c r="AE28" s="17" t="s">
        <v>3036</v>
      </c>
      <c r="AF28" s="17" t="s">
        <v>3037</v>
      </c>
      <c r="AG28" s="17" t="s">
        <v>3038</v>
      </c>
      <c r="AH28" s="17">
        <v>0</v>
      </c>
      <c r="AI28" s="17">
        <v>0</v>
      </c>
      <c r="AJ28" s="17" t="s">
        <v>3039</v>
      </c>
      <c r="AK28" s="17" t="s">
        <v>3040</v>
      </c>
      <c r="AL28" s="17" t="s">
        <v>3041</v>
      </c>
      <c r="AM28" s="17" t="s">
        <v>3042</v>
      </c>
      <c r="AN28" s="17" t="s">
        <v>3043</v>
      </c>
      <c r="AO28" s="17">
        <v>0.66055556500000001</v>
      </c>
      <c r="AP28" s="17" t="s">
        <v>3044</v>
      </c>
      <c r="AQ28" s="17" t="s">
        <v>3045</v>
      </c>
      <c r="AR28" s="18">
        <v>69125.707034999999</v>
      </c>
      <c r="AS28" s="18">
        <v>76300</v>
      </c>
      <c r="AT28" s="17" t="s">
        <v>66</v>
      </c>
      <c r="AU28" s="17" t="s">
        <v>3046</v>
      </c>
      <c r="AV28" s="30">
        <v>7</v>
      </c>
      <c r="AW28" s="30">
        <v>27</v>
      </c>
      <c r="AX28" s="17" t="b">
        <v>0</v>
      </c>
      <c r="AY28" s="17"/>
      <c r="AZ28" s="17">
        <v>312</v>
      </c>
      <c r="BA28" s="17" t="s">
        <v>66</v>
      </c>
      <c r="BB28" s="17" t="s">
        <v>66</v>
      </c>
      <c r="BC28" s="17" t="s">
        <v>66</v>
      </c>
    </row>
    <row r="29" spans="1:55" s="15" customFormat="1" x14ac:dyDescent="0.25">
      <c r="A29" s="17">
        <v>217.04251099999999</v>
      </c>
      <c r="B29" s="17">
        <v>9.1694833330000005</v>
      </c>
      <c r="C29" s="17">
        <v>25084.011719999999</v>
      </c>
      <c r="D29" s="17">
        <v>39629.628909999999</v>
      </c>
      <c r="E29" s="17">
        <v>7108.6323240000002</v>
      </c>
      <c r="F29" s="17">
        <v>20075.98633</v>
      </c>
      <c r="G29" s="17">
        <v>29464.61133</v>
      </c>
      <c r="H29" s="17">
        <v>10893.33691</v>
      </c>
      <c r="I29" s="17"/>
      <c r="J29" s="17">
        <v>5102.6845700000003</v>
      </c>
      <c r="K29" s="17"/>
      <c r="L29" s="17">
        <v>1240668.25</v>
      </c>
      <c r="M29" s="17"/>
      <c r="N29" s="17">
        <v>5409.9379879999997</v>
      </c>
      <c r="O29" s="17">
        <v>4897.3994140000004</v>
      </c>
      <c r="P29" s="17"/>
      <c r="Q29" s="17">
        <v>51526.339840000001</v>
      </c>
      <c r="R29" s="17"/>
      <c r="S29" s="17">
        <v>32391.511719999999</v>
      </c>
      <c r="T29" s="17">
        <v>56701.636720000002</v>
      </c>
      <c r="U29" s="17"/>
      <c r="V29" s="17"/>
      <c r="W29" s="17">
        <v>5137.6577150000003</v>
      </c>
      <c r="X29" s="17">
        <v>12462.212890000001</v>
      </c>
      <c r="Y29" s="17">
        <v>18878.953130000002</v>
      </c>
      <c r="Z29" s="17">
        <v>43856.625</v>
      </c>
      <c r="AA29" s="17">
        <v>10</v>
      </c>
      <c r="AB29" s="17" t="s">
        <v>472</v>
      </c>
      <c r="AC29" s="17" t="s">
        <v>473</v>
      </c>
      <c r="AD29" s="17" t="s">
        <v>474</v>
      </c>
      <c r="AE29" s="17" t="s">
        <v>475</v>
      </c>
      <c r="AF29" s="17" t="s">
        <v>476</v>
      </c>
      <c r="AG29" s="17" t="s">
        <v>477</v>
      </c>
      <c r="AH29" s="17" t="s">
        <v>443</v>
      </c>
      <c r="AI29" s="17">
        <v>0</v>
      </c>
      <c r="AJ29" s="17" t="s">
        <v>478</v>
      </c>
      <c r="AK29" s="17" t="s">
        <v>479</v>
      </c>
      <c r="AL29" s="17" t="s">
        <v>479</v>
      </c>
      <c r="AM29" s="17" t="s">
        <v>480</v>
      </c>
      <c r="AN29" s="17" t="s">
        <v>481</v>
      </c>
      <c r="AO29" s="17">
        <v>2.9687318899999999</v>
      </c>
      <c r="AP29" s="17" t="s">
        <v>482</v>
      </c>
      <c r="AQ29" s="17" t="s">
        <v>483</v>
      </c>
      <c r="AR29" s="18">
        <v>20075.98633</v>
      </c>
      <c r="AS29" s="18">
        <v>94700</v>
      </c>
      <c r="AT29" s="17" t="s">
        <v>484</v>
      </c>
      <c r="AU29" s="17" t="s">
        <v>485</v>
      </c>
      <c r="AV29" s="30">
        <v>7</v>
      </c>
      <c r="AW29" s="30">
        <v>28</v>
      </c>
      <c r="AX29" s="17" t="b">
        <v>0</v>
      </c>
      <c r="AY29" s="17"/>
      <c r="AZ29" s="17">
        <v>492</v>
      </c>
      <c r="BA29" s="17" t="s">
        <v>66</v>
      </c>
      <c r="BB29" s="17" t="s">
        <v>66</v>
      </c>
      <c r="BC29" s="17" t="s">
        <v>486</v>
      </c>
    </row>
    <row r="30" spans="1:55" s="7" customFormat="1" x14ac:dyDescent="0.25">
      <c r="A30" s="19">
        <v>365.0575867</v>
      </c>
      <c r="B30" s="19">
        <v>9.4701333329999997</v>
      </c>
      <c r="C30" s="19">
        <v>495662.53129999997</v>
      </c>
      <c r="D30" s="19">
        <v>202606.4063</v>
      </c>
      <c r="E30" s="19">
        <v>36847.65625</v>
      </c>
      <c r="F30" s="19">
        <v>750663</v>
      </c>
      <c r="G30" s="19">
        <v>61138.996090000001</v>
      </c>
      <c r="H30" s="19">
        <v>161835.2188</v>
      </c>
      <c r="I30" s="19">
        <v>18676.931639999999</v>
      </c>
      <c r="J30" s="19">
        <v>12366.893550000001</v>
      </c>
      <c r="K30" s="19"/>
      <c r="L30" s="19">
        <v>702751.9375</v>
      </c>
      <c r="M30" s="19">
        <v>158666.7188</v>
      </c>
      <c r="N30" s="19"/>
      <c r="O30" s="19">
        <v>175819.3125</v>
      </c>
      <c r="P30" s="19">
        <v>109215.30469999999</v>
      </c>
      <c r="Q30" s="19">
        <v>63660.949220000002</v>
      </c>
      <c r="R30" s="19">
        <v>99570.617190000004</v>
      </c>
      <c r="S30" s="19">
        <v>136401.39060000001</v>
      </c>
      <c r="T30" s="19">
        <v>79120.96875</v>
      </c>
      <c r="U30" s="19"/>
      <c r="V30" s="19">
        <v>48723.019529999998</v>
      </c>
      <c r="W30" s="19">
        <v>144849.4063</v>
      </c>
      <c r="X30" s="19">
        <v>303588.4375</v>
      </c>
      <c r="Y30" s="19">
        <v>209820.67189999999</v>
      </c>
      <c r="Z30" s="19">
        <v>66567.835940000004</v>
      </c>
      <c r="AA30" s="19">
        <v>4</v>
      </c>
      <c r="AB30" s="19" t="s">
        <v>4168</v>
      </c>
      <c r="AC30" s="19" t="s">
        <v>4169</v>
      </c>
      <c r="AD30" s="19" t="s">
        <v>1455</v>
      </c>
      <c r="AE30" s="19" t="s">
        <v>4170</v>
      </c>
      <c r="AF30" s="19" t="s">
        <v>4171</v>
      </c>
      <c r="AG30" s="19" t="s">
        <v>2785</v>
      </c>
      <c r="AH30" s="19" t="s">
        <v>2690</v>
      </c>
      <c r="AI30" s="19">
        <v>0</v>
      </c>
      <c r="AJ30" s="19" t="s">
        <v>1459</v>
      </c>
      <c r="AK30" s="19" t="s">
        <v>2692</v>
      </c>
      <c r="AL30" s="19" t="s">
        <v>1459</v>
      </c>
      <c r="AM30" s="19" t="s">
        <v>4172</v>
      </c>
      <c r="AN30" s="19" t="s">
        <v>4173</v>
      </c>
      <c r="AO30" s="19">
        <v>0.48844170199999998</v>
      </c>
      <c r="AP30" s="19" t="s">
        <v>4174</v>
      </c>
      <c r="AQ30" s="19" t="s">
        <v>4175</v>
      </c>
      <c r="AR30" s="20">
        <v>136401.39060000001</v>
      </c>
      <c r="AS30" s="20">
        <v>192000</v>
      </c>
      <c r="AT30" s="19" t="s">
        <v>66</v>
      </c>
      <c r="AU30" s="19" t="s">
        <v>2275</v>
      </c>
      <c r="AV30" s="29">
        <v>8</v>
      </c>
      <c r="AW30" s="29">
        <v>29</v>
      </c>
      <c r="AX30" s="19" t="b">
        <v>1</v>
      </c>
      <c r="AY30" s="19"/>
      <c r="AZ30" s="19">
        <v>193</v>
      </c>
      <c r="BA30" s="19" t="s">
        <v>66</v>
      </c>
      <c r="BB30" s="19" t="s">
        <v>66</v>
      </c>
      <c r="BC30" s="19" t="s">
        <v>4176</v>
      </c>
    </row>
    <row r="31" spans="1:55" s="23" customFormat="1" x14ac:dyDescent="0.25">
      <c r="A31" s="19">
        <v>327.04176840000002</v>
      </c>
      <c r="B31" s="19">
        <v>10.931283329999999</v>
      </c>
      <c r="C31" s="19">
        <v>118954.4844</v>
      </c>
      <c r="D31" s="19">
        <v>57631.457029999998</v>
      </c>
      <c r="E31" s="19">
        <v>22067.82617</v>
      </c>
      <c r="F31" s="19">
        <v>141500.98439999999</v>
      </c>
      <c r="G31" s="19">
        <v>34361.882810000003</v>
      </c>
      <c r="H31" s="19">
        <v>47391.597659999999</v>
      </c>
      <c r="I31" s="19">
        <v>24156.890630000002</v>
      </c>
      <c r="J31" s="19">
        <v>15569.579100000001</v>
      </c>
      <c r="K31" s="19">
        <v>24606.681639999999</v>
      </c>
      <c r="L31" s="19">
        <v>84600.679690000004</v>
      </c>
      <c r="M31" s="19">
        <v>53507.351560000003</v>
      </c>
      <c r="N31" s="19">
        <v>109317.5</v>
      </c>
      <c r="O31" s="19">
        <v>45784.753909999999</v>
      </c>
      <c r="P31" s="19">
        <v>56007.324220000002</v>
      </c>
      <c r="Q31" s="19">
        <v>23095.13867</v>
      </c>
      <c r="R31" s="19">
        <v>37588.378909999999</v>
      </c>
      <c r="S31" s="19">
        <v>34984.449220000002</v>
      </c>
      <c r="T31" s="19">
        <v>37484.128909999999</v>
      </c>
      <c r="U31" s="19">
        <v>25962.556639999999</v>
      </c>
      <c r="V31" s="19">
        <v>28997.457030000001</v>
      </c>
      <c r="W31" s="19">
        <v>39032.246090000001</v>
      </c>
      <c r="X31" s="19">
        <v>51139.714840000001</v>
      </c>
      <c r="Y31" s="19">
        <v>62682.105470000002</v>
      </c>
      <c r="Z31" s="19">
        <v>60220.390630000002</v>
      </c>
      <c r="AA31" s="19">
        <v>4</v>
      </c>
      <c r="AB31" s="19" t="s">
        <v>3511</v>
      </c>
      <c r="AC31" s="19" t="s">
        <v>3512</v>
      </c>
      <c r="AD31" s="19" t="s">
        <v>3513</v>
      </c>
      <c r="AE31" s="19" t="s">
        <v>3514</v>
      </c>
      <c r="AF31" s="19" t="s">
        <v>3515</v>
      </c>
      <c r="AG31" s="19" t="s">
        <v>3516</v>
      </c>
      <c r="AH31" s="19">
        <v>0</v>
      </c>
      <c r="AI31" s="19">
        <v>0</v>
      </c>
      <c r="AJ31" s="19" t="s">
        <v>1136</v>
      </c>
      <c r="AK31" s="19" t="s">
        <v>3517</v>
      </c>
      <c r="AL31" s="19" t="s">
        <v>1136</v>
      </c>
      <c r="AM31" s="19" t="s">
        <v>3518</v>
      </c>
      <c r="AN31" s="19" t="s">
        <v>3519</v>
      </c>
      <c r="AO31" s="19">
        <v>1.3194617799999999</v>
      </c>
      <c r="AP31" s="19" t="s">
        <v>3520</v>
      </c>
      <c r="AQ31" s="19" t="s">
        <v>3521</v>
      </c>
      <c r="AR31" s="20">
        <v>42408.5</v>
      </c>
      <c r="AS31" s="20">
        <v>51500</v>
      </c>
      <c r="AT31" s="19" t="s">
        <v>3522</v>
      </c>
      <c r="AU31" s="19" t="s">
        <v>859</v>
      </c>
      <c r="AV31" s="29">
        <v>8</v>
      </c>
      <c r="AW31" s="29">
        <v>30</v>
      </c>
      <c r="AX31" s="19" t="b">
        <v>1</v>
      </c>
      <c r="AY31" s="19"/>
      <c r="AZ31" s="19">
        <v>394</v>
      </c>
      <c r="BA31" s="19" t="s">
        <v>66</v>
      </c>
      <c r="BB31" s="19" t="s">
        <v>66</v>
      </c>
      <c r="BC31" s="19" t="s">
        <v>66</v>
      </c>
    </row>
    <row r="32" spans="1:55" x14ac:dyDescent="0.25">
      <c r="A32" s="19">
        <v>266.01426190000001</v>
      </c>
      <c r="B32" s="19">
        <v>8.8875499999999992</v>
      </c>
      <c r="C32" s="19">
        <v>103524.3438</v>
      </c>
      <c r="D32" s="19"/>
      <c r="E32" s="19">
        <v>9155.9111329999996</v>
      </c>
      <c r="F32" s="19">
        <v>26685.859380000002</v>
      </c>
      <c r="G32" s="19"/>
      <c r="H32" s="19">
        <v>23844.70117</v>
      </c>
      <c r="I32" s="19"/>
      <c r="J32" s="19"/>
      <c r="K32" s="19">
        <v>2244.2529300000001</v>
      </c>
      <c r="L32" s="19">
        <v>15313.85938</v>
      </c>
      <c r="M32" s="19"/>
      <c r="N32" s="19"/>
      <c r="O32" s="19">
        <v>7799.4316410000001</v>
      </c>
      <c r="P32" s="19"/>
      <c r="Q32" s="19"/>
      <c r="R32" s="19"/>
      <c r="S32" s="19">
        <v>30251.1875</v>
      </c>
      <c r="T32" s="19"/>
      <c r="U32" s="19">
        <v>50063.078130000002</v>
      </c>
      <c r="V32" s="19">
        <v>12488.066409999999</v>
      </c>
      <c r="W32" s="19"/>
      <c r="X32" s="19">
        <v>10014.3125</v>
      </c>
      <c r="Y32" s="19"/>
      <c r="Z32" s="19"/>
      <c r="AA32" s="19">
        <v>1</v>
      </c>
      <c r="AB32" s="19" t="s">
        <v>1927</v>
      </c>
      <c r="AC32" s="19" t="s">
        <v>1928</v>
      </c>
      <c r="AD32" s="19" t="s">
        <v>551</v>
      </c>
      <c r="AE32" s="19" t="s">
        <v>1929</v>
      </c>
      <c r="AF32" s="19" t="s">
        <v>1930</v>
      </c>
      <c r="AG32" s="19" t="s">
        <v>1931</v>
      </c>
      <c r="AH32" s="19">
        <v>0</v>
      </c>
      <c r="AI32" s="19">
        <v>0</v>
      </c>
      <c r="AJ32" s="19" t="s">
        <v>1932</v>
      </c>
      <c r="AK32" s="19" t="s">
        <v>1933</v>
      </c>
      <c r="AL32" s="19">
        <v>0</v>
      </c>
      <c r="AM32" s="19" t="s">
        <v>1934</v>
      </c>
      <c r="AN32" s="19" t="s">
        <v>1935</v>
      </c>
      <c r="AO32" s="19">
        <v>0.96448174399999997</v>
      </c>
      <c r="AP32" s="19" t="s">
        <v>1936</v>
      </c>
      <c r="AQ32" s="19" t="s">
        <v>1937</v>
      </c>
      <c r="AR32" s="20">
        <v>15313.85938</v>
      </c>
      <c r="AS32" s="20">
        <v>26500</v>
      </c>
      <c r="AT32" s="19" t="s">
        <v>66</v>
      </c>
      <c r="AU32" s="19" t="s">
        <v>1938</v>
      </c>
      <c r="AV32" s="29">
        <v>8</v>
      </c>
      <c r="AW32" s="29">
        <v>31</v>
      </c>
      <c r="AX32" s="19" t="b">
        <v>0</v>
      </c>
      <c r="AY32" s="19"/>
      <c r="AZ32" s="19">
        <v>510</v>
      </c>
      <c r="BA32" s="19" t="s">
        <v>66</v>
      </c>
      <c r="BB32" s="19" t="s">
        <v>66</v>
      </c>
      <c r="BC32" s="19" t="s">
        <v>1939</v>
      </c>
    </row>
    <row r="33" spans="1:55" s="13" customFormat="1" x14ac:dyDescent="0.25">
      <c r="A33" s="19">
        <v>373.07082109999999</v>
      </c>
      <c r="B33" s="19">
        <v>10.833233330000001</v>
      </c>
      <c r="C33" s="19">
        <v>103575.83590000001</v>
      </c>
      <c r="D33" s="19">
        <v>7855.8173829999996</v>
      </c>
      <c r="E33" s="19"/>
      <c r="F33" s="19">
        <v>12478.690430000001</v>
      </c>
      <c r="G33" s="19">
        <v>9224.3857420000004</v>
      </c>
      <c r="H33" s="19"/>
      <c r="I33" s="19"/>
      <c r="J33" s="19"/>
      <c r="K33" s="19">
        <v>4253.8583980000003</v>
      </c>
      <c r="L33" s="19">
        <v>18631.462889999999</v>
      </c>
      <c r="M33" s="19"/>
      <c r="N33" s="19">
        <v>8841.7080079999996</v>
      </c>
      <c r="O33" s="19">
        <v>25997.931639999999</v>
      </c>
      <c r="P33" s="19"/>
      <c r="Q33" s="19"/>
      <c r="R33" s="19"/>
      <c r="S33" s="19">
        <v>6735.4077150000003</v>
      </c>
      <c r="T33" s="19"/>
      <c r="U33" s="19"/>
      <c r="V33" s="19"/>
      <c r="W33" s="19"/>
      <c r="X33" s="19">
        <v>12803.54492</v>
      </c>
      <c r="Y33" s="19">
        <v>43418.996090000001</v>
      </c>
      <c r="Z33" s="19"/>
      <c r="AA33" s="19">
        <v>1</v>
      </c>
      <c r="AB33" s="19" t="s">
        <v>4331</v>
      </c>
      <c r="AC33" s="19" t="s">
        <v>4332</v>
      </c>
      <c r="AD33" s="19" t="s">
        <v>4333</v>
      </c>
      <c r="AE33" s="19" t="s">
        <v>4334</v>
      </c>
      <c r="AF33" s="19" t="s">
        <v>4335</v>
      </c>
      <c r="AG33" s="19" t="s">
        <v>3813</v>
      </c>
      <c r="AH33" s="19">
        <v>0</v>
      </c>
      <c r="AI33" s="19">
        <v>0</v>
      </c>
      <c r="AJ33" s="19" t="s">
        <v>1134</v>
      </c>
      <c r="AK33" s="19" t="s">
        <v>3814</v>
      </c>
      <c r="AL33" s="19" t="s">
        <v>1136</v>
      </c>
      <c r="AM33" s="19" t="s">
        <v>4336</v>
      </c>
      <c r="AN33" s="19" t="s">
        <v>4337</v>
      </c>
      <c r="AO33" s="19">
        <v>0.65622538799999997</v>
      </c>
      <c r="AP33" s="19" t="s">
        <v>4338</v>
      </c>
      <c r="AQ33" s="19" t="s">
        <v>4339</v>
      </c>
      <c r="AR33" s="20">
        <v>12478.690430000001</v>
      </c>
      <c r="AS33" s="20">
        <v>23100</v>
      </c>
      <c r="AT33" s="19" t="s">
        <v>66</v>
      </c>
      <c r="AU33" s="19" t="s">
        <v>2275</v>
      </c>
      <c r="AV33" s="29">
        <v>8</v>
      </c>
      <c r="AW33" s="29">
        <v>32</v>
      </c>
      <c r="AX33" s="19" t="b">
        <v>1</v>
      </c>
      <c r="AY33" s="19"/>
      <c r="AZ33" s="19">
        <v>530</v>
      </c>
      <c r="BA33" s="19" t="s">
        <v>66</v>
      </c>
      <c r="BB33" s="19" t="s">
        <v>66</v>
      </c>
      <c r="BC33" s="19" t="s">
        <v>4340</v>
      </c>
    </row>
    <row r="34" spans="1:55" s="9" customFormat="1" x14ac:dyDescent="0.25">
      <c r="A34" s="19">
        <v>355.03704829999998</v>
      </c>
      <c r="B34" s="19">
        <v>9.5347666669999995</v>
      </c>
      <c r="C34" s="19">
        <v>360721.5625</v>
      </c>
      <c r="D34" s="19">
        <v>150488.07810000001</v>
      </c>
      <c r="E34" s="19">
        <v>16668.490229999999</v>
      </c>
      <c r="F34" s="19">
        <v>45017.433590000001</v>
      </c>
      <c r="G34" s="19">
        <v>20883.626950000002</v>
      </c>
      <c r="H34" s="19">
        <v>58130.128909999999</v>
      </c>
      <c r="I34" s="19">
        <v>5041.1176759999998</v>
      </c>
      <c r="J34" s="19">
        <v>6452.9252930000002</v>
      </c>
      <c r="K34" s="19"/>
      <c r="L34" s="19">
        <v>120198.1563</v>
      </c>
      <c r="M34" s="19">
        <v>123223.00780000001</v>
      </c>
      <c r="N34" s="19"/>
      <c r="O34" s="19">
        <v>84123.648440000004</v>
      </c>
      <c r="P34" s="19">
        <v>59920.308590000001</v>
      </c>
      <c r="Q34" s="19">
        <v>13613.677729999999</v>
      </c>
      <c r="R34" s="19">
        <v>52271.394529999998</v>
      </c>
      <c r="S34" s="19">
        <v>57105.273439999997</v>
      </c>
      <c r="T34" s="19">
        <v>29226.050780000001</v>
      </c>
      <c r="U34" s="19"/>
      <c r="V34" s="19">
        <v>21747.695309999999</v>
      </c>
      <c r="W34" s="19">
        <v>114723.05469999999</v>
      </c>
      <c r="X34" s="19">
        <v>129708.6563</v>
      </c>
      <c r="Y34" s="19">
        <v>197005.3438</v>
      </c>
      <c r="Z34" s="19">
        <v>33838.503909999999</v>
      </c>
      <c r="AA34" s="19">
        <v>1</v>
      </c>
      <c r="AB34" s="19" t="s">
        <v>4022</v>
      </c>
      <c r="AC34" s="19" t="s">
        <v>4023</v>
      </c>
      <c r="AD34" s="19" t="s">
        <v>1455</v>
      </c>
      <c r="AE34" s="19" t="s">
        <v>4024</v>
      </c>
      <c r="AF34" s="19" t="s">
        <v>4025</v>
      </c>
      <c r="AG34" s="19" t="s">
        <v>4026</v>
      </c>
      <c r="AH34" s="19" t="s">
        <v>2690</v>
      </c>
      <c r="AI34" s="19">
        <v>0</v>
      </c>
      <c r="AJ34" s="19" t="s">
        <v>2691</v>
      </c>
      <c r="AK34" s="19" t="s">
        <v>2692</v>
      </c>
      <c r="AL34" s="19" t="s">
        <v>1459</v>
      </c>
      <c r="AM34" s="19" t="s">
        <v>4027</v>
      </c>
      <c r="AN34" s="19" t="s">
        <v>4028</v>
      </c>
      <c r="AO34" s="19">
        <v>1.7381063240000001</v>
      </c>
      <c r="AP34" s="19" t="s">
        <v>4029</v>
      </c>
      <c r="AQ34" s="19" t="s">
        <v>4030</v>
      </c>
      <c r="AR34" s="20">
        <v>57105.273439999997</v>
      </c>
      <c r="AS34" s="20">
        <v>81000</v>
      </c>
      <c r="AT34" s="19" t="s">
        <v>4031</v>
      </c>
      <c r="AU34" s="19" t="s">
        <v>859</v>
      </c>
      <c r="AV34" s="29">
        <v>8</v>
      </c>
      <c r="AW34" s="29">
        <v>33</v>
      </c>
      <c r="AX34" s="19" t="b">
        <v>1</v>
      </c>
      <c r="AY34" s="19"/>
      <c r="AZ34" s="19">
        <v>345</v>
      </c>
      <c r="BA34" s="19" t="s">
        <v>66</v>
      </c>
      <c r="BB34" s="19" t="s">
        <v>66</v>
      </c>
      <c r="BC34" s="19" t="s">
        <v>4032</v>
      </c>
    </row>
    <row r="35" spans="1:55" s="15" customFormat="1" x14ac:dyDescent="0.25">
      <c r="A35" s="21">
        <v>460.0948181</v>
      </c>
      <c r="B35" s="21">
        <v>11.61256667</v>
      </c>
      <c r="C35" s="21">
        <v>32769.476560000003</v>
      </c>
      <c r="D35" s="21">
        <v>20729.253909999999</v>
      </c>
      <c r="E35" s="21"/>
      <c r="F35" s="21">
        <v>56636.578130000002</v>
      </c>
      <c r="G35" s="21"/>
      <c r="H35" s="21">
        <v>113475.08590000001</v>
      </c>
      <c r="I35" s="21"/>
      <c r="J35" s="21"/>
      <c r="K35" s="21"/>
      <c r="L35" s="21"/>
      <c r="M35" s="21"/>
      <c r="N35" s="21"/>
      <c r="O35" s="21"/>
      <c r="P35" s="21">
        <v>16281.684569999999</v>
      </c>
      <c r="Q35" s="21"/>
      <c r="R35" s="21"/>
      <c r="S35" s="21">
        <v>30256.45508</v>
      </c>
      <c r="T35" s="21"/>
      <c r="U35" s="21"/>
      <c r="V35" s="21"/>
      <c r="W35" s="21">
        <v>13090.094730000001</v>
      </c>
      <c r="X35" s="21">
        <v>51058.1875</v>
      </c>
      <c r="Y35" s="21">
        <v>41377.855470000002</v>
      </c>
      <c r="Z35" s="21">
        <v>73865.398440000004</v>
      </c>
      <c r="AA35" s="21">
        <v>6</v>
      </c>
      <c r="AB35" s="21" t="s">
        <v>5283</v>
      </c>
      <c r="AC35" s="21" t="s">
        <v>5284</v>
      </c>
      <c r="AD35" s="21" t="s">
        <v>5285</v>
      </c>
      <c r="AE35" s="21" t="s">
        <v>5286</v>
      </c>
      <c r="AF35" s="21" t="s">
        <v>5287</v>
      </c>
      <c r="AG35" s="21" t="s">
        <v>5288</v>
      </c>
      <c r="AH35" s="21" t="s">
        <v>3160</v>
      </c>
      <c r="AI35" s="21">
        <v>0</v>
      </c>
      <c r="AJ35" s="21" t="s">
        <v>1136</v>
      </c>
      <c r="AK35" s="21" t="s">
        <v>5289</v>
      </c>
      <c r="AL35" s="21" t="s">
        <v>1136</v>
      </c>
      <c r="AM35" s="21" t="s">
        <v>5290</v>
      </c>
      <c r="AN35" s="21" t="s">
        <v>5291</v>
      </c>
      <c r="AO35" s="21">
        <v>1.1890986729999999</v>
      </c>
      <c r="AP35" s="21" t="s">
        <v>5292</v>
      </c>
      <c r="AQ35" s="21" t="s">
        <v>5293</v>
      </c>
      <c r="AR35" s="22">
        <v>37073.666015000003</v>
      </c>
      <c r="AS35" s="22">
        <v>45000</v>
      </c>
      <c r="AT35" s="21" t="s">
        <v>5894</v>
      </c>
      <c r="AU35" s="21" t="s">
        <v>859</v>
      </c>
      <c r="AV35" s="27">
        <v>9</v>
      </c>
      <c r="AW35" s="27">
        <v>34</v>
      </c>
      <c r="AX35" s="21" t="b">
        <v>1</v>
      </c>
      <c r="AY35" s="21"/>
      <c r="AZ35" s="21">
        <v>418</v>
      </c>
      <c r="BA35" s="21" t="s">
        <v>66</v>
      </c>
      <c r="BB35" s="21" t="s">
        <v>66</v>
      </c>
      <c r="BC35" s="21" t="s">
        <v>66</v>
      </c>
    </row>
    <row r="36" spans="1:55" s="15" customFormat="1" x14ac:dyDescent="0.25">
      <c r="A36" s="21">
        <v>251.97546389999999</v>
      </c>
      <c r="B36" s="21">
        <v>9.7274499999999993</v>
      </c>
      <c r="C36" s="21">
        <v>1712035.125</v>
      </c>
      <c r="D36" s="21">
        <v>113238.03909999999</v>
      </c>
      <c r="E36" s="21">
        <v>161840.10939999999</v>
      </c>
      <c r="F36" s="21">
        <v>1752605.875</v>
      </c>
      <c r="G36" s="21">
        <v>165514.4688</v>
      </c>
      <c r="H36" s="21">
        <v>3199831.25</v>
      </c>
      <c r="I36" s="21">
        <v>37259.722659999999</v>
      </c>
      <c r="J36" s="21">
        <v>50392.445310000003</v>
      </c>
      <c r="K36" s="21">
        <v>74180.1875</v>
      </c>
      <c r="L36" s="21">
        <v>170962.4688</v>
      </c>
      <c r="M36" s="21">
        <v>355485.59379999997</v>
      </c>
      <c r="N36" s="21">
        <v>20736.359380000002</v>
      </c>
      <c r="O36" s="21">
        <v>396681.125</v>
      </c>
      <c r="P36" s="21">
        <v>179279.0313</v>
      </c>
      <c r="Q36" s="21">
        <v>191356.70310000001</v>
      </c>
      <c r="R36" s="21">
        <v>230732.70310000001</v>
      </c>
      <c r="S36" s="21">
        <v>137541.375</v>
      </c>
      <c r="T36" s="21">
        <v>88258.140629999994</v>
      </c>
      <c r="U36" s="21"/>
      <c r="V36" s="21">
        <v>288286.28129999997</v>
      </c>
      <c r="W36" s="21">
        <v>76210.515629999994</v>
      </c>
      <c r="X36" s="21">
        <v>1914169.5</v>
      </c>
      <c r="Y36" s="21">
        <v>194261.70310000001</v>
      </c>
      <c r="Z36" s="21">
        <v>64261.828130000002</v>
      </c>
      <c r="AA36" s="21">
        <v>6</v>
      </c>
      <c r="AB36" s="21" t="s">
        <v>1453</v>
      </c>
      <c r="AC36" s="21" t="s">
        <v>1454</v>
      </c>
      <c r="AD36" s="21" t="s">
        <v>1455</v>
      </c>
      <c r="AE36" s="21" t="s">
        <v>1456</v>
      </c>
      <c r="AF36" s="21" t="s">
        <v>1457</v>
      </c>
      <c r="AG36" s="21" t="s">
        <v>1458</v>
      </c>
      <c r="AH36" s="21">
        <v>0</v>
      </c>
      <c r="AI36" s="21">
        <v>0</v>
      </c>
      <c r="AJ36" s="21" t="s">
        <v>1459</v>
      </c>
      <c r="AK36" s="21" t="s">
        <v>1460</v>
      </c>
      <c r="AL36" s="21">
        <v>0</v>
      </c>
      <c r="AM36" s="21" t="s">
        <v>1461</v>
      </c>
      <c r="AN36" s="21" t="s">
        <v>1462</v>
      </c>
      <c r="AO36" s="21">
        <v>0.65449988000000003</v>
      </c>
      <c r="AP36" s="21" t="s">
        <v>1463</v>
      </c>
      <c r="AQ36" s="21" t="s">
        <v>1464</v>
      </c>
      <c r="AR36" s="22">
        <v>170962.4688</v>
      </c>
      <c r="AS36" s="22">
        <v>503000</v>
      </c>
      <c r="AT36" s="21" t="s">
        <v>66</v>
      </c>
      <c r="AU36" s="21" t="s">
        <v>66</v>
      </c>
      <c r="AV36" s="27">
        <v>9</v>
      </c>
      <c r="AW36" s="27">
        <v>35</v>
      </c>
      <c r="AX36" s="21" t="b">
        <v>0</v>
      </c>
      <c r="AY36" s="21"/>
      <c r="AZ36" s="21">
        <v>166</v>
      </c>
      <c r="BA36" s="21" t="s">
        <v>66</v>
      </c>
      <c r="BB36" s="21" t="s">
        <v>1465</v>
      </c>
      <c r="BC36" s="21" t="s">
        <v>1466</v>
      </c>
    </row>
    <row r="37" spans="1:55" s="23" customFormat="1" x14ac:dyDescent="0.25">
      <c r="A37" s="21">
        <v>248.9963023</v>
      </c>
      <c r="B37" s="21">
        <v>9.7493333329999992</v>
      </c>
      <c r="C37" s="21">
        <v>214754.79689999999</v>
      </c>
      <c r="D37" s="21">
        <v>5691.7456050000001</v>
      </c>
      <c r="E37" s="21">
        <v>27417.037110000001</v>
      </c>
      <c r="F37" s="21">
        <v>176800.98439999999</v>
      </c>
      <c r="G37" s="21">
        <v>48435.9375</v>
      </c>
      <c r="H37" s="21">
        <v>364623.6875</v>
      </c>
      <c r="I37" s="21">
        <v>3247.2770999999998</v>
      </c>
      <c r="J37" s="21">
        <v>7589.8466799999997</v>
      </c>
      <c r="K37" s="21">
        <v>20759.07617</v>
      </c>
      <c r="L37" s="21">
        <v>24998.966799999998</v>
      </c>
      <c r="M37" s="21">
        <v>66971.898440000004</v>
      </c>
      <c r="N37" s="21"/>
      <c r="O37" s="21">
        <v>44155.734380000002</v>
      </c>
      <c r="P37" s="21">
        <v>82943.742190000004</v>
      </c>
      <c r="Q37" s="21">
        <v>29418.685549999998</v>
      </c>
      <c r="R37" s="21">
        <v>30367.662110000001</v>
      </c>
      <c r="S37" s="21">
        <v>10108.44629</v>
      </c>
      <c r="T37" s="21">
        <v>7309.6132809999999</v>
      </c>
      <c r="U37" s="21"/>
      <c r="V37" s="21">
        <v>36798.496090000001</v>
      </c>
      <c r="W37" s="21">
        <v>6250.4267579999996</v>
      </c>
      <c r="X37" s="21">
        <v>310397.15629999997</v>
      </c>
      <c r="Y37" s="21">
        <v>40949.203130000002</v>
      </c>
      <c r="Z37" s="21">
        <v>5415.0087890000004</v>
      </c>
      <c r="AA37" s="21">
        <v>6</v>
      </c>
      <c r="AB37" s="21" t="s">
        <v>1327</v>
      </c>
      <c r="AC37" s="21" t="s">
        <v>1328</v>
      </c>
      <c r="AD37" s="21" t="s">
        <v>1317</v>
      </c>
      <c r="AE37" s="21" t="s">
        <v>1329</v>
      </c>
      <c r="AF37" s="21" t="s">
        <v>1330</v>
      </c>
      <c r="AG37" s="21" t="s">
        <v>1331</v>
      </c>
      <c r="AH37" s="21" t="s">
        <v>1332</v>
      </c>
      <c r="AI37" s="21">
        <v>0</v>
      </c>
      <c r="AJ37" s="21" t="s">
        <v>1134</v>
      </c>
      <c r="AK37" s="21" t="s">
        <v>1333</v>
      </c>
      <c r="AL37" s="21" t="s">
        <v>1136</v>
      </c>
      <c r="AM37" s="21" t="s">
        <v>1334</v>
      </c>
      <c r="AN37" s="21" t="s">
        <v>1335</v>
      </c>
      <c r="AO37" s="21">
        <v>0.26085690700000003</v>
      </c>
      <c r="AP37" s="21" t="s">
        <v>1336</v>
      </c>
      <c r="AQ37" s="21" t="s">
        <v>1337</v>
      </c>
      <c r="AR37" s="22">
        <v>29893.17383</v>
      </c>
      <c r="AS37" s="22">
        <v>71200</v>
      </c>
      <c r="AT37" s="21" t="s">
        <v>66</v>
      </c>
      <c r="AU37" s="21" t="s">
        <v>1338</v>
      </c>
      <c r="AV37" s="27">
        <v>9</v>
      </c>
      <c r="AW37" s="27">
        <v>36</v>
      </c>
      <c r="AX37" s="21" t="b">
        <v>0</v>
      </c>
      <c r="AY37" s="21"/>
      <c r="AZ37" s="21">
        <v>440</v>
      </c>
      <c r="BA37" s="21" t="s">
        <v>66</v>
      </c>
      <c r="BB37" s="21" t="s">
        <v>66</v>
      </c>
      <c r="BC37" s="21" t="s">
        <v>1339</v>
      </c>
    </row>
    <row r="38" spans="1:55" s="21" customFormat="1" x14ac:dyDescent="0.25">
      <c r="A38" s="21">
        <v>286.94407150000001</v>
      </c>
      <c r="B38" s="21">
        <v>9.8578333330000003</v>
      </c>
      <c r="C38" s="21">
        <v>901629.875</v>
      </c>
      <c r="D38" s="21">
        <v>71187.5</v>
      </c>
      <c r="E38" s="21">
        <v>105597.08590000001</v>
      </c>
      <c r="F38" s="21">
        <v>951275.6875</v>
      </c>
      <c r="G38" s="21">
        <v>108169.9688</v>
      </c>
      <c r="H38" s="21">
        <v>1516467.25</v>
      </c>
      <c r="I38" s="21">
        <v>24816.378909999999</v>
      </c>
      <c r="J38" s="21">
        <v>39037.429689999997</v>
      </c>
      <c r="K38" s="21">
        <v>61521.195310000003</v>
      </c>
      <c r="L38" s="21">
        <v>143187.0938</v>
      </c>
      <c r="M38" s="21">
        <v>262298.21879999997</v>
      </c>
      <c r="N38" s="21">
        <v>19497.783200000002</v>
      </c>
      <c r="O38" s="21">
        <v>299356.78129999997</v>
      </c>
      <c r="P38" s="21">
        <v>330301.03129999997</v>
      </c>
      <c r="Q38" s="21">
        <v>114776.1406</v>
      </c>
      <c r="R38" s="21">
        <v>140689.04689999999</v>
      </c>
      <c r="S38" s="21">
        <v>99669.757809999996</v>
      </c>
      <c r="T38" s="21">
        <v>46022.070310000003</v>
      </c>
      <c r="V38" s="21">
        <v>217363.48439999999</v>
      </c>
      <c r="W38" s="21">
        <v>40606.304689999997</v>
      </c>
      <c r="X38" s="21">
        <v>1202481</v>
      </c>
      <c r="Y38" s="21">
        <v>151356.0625</v>
      </c>
      <c r="Z38" s="21">
        <v>50536.160159999999</v>
      </c>
      <c r="AA38" s="21">
        <v>6</v>
      </c>
      <c r="AB38" s="21" t="s">
        <v>2626</v>
      </c>
      <c r="AC38" s="21">
        <v>-2.0893651999999999E-2</v>
      </c>
      <c r="AD38" s="21">
        <v>9.9503309999999998E-3</v>
      </c>
      <c r="AE38" s="21">
        <v>-0.177609988</v>
      </c>
      <c r="AF38" s="21">
        <v>71178</v>
      </c>
      <c r="AG38" s="21" t="s">
        <v>185</v>
      </c>
      <c r="AH38" s="21" t="s">
        <v>369</v>
      </c>
      <c r="AI38" s="21">
        <v>0</v>
      </c>
      <c r="AJ38" s="21">
        <v>0</v>
      </c>
      <c r="AK38" s="21">
        <v>0</v>
      </c>
      <c r="AL38" s="21">
        <v>0</v>
      </c>
      <c r="AM38" s="21">
        <v>-6.02813E-4</v>
      </c>
      <c r="AN38" s="21">
        <v>0.32178719900000002</v>
      </c>
      <c r="AO38" s="21">
        <v>0.32178719900000002</v>
      </c>
      <c r="AP38" s="21" t="s">
        <v>2627</v>
      </c>
      <c r="AQ38" s="21" t="s">
        <v>2626</v>
      </c>
      <c r="AR38" s="22">
        <v>114776.1406</v>
      </c>
      <c r="AS38" s="22">
        <v>300000</v>
      </c>
      <c r="AT38" s="21" t="s">
        <v>2628</v>
      </c>
      <c r="AU38" s="21" t="s">
        <v>283</v>
      </c>
      <c r="AV38" s="27">
        <v>9</v>
      </c>
      <c r="AW38" s="27">
        <v>37</v>
      </c>
      <c r="AX38" s="21" t="b">
        <v>0</v>
      </c>
      <c r="AZ38" s="21">
        <v>224</v>
      </c>
      <c r="BA38" s="21" t="s">
        <v>66</v>
      </c>
      <c r="BB38" s="21" t="s">
        <v>66</v>
      </c>
      <c r="BC38" s="21" t="s">
        <v>66</v>
      </c>
    </row>
    <row r="39" spans="1:55" s="7" customFormat="1" x14ac:dyDescent="0.25">
      <c r="A39" s="21">
        <v>252.98301190000001</v>
      </c>
      <c r="B39" s="21">
        <v>9.7711166669999994</v>
      </c>
      <c r="C39" s="21">
        <v>3751952</v>
      </c>
      <c r="D39" s="21">
        <v>227451.875</v>
      </c>
      <c r="E39" s="21">
        <v>515716.625</v>
      </c>
      <c r="F39" s="21">
        <v>3383463.75</v>
      </c>
      <c r="G39" s="21">
        <v>476084.4375</v>
      </c>
      <c r="H39" s="21">
        <v>5721069.5</v>
      </c>
      <c r="I39" s="21">
        <v>110772.4375</v>
      </c>
      <c r="J39" s="21">
        <v>158041.01560000001</v>
      </c>
      <c r="K39" s="21">
        <v>262476.9375</v>
      </c>
      <c r="L39" s="21">
        <v>546002.9375</v>
      </c>
      <c r="M39" s="21">
        <v>964700</v>
      </c>
      <c r="N39" s="21">
        <v>57274.011720000002</v>
      </c>
      <c r="O39" s="21">
        <v>898612.1875</v>
      </c>
      <c r="P39" s="21">
        <v>1399728.375</v>
      </c>
      <c r="Q39" s="21">
        <v>532195.9375</v>
      </c>
      <c r="R39" s="21">
        <v>675509.9375</v>
      </c>
      <c r="S39" s="21">
        <v>383293.84379999997</v>
      </c>
      <c r="T39" s="21">
        <v>240534.82810000001</v>
      </c>
      <c r="U39" s="21">
        <v>6247.5092770000001</v>
      </c>
      <c r="V39" s="21">
        <v>884913</v>
      </c>
      <c r="W39" s="21">
        <v>255223.51560000001</v>
      </c>
      <c r="X39" s="21">
        <v>4375219</v>
      </c>
      <c r="Y39" s="21">
        <v>553586.4375</v>
      </c>
      <c r="Z39" s="21">
        <v>199595.20310000001</v>
      </c>
      <c r="AA39" s="21">
        <v>6</v>
      </c>
      <c r="AB39" s="21" t="s">
        <v>1467</v>
      </c>
      <c r="AC39" s="21" t="s">
        <v>1468</v>
      </c>
      <c r="AD39" s="21" t="s">
        <v>1469</v>
      </c>
      <c r="AE39" s="21" t="s">
        <v>1470</v>
      </c>
      <c r="AF39" s="21" t="s">
        <v>1471</v>
      </c>
      <c r="AG39" s="21" t="s">
        <v>1472</v>
      </c>
      <c r="AH39" s="21" t="s">
        <v>1473</v>
      </c>
      <c r="AI39" s="21">
        <v>0</v>
      </c>
      <c r="AJ39" s="21" t="s">
        <v>1459</v>
      </c>
      <c r="AK39" s="21" t="s">
        <v>1459</v>
      </c>
      <c r="AL39" s="21" t="s">
        <v>1474</v>
      </c>
      <c r="AM39" s="21" t="s">
        <v>1475</v>
      </c>
      <c r="AN39" s="21" t="s">
        <v>1476</v>
      </c>
      <c r="AO39" s="21">
        <v>1.1615637599999999</v>
      </c>
      <c r="AP39" s="21" t="s">
        <v>1477</v>
      </c>
      <c r="AQ39" s="21" t="s">
        <v>1478</v>
      </c>
      <c r="AR39" s="22">
        <v>523956.28125</v>
      </c>
      <c r="AS39" s="22">
        <v>1110000</v>
      </c>
      <c r="AT39" s="21" t="s">
        <v>1479</v>
      </c>
      <c r="AU39" s="21" t="s">
        <v>66</v>
      </c>
      <c r="AV39" s="27">
        <v>9</v>
      </c>
      <c r="AW39" s="27">
        <v>38</v>
      </c>
      <c r="AX39" s="21" t="b">
        <v>0</v>
      </c>
      <c r="AY39" s="21"/>
      <c r="AZ39" s="21">
        <v>65</v>
      </c>
      <c r="BA39" s="21" t="s">
        <v>66</v>
      </c>
      <c r="BB39" s="21" t="s">
        <v>1480</v>
      </c>
      <c r="BC39" s="21" t="s">
        <v>1481</v>
      </c>
    </row>
    <row r="40" spans="1:55" s="15" customFormat="1" x14ac:dyDescent="0.25">
      <c r="A40" s="21">
        <v>624.9060465</v>
      </c>
      <c r="B40" s="21">
        <v>8.6508833329999995</v>
      </c>
      <c r="C40" s="21"/>
      <c r="D40" s="21"/>
      <c r="E40" s="21"/>
      <c r="F40" s="21"/>
      <c r="G40" s="21"/>
      <c r="H40" s="21">
        <v>444229.875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>
        <v>6</v>
      </c>
      <c r="AB40" s="21" t="s">
        <v>5719</v>
      </c>
      <c r="AC40" s="21">
        <v>-5.2907550000000003E-3</v>
      </c>
      <c r="AD40" s="21">
        <v>9.9503309999999998E-3</v>
      </c>
      <c r="AE40" s="21">
        <v>1.0046595760000001</v>
      </c>
      <c r="AF40" s="21">
        <v>21896</v>
      </c>
      <c r="AG40" s="21" t="s">
        <v>1203</v>
      </c>
      <c r="AH40" s="21" t="s">
        <v>453</v>
      </c>
      <c r="AI40" s="21">
        <v>0</v>
      </c>
      <c r="AJ40" s="21">
        <v>0</v>
      </c>
      <c r="AK40" s="21">
        <v>1</v>
      </c>
      <c r="AL40" s="21">
        <v>1</v>
      </c>
      <c r="AM40" s="21">
        <v>-7.333694E-3</v>
      </c>
      <c r="AN40" s="21">
        <v>2.9973258820000002</v>
      </c>
      <c r="AO40" s="21">
        <v>2.9973258820000002</v>
      </c>
      <c r="AP40" s="21" t="s">
        <v>5720</v>
      </c>
      <c r="AQ40" s="21" t="s">
        <v>5719</v>
      </c>
      <c r="AR40" s="22">
        <v>444229.875</v>
      </c>
      <c r="AS40" s="22">
        <v>444000</v>
      </c>
      <c r="AT40" s="21" t="s">
        <v>66</v>
      </c>
      <c r="AU40" s="21" t="s">
        <v>5721</v>
      </c>
      <c r="AV40" s="27">
        <v>9</v>
      </c>
      <c r="AW40" s="27">
        <v>39</v>
      </c>
      <c r="AX40" s="21" t="b">
        <v>0</v>
      </c>
      <c r="AY40" s="21"/>
      <c r="AZ40" s="21">
        <v>77</v>
      </c>
      <c r="BA40" s="21" t="s">
        <v>66</v>
      </c>
      <c r="BB40" s="21" t="s">
        <v>66</v>
      </c>
      <c r="BC40" s="21" t="s">
        <v>5722</v>
      </c>
    </row>
    <row r="41" spans="1:55" s="15" customFormat="1" x14ac:dyDescent="0.25">
      <c r="A41" s="21">
        <v>298.07236740000002</v>
      </c>
      <c r="B41" s="21">
        <v>10.697533330000001</v>
      </c>
      <c r="C41" s="21">
        <v>255154.32810000001</v>
      </c>
      <c r="D41" s="21">
        <v>16667.28125</v>
      </c>
      <c r="E41" s="21">
        <v>59769.855470000002</v>
      </c>
      <c r="F41" s="21">
        <v>256159.48439999999</v>
      </c>
      <c r="G41" s="21">
        <v>158455.5</v>
      </c>
      <c r="H41" s="21">
        <v>672922.625</v>
      </c>
      <c r="I41" s="21">
        <v>77739.078129999994</v>
      </c>
      <c r="J41" s="21">
        <v>57326.027340000001</v>
      </c>
      <c r="K41" s="21">
        <v>24568.275389999999</v>
      </c>
      <c r="L41" s="21">
        <v>91414.3125</v>
      </c>
      <c r="M41" s="21">
        <v>55986.425779999998</v>
      </c>
      <c r="N41" s="21">
        <v>29819.119139999999</v>
      </c>
      <c r="O41" s="21">
        <v>86285.945309999996</v>
      </c>
      <c r="P41" s="21">
        <v>48791.300779999998</v>
      </c>
      <c r="Q41" s="21">
        <v>43559.058590000001</v>
      </c>
      <c r="R41" s="21">
        <v>28687.503909999999</v>
      </c>
      <c r="S41" s="21">
        <v>482791.0625</v>
      </c>
      <c r="T41" s="21">
        <v>148233.6875</v>
      </c>
      <c r="U41" s="21">
        <v>337853.21879999997</v>
      </c>
      <c r="V41" s="21">
        <v>331088.6875</v>
      </c>
      <c r="W41" s="21">
        <v>14526.440430000001</v>
      </c>
      <c r="X41" s="21">
        <v>231925.79689999999</v>
      </c>
      <c r="Y41" s="21">
        <v>127417.5469</v>
      </c>
      <c r="Z41" s="21">
        <v>60008.160159999999</v>
      </c>
      <c r="AA41" s="21">
        <v>6</v>
      </c>
      <c r="AB41" s="21" t="s">
        <v>2835</v>
      </c>
      <c r="AC41" s="21" t="s">
        <v>2836</v>
      </c>
      <c r="AD41" s="21" t="s">
        <v>2837</v>
      </c>
      <c r="AE41" s="21" t="s">
        <v>2838</v>
      </c>
      <c r="AF41" s="21" t="s">
        <v>2839</v>
      </c>
      <c r="AG41" s="21" t="s">
        <v>2840</v>
      </c>
      <c r="AH41" s="21">
        <v>0</v>
      </c>
      <c r="AI41" s="21">
        <v>0</v>
      </c>
      <c r="AJ41" s="21" t="s">
        <v>2841</v>
      </c>
      <c r="AK41" s="21" t="s">
        <v>2842</v>
      </c>
      <c r="AL41" s="21" t="s">
        <v>2843</v>
      </c>
      <c r="AM41" s="21" t="s">
        <v>2844</v>
      </c>
      <c r="AN41" s="21" t="s">
        <v>2845</v>
      </c>
      <c r="AO41" s="21">
        <v>0.60848957100000001</v>
      </c>
      <c r="AP41" s="21" t="s">
        <v>2846</v>
      </c>
      <c r="AQ41" s="21" t="s">
        <v>2847</v>
      </c>
      <c r="AR41" s="22">
        <v>82012.511719999995</v>
      </c>
      <c r="AS41" s="22">
        <v>154000</v>
      </c>
      <c r="AT41" s="21" t="s">
        <v>66</v>
      </c>
      <c r="AU41" s="21" t="s">
        <v>1044</v>
      </c>
      <c r="AV41" s="27">
        <v>9</v>
      </c>
      <c r="AW41" s="27">
        <v>40</v>
      </c>
      <c r="AX41" s="21" t="b">
        <v>0</v>
      </c>
      <c r="AY41" s="21"/>
      <c r="AZ41" s="21">
        <v>278</v>
      </c>
      <c r="BA41" s="21" t="s">
        <v>2848</v>
      </c>
      <c r="BB41" s="21" t="s">
        <v>66</v>
      </c>
      <c r="BC41" s="21" t="s">
        <v>2849</v>
      </c>
    </row>
    <row r="42" spans="1:55" s="21" customFormat="1" x14ac:dyDescent="0.25">
      <c r="A42" s="23">
        <v>464.85024010000001</v>
      </c>
      <c r="B42" s="23">
        <v>9.2437666669999992</v>
      </c>
      <c r="C42" s="23">
        <v>311729.8125</v>
      </c>
      <c r="D42" s="23"/>
      <c r="E42" s="23">
        <v>4200.5483400000003</v>
      </c>
      <c r="F42" s="23">
        <v>32039708</v>
      </c>
      <c r="G42" s="23">
        <v>25338.005860000001</v>
      </c>
      <c r="H42" s="23"/>
      <c r="I42" s="23"/>
      <c r="J42" s="23">
        <v>3484510.5</v>
      </c>
      <c r="K42" s="23"/>
      <c r="L42" s="23"/>
      <c r="M42" s="23"/>
      <c r="N42" s="23"/>
      <c r="O42" s="23">
        <v>10855.02637</v>
      </c>
      <c r="P42" s="23"/>
      <c r="Q42" s="23"/>
      <c r="R42" s="23"/>
      <c r="S42" s="23"/>
      <c r="T42" s="23">
        <v>35938.597659999999</v>
      </c>
      <c r="U42" s="23"/>
      <c r="V42" s="23">
        <v>49762.261720000002</v>
      </c>
      <c r="W42" s="23"/>
      <c r="X42" s="23">
        <v>41838108</v>
      </c>
      <c r="Y42" s="23">
        <v>34411.410159999999</v>
      </c>
      <c r="Z42" s="23"/>
      <c r="AA42" s="23">
        <v>22</v>
      </c>
      <c r="AB42" s="23" t="s">
        <v>5308</v>
      </c>
      <c r="AC42" s="23" t="s">
        <v>5309</v>
      </c>
      <c r="AD42" s="23" t="s">
        <v>551</v>
      </c>
      <c r="AE42" s="23" t="s">
        <v>5310</v>
      </c>
      <c r="AF42" s="23" t="s">
        <v>5311</v>
      </c>
      <c r="AG42" s="23" t="s">
        <v>5312</v>
      </c>
      <c r="AH42" s="23">
        <v>0</v>
      </c>
      <c r="AI42" s="23">
        <v>0</v>
      </c>
      <c r="AJ42" s="23" t="s">
        <v>4732</v>
      </c>
      <c r="AK42" s="23" t="s">
        <v>4733</v>
      </c>
      <c r="AL42" s="23" t="s">
        <v>2596</v>
      </c>
      <c r="AM42" s="23" t="s">
        <v>5313</v>
      </c>
      <c r="AN42" s="23" t="s">
        <v>5314</v>
      </c>
      <c r="AO42" s="23">
        <v>2.2575717329999998</v>
      </c>
      <c r="AP42" s="23" t="s">
        <v>5315</v>
      </c>
      <c r="AQ42" s="23" t="s">
        <v>5316</v>
      </c>
      <c r="AR42" s="24">
        <v>42850.429690000004</v>
      </c>
      <c r="AS42" s="24">
        <v>7780000</v>
      </c>
      <c r="AT42" s="23" t="s">
        <v>5317</v>
      </c>
      <c r="AU42" s="23" t="s">
        <v>5318</v>
      </c>
      <c r="AV42" s="35">
        <v>10</v>
      </c>
      <c r="AW42" s="35">
        <v>41</v>
      </c>
      <c r="AX42" s="23" t="b">
        <v>0</v>
      </c>
      <c r="AY42" s="23"/>
      <c r="AZ42" s="23">
        <v>386</v>
      </c>
      <c r="BA42" s="23" t="s">
        <v>66</v>
      </c>
      <c r="BB42" s="23" t="s">
        <v>66</v>
      </c>
      <c r="BC42" s="23" t="s">
        <v>5319</v>
      </c>
    </row>
    <row r="43" spans="1:55" s="21" customFormat="1" x14ac:dyDescent="0.25">
      <c r="A43" s="23">
        <v>326.30617269999999</v>
      </c>
      <c r="B43" s="23">
        <v>13.84225</v>
      </c>
      <c r="C43" s="23"/>
      <c r="D43" s="23"/>
      <c r="E43" s="23"/>
      <c r="F43" s="23">
        <v>11160.01953</v>
      </c>
      <c r="G43" s="23">
        <v>13496.958979999999</v>
      </c>
      <c r="H43" s="23">
        <v>21034.246090000001</v>
      </c>
      <c r="I43" s="23">
        <v>128189.61719999999</v>
      </c>
      <c r="J43" s="23"/>
      <c r="K43" s="23"/>
      <c r="L43" s="23">
        <v>30239.181639999999</v>
      </c>
      <c r="M43" s="23"/>
      <c r="N43" s="23"/>
      <c r="O43" s="23"/>
      <c r="P43" s="23">
        <v>18390.609380000002</v>
      </c>
      <c r="Q43" s="23">
        <v>14955.43262</v>
      </c>
      <c r="R43" s="23"/>
      <c r="S43" s="23">
        <v>17451.072270000001</v>
      </c>
      <c r="T43" s="23"/>
      <c r="U43" s="23"/>
      <c r="V43" s="23"/>
      <c r="W43" s="23">
        <v>8509.7177730000003</v>
      </c>
      <c r="X43" s="23">
        <v>126088.9531</v>
      </c>
      <c r="Y43" s="23"/>
      <c r="Z43" s="23"/>
      <c r="AA43" s="23">
        <v>7</v>
      </c>
      <c r="AB43" s="23" t="s">
        <v>3494</v>
      </c>
      <c r="AC43" s="23" t="s">
        <v>3495</v>
      </c>
      <c r="AD43" s="23" t="s">
        <v>474</v>
      </c>
      <c r="AE43" s="23" t="s">
        <v>3496</v>
      </c>
      <c r="AF43" s="23" t="s">
        <v>3497</v>
      </c>
      <c r="AG43" s="23" t="s">
        <v>3498</v>
      </c>
      <c r="AH43" s="23">
        <v>0</v>
      </c>
      <c r="AI43" s="23">
        <v>0</v>
      </c>
      <c r="AJ43" s="23" t="s">
        <v>446</v>
      </c>
      <c r="AK43" s="23" t="s">
        <v>479</v>
      </c>
      <c r="AL43" s="23">
        <v>0</v>
      </c>
      <c r="AM43" s="23" t="s">
        <v>3499</v>
      </c>
      <c r="AN43" s="23" t="s">
        <v>3500</v>
      </c>
      <c r="AO43" s="23">
        <v>1.9635689000000001E-2</v>
      </c>
      <c r="AP43" s="23" t="s">
        <v>3501</v>
      </c>
      <c r="AQ43" s="23" t="s">
        <v>3502</v>
      </c>
      <c r="AR43" s="24">
        <v>17920.840824999999</v>
      </c>
      <c r="AS43" s="24">
        <v>39000</v>
      </c>
      <c r="AT43" s="23" t="s">
        <v>3503</v>
      </c>
      <c r="AU43" s="23" t="s">
        <v>3504</v>
      </c>
      <c r="AV43" s="35">
        <v>10</v>
      </c>
      <c r="AW43" s="35">
        <v>42</v>
      </c>
      <c r="AX43" s="23" t="b">
        <v>0</v>
      </c>
      <c r="AY43" s="23"/>
      <c r="AZ43" s="23">
        <v>499</v>
      </c>
      <c r="BA43" s="23" t="s">
        <v>66</v>
      </c>
      <c r="BB43" s="23" t="s">
        <v>66</v>
      </c>
      <c r="BC43" s="23" t="s">
        <v>3503</v>
      </c>
    </row>
    <row r="46" spans="1:55" ht="15.75" thickBot="1" x14ac:dyDescent="0.3"/>
    <row r="47" spans="1:5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3:4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3:4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T50" s="41"/>
    </row>
    <row r="51" spans="3:4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T51" s="41"/>
    </row>
    <row r="52" spans="3:4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T52" s="41"/>
    </row>
    <row r="53" spans="3:4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T53" s="41"/>
    </row>
    <row r="54" spans="3:4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T54" s="44"/>
    </row>
    <row r="55" spans="3:4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T55" s="41"/>
    </row>
    <row r="56" spans="3:4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T56" s="41"/>
    </row>
    <row r="57" spans="3:4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T57" s="41"/>
    </row>
    <row r="58" spans="3:4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T58" s="41"/>
    </row>
    <row r="59" spans="3:4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T59" s="41"/>
    </row>
    <row r="60" spans="3:4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T60" s="41"/>
    </row>
    <row r="61" spans="3:4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T61" s="41"/>
    </row>
    <row r="62" spans="3:4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T62" s="41"/>
    </row>
    <row r="63" spans="3:4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T63" s="41"/>
    </row>
    <row r="64" spans="3:4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T64" s="41"/>
    </row>
    <row r="65" spans="3:4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T65" s="41"/>
    </row>
    <row r="66" spans="3:4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T66" s="41"/>
    </row>
    <row r="67" spans="3:4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T67" s="41"/>
    </row>
    <row r="68" spans="3:4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T68" s="41"/>
    </row>
    <row r="69" spans="3:4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T69" s="41"/>
    </row>
    <row r="70" spans="3:4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T70" s="41"/>
    </row>
    <row r="71" spans="3:46" ht="15.75" thickBot="1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T71" s="41"/>
    </row>
    <row r="72" spans="3:46" x14ac:dyDescent="0.25">
      <c r="AT72" s="41"/>
    </row>
    <row r="73" spans="3:46" x14ac:dyDescent="0.25">
      <c r="AT73" s="41"/>
    </row>
    <row r="74" spans="3:46" x14ac:dyDescent="0.25">
      <c r="AT74" s="41"/>
    </row>
    <row r="75" spans="3:46" x14ac:dyDescent="0.25">
      <c r="AT75" s="41"/>
    </row>
    <row r="76" spans="3:46" ht="15.75" thickBot="1" x14ac:dyDescent="0.3">
      <c r="AT76" s="41"/>
    </row>
    <row r="77" spans="3:46" x14ac:dyDescent="0.25">
      <c r="C77" s="4"/>
      <c r="D77" s="4"/>
      <c r="E77" s="4"/>
      <c r="F77" s="4"/>
      <c r="G77" s="4"/>
      <c r="AT77" s="41"/>
    </row>
    <row r="78" spans="3:46" x14ac:dyDescent="0.25">
      <c r="C78" s="2"/>
      <c r="D78" s="2"/>
      <c r="E78" s="2"/>
      <c r="F78" s="2"/>
      <c r="G78" s="2"/>
      <c r="AT78" s="41"/>
    </row>
    <row r="79" spans="3:46" x14ac:dyDescent="0.25">
      <c r="C79" s="2"/>
      <c r="D79" s="2"/>
      <c r="E79" s="2"/>
      <c r="F79" s="2"/>
      <c r="G79" s="2"/>
      <c r="AT79" s="41"/>
    </row>
    <row r="80" spans="3:46" x14ac:dyDescent="0.25">
      <c r="C80" s="2"/>
      <c r="D80" s="2"/>
      <c r="E80" s="2"/>
      <c r="F80" s="2"/>
      <c r="G80" s="2"/>
      <c r="AT80" s="41"/>
    </row>
    <row r="81" spans="3:46" x14ac:dyDescent="0.25">
      <c r="C81" s="2"/>
      <c r="D81" s="2"/>
      <c r="E81" s="2"/>
      <c r="F81" s="2"/>
      <c r="G81" s="2"/>
      <c r="AT81" s="41"/>
    </row>
    <row r="82" spans="3:46" x14ac:dyDescent="0.25">
      <c r="C82" s="2"/>
      <c r="D82" s="2"/>
      <c r="E82" s="2"/>
      <c r="F82" s="2"/>
      <c r="G82" s="2"/>
      <c r="AT82" s="41"/>
    </row>
    <row r="83" spans="3:46" x14ac:dyDescent="0.25">
      <c r="C83" s="2"/>
      <c r="D83" s="2"/>
      <c r="E83" s="2"/>
      <c r="F83" s="2"/>
      <c r="G83" s="2"/>
      <c r="AT83" s="41"/>
    </row>
    <row r="84" spans="3:46" x14ac:dyDescent="0.25">
      <c r="C84" s="2"/>
      <c r="D84" s="2"/>
      <c r="E84" s="2"/>
      <c r="F84" s="2"/>
      <c r="G84" s="2"/>
      <c r="AT84" s="41"/>
    </row>
    <row r="85" spans="3:46" x14ac:dyDescent="0.25">
      <c r="C85" s="2"/>
      <c r="D85" s="2"/>
      <c r="E85" s="2"/>
      <c r="F85" s="2"/>
      <c r="G85" s="2"/>
      <c r="AT85" s="41"/>
    </row>
    <row r="86" spans="3:46" x14ac:dyDescent="0.25">
      <c r="C86" s="2"/>
      <c r="D86" s="2"/>
      <c r="E86" s="2"/>
      <c r="F86" s="2"/>
      <c r="G86" s="2"/>
      <c r="AT86" s="41"/>
    </row>
    <row r="87" spans="3:46" x14ac:dyDescent="0.25">
      <c r="C87" s="2"/>
      <c r="D87" s="2"/>
      <c r="E87" s="2"/>
      <c r="F87" s="2"/>
      <c r="G87" s="2"/>
      <c r="AT87" s="41"/>
    </row>
    <row r="88" spans="3:46" x14ac:dyDescent="0.25">
      <c r="C88" s="2"/>
      <c r="D88" s="2"/>
      <c r="E88" s="2"/>
      <c r="F88" s="2"/>
      <c r="G88" s="2"/>
      <c r="AT88" s="41"/>
    </row>
    <row r="89" spans="3:46" x14ac:dyDescent="0.25">
      <c r="C89" s="2"/>
      <c r="D89" s="2"/>
      <c r="E89" s="2"/>
      <c r="F89" s="2"/>
      <c r="G89" s="2"/>
      <c r="AT89" s="41"/>
    </row>
    <row r="90" spans="3:46" x14ac:dyDescent="0.25">
      <c r="C90" s="2"/>
      <c r="D90" s="2"/>
      <c r="E90" s="2"/>
      <c r="F90" s="2"/>
      <c r="G90" s="2"/>
      <c r="AT90" s="41"/>
    </row>
    <row r="91" spans="3:46" x14ac:dyDescent="0.25">
      <c r="C91" s="2"/>
      <c r="D91" s="2"/>
      <c r="E91" s="2"/>
      <c r="F91" s="2"/>
      <c r="G91" s="2"/>
      <c r="AT91" s="45"/>
    </row>
    <row r="92" spans="3:46" x14ac:dyDescent="0.25">
      <c r="C92" s="2"/>
      <c r="D92" s="2"/>
      <c r="E92" s="2"/>
      <c r="F92" s="2"/>
      <c r="G92" s="2"/>
      <c r="AT92" s="45"/>
    </row>
    <row r="93" spans="3:46" x14ac:dyDescent="0.25">
      <c r="C93" s="2"/>
      <c r="D93" s="2"/>
      <c r="E93" s="2"/>
      <c r="F93" s="2"/>
      <c r="G93" s="2"/>
      <c r="AT93" s="41"/>
    </row>
    <row r="94" spans="3:46" x14ac:dyDescent="0.25">
      <c r="C94" s="2"/>
      <c r="D94" s="2"/>
      <c r="E94" s="2"/>
      <c r="F94" s="2"/>
      <c r="G94" s="2"/>
    </row>
    <row r="95" spans="3:46" x14ac:dyDescent="0.25">
      <c r="C95" s="2"/>
      <c r="D95" s="2"/>
      <c r="E95" s="2"/>
      <c r="F95" s="2"/>
      <c r="G95" s="2"/>
    </row>
    <row r="96" spans="3:46" x14ac:dyDescent="0.25">
      <c r="C96" s="2"/>
      <c r="D96" s="2"/>
      <c r="E96" s="2"/>
      <c r="F96" s="2"/>
      <c r="G96" s="2"/>
    </row>
    <row r="97" spans="3:9" x14ac:dyDescent="0.25">
      <c r="C97" s="2"/>
      <c r="D97" s="2"/>
      <c r="E97" s="2"/>
      <c r="F97" s="2"/>
      <c r="G97" s="2"/>
    </row>
    <row r="98" spans="3:9" x14ac:dyDescent="0.25">
      <c r="C98" s="2"/>
      <c r="D98" s="2"/>
      <c r="E98" s="2"/>
      <c r="F98" s="2"/>
      <c r="G98" s="2"/>
    </row>
    <row r="99" spans="3:9" x14ac:dyDescent="0.25">
      <c r="C99" s="2"/>
      <c r="D99" s="2"/>
      <c r="E99" s="2"/>
      <c r="F99" s="2"/>
      <c r="G99" s="2"/>
    </row>
    <row r="100" spans="3:9" x14ac:dyDescent="0.25">
      <c r="C100" s="2"/>
      <c r="D100" s="2"/>
      <c r="E100" s="2"/>
      <c r="F100" s="2"/>
      <c r="G100" s="2"/>
    </row>
    <row r="101" spans="3:9" ht="15.75" thickBot="1" x14ac:dyDescent="0.3">
      <c r="C101" s="3"/>
      <c r="D101" s="3"/>
      <c r="E101" s="3"/>
      <c r="F101" s="3"/>
      <c r="G101" s="3"/>
    </row>
    <row r="104" spans="3:9" ht="15.75" thickBot="1" x14ac:dyDescent="0.3"/>
    <row r="105" spans="3:9" x14ac:dyDescent="0.25">
      <c r="C105" s="4"/>
      <c r="D105" s="4"/>
      <c r="E105" s="4"/>
      <c r="F105" s="4"/>
      <c r="G105" s="4"/>
      <c r="H105" s="4"/>
      <c r="I105" s="4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ht="15.75" thickBot="1" x14ac:dyDescent="0.3">
      <c r="C109" s="3"/>
      <c r="D109" s="3"/>
      <c r="E109" s="3"/>
      <c r="F109" s="3"/>
      <c r="G109" s="3"/>
      <c r="H109" s="3"/>
      <c r="I109" s="3"/>
    </row>
  </sheetData>
  <sortState xmlns:xlrd2="http://schemas.microsoft.com/office/spreadsheetml/2017/richdata2" ref="A17:BC112">
    <sortCondition ref="AV1"/>
  </sortState>
  <conditionalFormatting sqref="C47:AA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456B-3306-481C-ACA1-CB4959D5BEC8}">
  <dimension ref="A1:O26"/>
  <sheetViews>
    <sheetView workbookViewId="0">
      <selection activeCell="P14" sqref="P14"/>
    </sheetView>
  </sheetViews>
  <sheetFormatPr defaultRowHeight="15" x14ac:dyDescent="0.25"/>
  <sheetData>
    <row r="1" spans="1:2" x14ac:dyDescent="0.25">
      <c r="A1" t="s">
        <v>5895</v>
      </c>
      <c r="B1" t="s">
        <v>5897</v>
      </c>
    </row>
    <row r="2" spans="1:2" x14ac:dyDescent="0.25">
      <c r="B2" t="s">
        <v>5898</v>
      </c>
    </row>
    <row r="3" spans="1:2" x14ac:dyDescent="0.25">
      <c r="A3" t="s">
        <v>5896</v>
      </c>
      <c r="B3" t="s">
        <v>5899</v>
      </c>
    </row>
    <row r="4" spans="1:2" x14ac:dyDescent="0.25">
      <c r="A4" t="s">
        <v>5901</v>
      </c>
      <c r="B4" t="s">
        <v>5900</v>
      </c>
    </row>
    <row r="5" spans="1:2" x14ac:dyDescent="0.25">
      <c r="A5" t="s">
        <v>5902</v>
      </c>
      <c r="B5" t="s">
        <v>5904</v>
      </c>
    </row>
    <row r="6" spans="1:2" x14ac:dyDescent="0.25">
      <c r="A6" t="s">
        <v>5903</v>
      </c>
      <c r="B6" t="s">
        <v>5900</v>
      </c>
    </row>
    <row r="7" spans="1:2" x14ac:dyDescent="0.25">
      <c r="A7" t="s">
        <v>5906</v>
      </c>
      <c r="B7" t="s">
        <v>5905</v>
      </c>
    </row>
    <row r="8" spans="1:2" x14ac:dyDescent="0.25">
      <c r="A8" t="s">
        <v>5907</v>
      </c>
      <c r="B8" t="s">
        <v>5908</v>
      </c>
    </row>
    <row r="9" spans="1:2" x14ac:dyDescent="0.25">
      <c r="A9" t="s">
        <v>5909</v>
      </c>
      <c r="B9" t="s">
        <v>5912</v>
      </c>
    </row>
    <row r="10" spans="1:2" x14ac:dyDescent="0.25">
      <c r="A10" t="s">
        <v>5910</v>
      </c>
      <c r="B10" t="s">
        <v>5913</v>
      </c>
    </row>
    <row r="11" spans="1:2" x14ac:dyDescent="0.25">
      <c r="A11" t="s">
        <v>5911</v>
      </c>
      <c r="B11" t="s">
        <v>5914</v>
      </c>
    </row>
    <row r="18" spans="14:15" x14ac:dyDescent="0.25">
      <c r="N18">
        <v>21117.040000000001</v>
      </c>
      <c r="O18" t="s">
        <v>5915</v>
      </c>
    </row>
    <row r="20" spans="14:15" x14ac:dyDescent="0.25">
      <c r="N20">
        <v>35.83</v>
      </c>
      <c r="O20" s="36" t="s">
        <v>5916</v>
      </c>
    </row>
    <row r="21" spans="14:15" x14ac:dyDescent="0.25">
      <c r="N21">
        <v>175</v>
      </c>
      <c r="O21" s="36" t="s">
        <v>5917</v>
      </c>
    </row>
    <row r="23" spans="14:15" x14ac:dyDescent="0.25">
      <c r="N23">
        <f>N18-N20-N21</f>
        <v>20906.21</v>
      </c>
      <c r="O23" t="s">
        <v>5920</v>
      </c>
    </row>
    <row r="25" spans="14:15" x14ac:dyDescent="0.25">
      <c r="N25">
        <f>N23-(7*850)</f>
        <v>14956.21</v>
      </c>
      <c r="O25" s="36" t="s">
        <v>5918</v>
      </c>
    </row>
    <row r="26" spans="14:15" x14ac:dyDescent="0.25">
      <c r="N26" s="37">
        <f>N25-(5*865)</f>
        <v>10631.21</v>
      </c>
      <c r="O26" s="36" t="s">
        <v>5919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Compounds</vt:lpstr>
      <vt:lpstr>Chlorine All Matches</vt:lpstr>
      <vt:lpstr>Chlorine Single Matches</vt:lpstr>
      <vt:lpstr>Cl-SM Transposed</vt:lpstr>
      <vt:lpstr>Chlorine SM-Refined</vt:lpstr>
      <vt:lpstr>Cluster 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Desktop</dc:creator>
  <cp:lastModifiedBy>Steven Desktop</cp:lastModifiedBy>
  <dcterms:created xsi:type="dcterms:W3CDTF">2020-04-17T20:39:01Z</dcterms:created>
  <dcterms:modified xsi:type="dcterms:W3CDTF">2020-06-11T23:27:32Z</dcterms:modified>
</cp:coreProperties>
</file>