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yanunal/Documents/Tez/Thesis/_data/"/>
    </mc:Choice>
  </mc:AlternateContent>
  <xr:revisionPtr revIDLastSave="0" documentId="13_ncr:9_{2029E258-EC4E-1C4B-92BD-5A848160549D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2" i="1" l="1"/>
  <c r="Y2" i="1"/>
  <c r="X2" i="1"/>
  <c r="W2" i="1"/>
  <c r="V2" i="1"/>
  <c r="U2" i="1"/>
  <c r="K2" i="1"/>
  <c r="M2" i="1" s="1"/>
  <c r="O2" i="1" s="1"/>
  <c r="S2" i="1" s="1"/>
  <c r="J2" i="1"/>
  <c r="I2" i="1"/>
  <c r="H2" i="1"/>
  <c r="G2" i="1"/>
  <c r="F2" i="1"/>
  <c r="Q2" i="1" l="1"/>
  <c r="L2" i="1"/>
  <c r="N2" i="1" s="1"/>
  <c r="R2" i="1" s="1"/>
  <c r="P2" i="1" l="1"/>
</calcChain>
</file>

<file path=xl/sharedStrings.xml><?xml version="1.0" encoding="utf-8"?>
<sst xmlns="http://purl.oclc.org/ooxml/spreadsheetml/main" count="89" uniqueCount="69">
  <si>
    <t>Aces</t>
  </si>
  <si>
    <t>p1_ace</t>
  </si>
  <si>
    <t>p2_ace</t>
  </si>
  <si>
    <t>p1_df</t>
  </si>
  <si>
    <t>p2_df</t>
  </si>
  <si>
    <t>p1_svpt</t>
  </si>
  <si>
    <t>p2_svpt</t>
  </si>
  <si>
    <t>p1_1stIn</t>
  </si>
  <si>
    <t>p2_1stIn</t>
  </si>
  <si>
    <t>p1_1stWon</t>
  </si>
  <si>
    <t>p2_1stWon</t>
  </si>
  <si>
    <t>p1_2ndIn</t>
  </si>
  <si>
    <t>p2_2ndIn</t>
  </si>
  <si>
    <t>p1_2ndWon</t>
  </si>
  <si>
    <t>p2_2ndWon</t>
  </si>
  <si>
    <t>p1_SvGms</t>
  </si>
  <si>
    <t>p2_SvGms</t>
  </si>
  <si>
    <t>p1_bpSaved</t>
  </si>
  <si>
    <t>p2_bpSaved</t>
  </si>
  <si>
    <t>p1_bpFaced</t>
  </si>
  <si>
    <t>p2_bpFaced</t>
  </si>
  <si>
    <t>Double faults</t>
  </si>
  <si>
    <t>First serve %</t>
  </si>
  <si>
    <t>Win % on 1st serve</t>
  </si>
  <si>
    <t>match_id</t>
  </si>
  <si>
    <t>Win % on 2nd serve</t>
  </si>
  <si>
    <t>2009-580-0028</t>
  </si>
  <si>
    <t>Break points won</t>
  </si>
  <si>
    <t>2009-580-0093</t>
  </si>
  <si>
    <t>Break points chance</t>
  </si>
  <si>
    <t>2009-316-0002</t>
  </si>
  <si>
    <t>Receiving points won</t>
  </si>
  <si>
    <t>2009-316-0006</t>
  </si>
  <si>
    <t>Points won</t>
  </si>
  <si>
    <t>2009-414-0035</t>
  </si>
  <si>
    <t>Games won</t>
  </si>
  <si>
    <t>2014-421-0022</t>
  </si>
  <si>
    <t>Max games won in a row</t>
  </si>
  <si>
    <t>2015-6116-0004</t>
  </si>
  <si>
    <t>Max points won in a row</t>
  </si>
  <si>
    <t>2016-7161-0300</t>
  </si>
  <si>
    <t>Service points won</t>
  </si>
  <si>
    <t>2017-M001-0270</t>
  </si>
  <si>
    <t>Service games won</t>
  </si>
  <si>
    <t>2017-M001-0271</t>
  </si>
  <si>
    <t>2017-M001-0300</t>
  </si>
  <si>
    <t>2017-7161-0300</t>
  </si>
  <si>
    <t>2017-0605-0286</t>
  </si>
  <si>
    <t>2018-0451-0300</t>
  </si>
  <si>
    <t>2018-M001-0300</t>
  </si>
  <si>
    <t>2018-540-0144</t>
  </si>
  <si>
    <t>2019-6116-0270</t>
  </si>
  <si>
    <t>2021-0418-0300</t>
  </si>
  <si>
    <t>2022-520-0203</t>
  </si>
  <si>
    <t>2009-580-0091</t>
  </si>
  <si>
    <t>2009-580-0092</t>
  </si>
  <si>
    <t>2011-747-0009</t>
  </si>
  <si>
    <t>2011-747-0014</t>
  </si>
  <si>
    <t>2012-560-0031</t>
  </si>
  <si>
    <t>2013-540-0023</t>
  </si>
  <si>
    <t>2018-540-0191</t>
  </si>
  <si>
    <t>2018-560-0197</t>
  </si>
  <si>
    <t>2021-560-0184</t>
  </si>
  <si>
    <t>2022-6932-0276</t>
  </si>
  <si>
    <t>2022-520-0156</t>
  </si>
  <si>
    <t>2022-520-0157</t>
  </si>
  <si>
    <t>2022-540-0198</t>
  </si>
  <si>
    <t>2022-560-0106</t>
  </si>
  <si>
    <t>2022-560-0176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</si>
</sst>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6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1" fontId="5" fillId="2" borderId="1" xfId="0" applyNumberFormat="1" applyFont="1" applyFill="1" applyBorder="1"/>
    <xf numFmtId="0" fontId="1" fillId="3" borderId="0" xfId="0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workbookViewId="0"/>
  </sheetViews>
  <sheetFormatPr baseColWidth="10" defaultRowHeight="16" x14ac:dyDescent="0.2"/>
  <cols>
    <col min="1" max="1" width="7.33203125" bestFit="1" customWidth="1"/>
    <col min="2" max="2" width="23.1640625" customWidth="1"/>
    <col min="3" max="3" width="7" bestFit="1" customWidth="1"/>
    <col min="4" max="4" width="7" customWidth="1"/>
    <col min="5" max="5" width="16.6640625" style="6" bestFit="1" customWidth="1"/>
    <col min="6" max="7" width="8" style="6" bestFit="1" customWidth="1"/>
    <col min="8" max="9" width="6.33203125" style="6" bestFit="1" customWidth="1"/>
    <col min="10" max="11" width="8.33203125" style="6" bestFit="1" customWidth="1"/>
    <col min="12" max="13" width="9" style="6" bestFit="1" customWidth="1"/>
    <col min="14" max="15" width="11.5" style="6" bestFit="1" customWidth="1"/>
    <col min="16" max="17" width="9.83203125" style="6" bestFit="1" customWidth="1"/>
    <col min="18" max="19" width="12.33203125" style="6" bestFit="1" customWidth="1"/>
    <col min="20" max="21" width="11.1640625" style="6" bestFit="1" customWidth="1"/>
    <col min="22" max="23" width="12.83203125" style="6" bestFit="1" customWidth="1"/>
    <col min="24" max="25" width="12.6640625" style="6" bestFit="1" customWidth="1"/>
  </cols>
  <sheetData>
    <row r="1" spans="1:25" ht="18" x14ac:dyDescent="0.2">
      <c r="A1" s="10">
        <v>14</v>
      </c>
      <c r="B1" s="1" t="s">
        <v>0</v>
      </c>
      <c r="C1" s="10">
        <v>4</v>
      </c>
      <c r="D1" s="1"/>
      <c r="E1" s="2"/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</row>
    <row r="2" spans="1:25" ht="18" x14ac:dyDescent="0.2">
      <c r="A2" s="10">
        <v>3</v>
      </c>
      <c r="B2" s="1" t="s">
        <v>21</v>
      </c>
      <c r="C2" s="10">
        <v>6</v>
      </c>
      <c r="D2" s="1"/>
      <c r="E2" s="2"/>
      <c r="F2" s="8">
        <f>$A$1</f>
        <v>14</v>
      </c>
      <c r="G2" s="8">
        <f>$C$1</f>
        <v>4</v>
      </c>
      <c r="H2" s="8">
        <f>$A$2</f>
        <v>3</v>
      </c>
      <c r="I2" s="8">
        <f>$C$2</f>
        <v>6</v>
      </c>
      <c r="J2" s="8">
        <f>$A$13+$C$8</f>
        <v>56</v>
      </c>
      <c r="K2" s="8">
        <f>$C$13+$A$8</f>
        <v>75</v>
      </c>
      <c r="L2" s="8">
        <f>ROUND($A$3*$J$2, 0)</f>
        <v>37</v>
      </c>
      <c r="M2" s="8">
        <f>ROUND($C$3*$K$2, 0)</f>
        <v>41</v>
      </c>
      <c r="N2" s="8">
        <f>ROUND($A$4*$L$2, 0)</f>
        <v>30</v>
      </c>
      <c r="O2" s="8">
        <f>ROUND($C$4*$M$2, 0)</f>
        <v>25</v>
      </c>
      <c r="P2" s="8">
        <f>$J$2-$L$2-$H$2</f>
        <v>16</v>
      </c>
      <c r="Q2" s="8">
        <f>$K$2-$M$2-$I$2</f>
        <v>28</v>
      </c>
      <c r="R2" s="8">
        <f>$A$13-$N$2</f>
        <v>10</v>
      </c>
      <c r="S2" s="8">
        <f>$C$13-$O$2</f>
        <v>15</v>
      </c>
      <c r="T2" s="9">
        <f>$A$14+$C$6</f>
        <v>12</v>
      </c>
      <c r="U2" s="9">
        <f>$C$14+$A$6</f>
        <v>12</v>
      </c>
      <c r="V2" s="9">
        <f>$C$7-$C$6</f>
        <v>0</v>
      </c>
      <c r="W2" s="9">
        <f>$A$7-$A$6</f>
        <v>3</v>
      </c>
      <c r="X2" s="8">
        <f>$C$7</f>
        <v>3</v>
      </c>
      <c r="Y2" s="8">
        <f>$A$7</f>
        <v>8</v>
      </c>
    </row>
    <row r="3" spans="1:25" ht="18" x14ac:dyDescent="0.2">
      <c r="A3" s="11">
        <v>0.66</v>
      </c>
      <c r="B3" s="1" t="s">
        <v>22</v>
      </c>
      <c r="C3" s="11">
        <v>0.55000000000000004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" x14ac:dyDescent="0.2">
      <c r="A4" s="11">
        <v>0.81</v>
      </c>
      <c r="B4" s="1" t="s">
        <v>23</v>
      </c>
      <c r="C4" s="11">
        <v>0.61</v>
      </c>
      <c r="D4" s="4"/>
      <c r="E4" s="2" t="s">
        <v>24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20</v>
      </c>
    </row>
    <row r="5" spans="1:25" ht="18" x14ac:dyDescent="0.2">
      <c r="A5" s="11">
        <v>0.53</v>
      </c>
      <c r="B5" s="1" t="s">
        <v>25</v>
      </c>
      <c r="C5" s="11">
        <v>0.44</v>
      </c>
      <c r="D5" s="4"/>
      <c r="E5" s="2" t="s">
        <v>26</v>
      </c>
      <c r="F5" s="2">
        <v>7</v>
      </c>
      <c r="G5" s="2">
        <v>13</v>
      </c>
      <c r="H5" s="2">
        <v>4</v>
      </c>
      <c r="I5" s="2">
        <v>7</v>
      </c>
      <c r="J5" s="2">
        <v>165</v>
      </c>
      <c r="K5" s="2">
        <v>136</v>
      </c>
      <c r="L5" s="2">
        <v>101</v>
      </c>
      <c r="M5" s="2">
        <v>80</v>
      </c>
      <c r="N5" s="2">
        <v>63</v>
      </c>
      <c r="O5" s="2">
        <v>66</v>
      </c>
      <c r="P5" s="2">
        <v>60</v>
      </c>
      <c r="Q5" s="2">
        <v>49</v>
      </c>
      <c r="R5" s="2">
        <v>35</v>
      </c>
      <c r="S5" s="2">
        <v>26</v>
      </c>
      <c r="T5" s="2">
        <v>25</v>
      </c>
      <c r="U5" s="2">
        <v>25</v>
      </c>
      <c r="V5" s="2">
        <v>6</v>
      </c>
      <c r="W5" s="2">
        <v>5</v>
      </c>
      <c r="X5" s="2">
        <v>12</v>
      </c>
      <c r="Y5" s="2">
        <v>10</v>
      </c>
    </row>
    <row r="6" spans="1:25" s="5" customFormat="1" ht="18" x14ac:dyDescent="0.2">
      <c r="A6" s="10">
        <v>5</v>
      </c>
      <c r="B6" s="1" t="s">
        <v>27</v>
      </c>
      <c r="C6" s="10">
        <v>3</v>
      </c>
      <c r="D6" s="1"/>
      <c r="E6" s="2" t="s">
        <v>28</v>
      </c>
      <c r="F6" s="2">
        <v>8</v>
      </c>
      <c r="G6" s="2">
        <v>4</v>
      </c>
      <c r="H6" s="2">
        <v>4</v>
      </c>
      <c r="I6" s="2">
        <v>3</v>
      </c>
      <c r="J6" s="2">
        <v>100</v>
      </c>
      <c r="K6" s="2">
        <v>81</v>
      </c>
      <c r="L6" s="2">
        <v>67</v>
      </c>
      <c r="M6" s="2">
        <v>49</v>
      </c>
      <c r="N6" s="2">
        <v>47</v>
      </c>
      <c r="O6" s="2">
        <v>38</v>
      </c>
      <c r="P6" s="2">
        <v>29</v>
      </c>
      <c r="Q6" s="2">
        <v>29</v>
      </c>
      <c r="R6" s="2">
        <v>15</v>
      </c>
      <c r="S6" s="2">
        <v>24</v>
      </c>
      <c r="T6" s="2">
        <v>14</v>
      </c>
      <c r="U6" s="2">
        <v>15</v>
      </c>
      <c r="V6" s="2">
        <v>7</v>
      </c>
      <c r="W6" s="2">
        <v>1</v>
      </c>
      <c r="X6" s="2">
        <v>10</v>
      </c>
      <c r="Y6" s="2">
        <v>1</v>
      </c>
    </row>
    <row r="7" spans="1:25" ht="18" x14ac:dyDescent="0.2">
      <c r="A7" s="10">
        <v>8</v>
      </c>
      <c r="B7" s="1" t="s">
        <v>29</v>
      </c>
      <c r="C7" s="10">
        <v>3</v>
      </c>
      <c r="D7" s="1"/>
      <c r="E7" s="2" t="s">
        <v>30</v>
      </c>
      <c r="F7" s="2">
        <v>2</v>
      </c>
      <c r="G7" s="2">
        <v>2</v>
      </c>
      <c r="H7" s="2">
        <v>1</v>
      </c>
      <c r="I7" s="2">
        <v>5</v>
      </c>
      <c r="J7" s="2">
        <v>61</v>
      </c>
      <c r="K7" s="2">
        <v>62</v>
      </c>
      <c r="L7" s="2">
        <v>33</v>
      </c>
      <c r="M7" s="2">
        <v>36</v>
      </c>
      <c r="N7" s="2">
        <v>17</v>
      </c>
      <c r="O7" s="2">
        <v>25</v>
      </c>
      <c r="P7" s="2">
        <v>27</v>
      </c>
      <c r="Q7" s="2">
        <v>21</v>
      </c>
      <c r="R7" s="2">
        <v>11</v>
      </c>
      <c r="S7" s="2">
        <v>13</v>
      </c>
      <c r="T7" s="2">
        <v>8</v>
      </c>
      <c r="U7" s="2">
        <v>8</v>
      </c>
      <c r="V7" s="2">
        <v>9</v>
      </c>
      <c r="W7" s="2">
        <v>3</v>
      </c>
      <c r="X7" s="2">
        <v>14</v>
      </c>
      <c r="Y7" s="2">
        <v>4</v>
      </c>
    </row>
    <row r="8" spans="1:25" ht="18" x14ac:dyDescent="0.2">
      <c r="A8" s="10">
        <v>35</v>
      </c>
      <c r="B8" s="1" t="s">
        <v>31</v>
      </c>
      <c r="C8" s="10">
        <v>16</v>
      </c>
      <c r="D8" s="1"/>
      <c r="E8" s="2" t="s">
        <v>32</v>
      </c>
      <c r="F8" s="2">
        <v>7</v>
      </c>
      <c r="G8" s="2">
        <v>1</v>
      </c>
      <c r="H8" s="2">
        <v>7</v>
      </c>
      <c r="I8" s="2">
        <v>5</v>
      </c>
      <c r="J8" s="2">
        <v>85</v>
      </c>
      <c r="K8" s="2">
        <v>74</v>
      </c>
      <c r="L8" s="2">
        <v>49</v>
      </c>
      <c r="M8" s="2">
        <v>40</v>
      </c>
      <c r="N8" s="2">
        <v>31</v>
      </c>
      <c r="O8" s="2">
        <v>23</v>
      </c>
      <c r="P8" s="2">
        <v>29</v>
      </c>
      <c r="Q8" s="2">
        <v>29</v>
      </c>
      <c r="R8" s="2">
        <v>19</v>
      </c>
      <c r="S8" s="2">
        <v>10</v>
      </c>
      <c r="T8" s="2">
        <v>12</v>
      </c>
      <c r="U8" s="2">
        <v>11</v>
      </c>
      <c r="V8" s="2">
        <v>9</v>
      </c>
      <c r="W8" s="2">
        <v>4</v>
      </c>
      <c r="X8" s="2">
        <v>12</v>
      </c>
      <c r="Y8" s="2">
        <v>11</v>
      </c>
    </row>
    <row r="9" spans="1:25" ht="18" x14ac:dyDescent="0.2">
      <c r="A9" s="10">
        <v>75</v>
      </c>
      <c r="B9" s="1" t="s">
        <v>33</v>
      </c>
      <c r="C9" s="10">
        <v>56</v>
      </c>
      <c r="D9" s="1"/>
      <c r="E9" s="2" t="s">
        <v>34</v>
      </c>
      <c r="F9" s="2">
        <v>7</v>
      </c>
      <c r="G9" s="2">
        <v>2</v>
      </c>
      <c r="H9" s="2">
        <v>0</v>
      </c>
      <c r="I9" s="2">
        <v>3</v>
      </c>
      <c r="J9" s="2">
        <v>54</v>
      </c>
      <c r="K9" s="2">
        <v>80</v>
      </c>
      <c r="L9" s="2">
        <v>34</v>
      </c>
      <c r="M9" s="2">
        <v>54</v>
      </c>
      <c r="N9" s="2">
        <v>28</v>
      </c>
      <c r="O9" s="2">
        <v>36</v>
      </c>
      <c r="P9" s="2">
        <v>20</v>
      </c>
      <c r="Q9" s="2">
        <v>23</v>
      </c>
      <c r="R9" s="2">
        <v>14</v>
      </c>
      <c r="S9" s="2">
        <v>12</v>
      </c>
      <c r="T9" s="2">
        <v>10</v>
      </c>
      <c r="U9" s="2">
        <v>11</v>
      </c>
      <c r="V9" s="2">
        <v>3</v>
      </c>
      <c r="W9" s="2">
        <v>11</v>
      </c>
      <c r="X9" s="2">
        <v>3</v>
      </c>
      <c r="Y9" s="2">
        <v>14</v>
      </c>
    </row>
    <row r="10" spans="1:25" ht="18" x14ac:dyDescent="0.2">
      <c r="A10" s="10"/>
      <c r="B10" s="1" t="s">
        <v>35</v>
      </c>
      <c r="C10" s="10"/>
      <c r="D10" s="1"/>
      <c r="E10" s="2" t="s">
        <v>36</v>
      </c>
      <c r="F10" s="2">
        <v>5</v>
      </c>
      <c r="G10" s="2">
        <v>5</v>
      </c>
      <c r="H10" s="2">
        <v>3</v>
      </c>
      <c r="I10" s="2">
        <v>2</v>
      </c>
      <c r="J10" s="2">
        <v>109</v>
      </c>
      <c r="K10" s="2">
        <v>76</v>
      </c>
      <c r="L10" s="2">
        <v>62</v>
      </c>
      <c r="M10" s="2">
        <v>43</v>
      </c>
      <c r="N10" s="2">
        <v>37</v>
      </c>
      <c r="O10" s="2">
        <v>36</v>
      </c>
      <c r="P10" s="2">
        <v>44</v>
      </c>
      <c r="Q10" s="2">
        <v>31</v>
      </c>
      <c r="R10" s="2">
        <v>23</v>
      </c>
      <c r="S10" s="2">
        <v>18</v>
      </c>
      <c r="T10" s="2">
        <v>15</v>
      </c>
      <c r="U10" s="2">
        <v>15</v>
      </c>
      <c r="V10" s="2">
        <v>12</v>
      </c>
      <c r="W10" s="2">
        <v>1</v>
      </c>
      <c r="X10" s="2">
        <v>17</v>
      </c>
      <c r="Y10" s="2">
        <v>4</v>
      </c>
    </row>
    <row r="11" spans="1:25" ht="18" x14ac:dyDescent="0.2">
      <c r="A11" s="10"/>
      <c r="B11" s="1" t="s">
        <v>37</v>
      </c>
      <c r="C11" s="10"/>
      <c r="D11" s="1"/>
      <c r="E11" s="2" t="s">
        <v>38</v>
      </c>
      <c r="F11" s="2">
        <v>4</v>
      </c>
      <c r="G11" s="2">
        <v>12</v>
      </c>
      <c r="H11" s="2">
        <v>5</v>
      </c>
      <c r="I11" s="2">
        <v>3</v>
      </c>
      <c r="J11" s="2">
        <v>87</v>
      </c>
      <c r="K11" s="2">
        <v>98</v>
      </c>
      <c r="L11" s="2">
        <v>51</v>
      </c>
      <c r="M11" s="2">
        <v>63</v>
      </c>
      <c r="N11" s="2">
        <v>40</v>
      </c>
      <c r="O11" s="2">
        <v>48</v>
      </c>
      <c r="P11" s="2">
        <v>31</v>
      </c>
      <c r="Q11" s="2">
        <v>32</v>
      </c>
      <c r="R11" s="2">
        <v>19</v>
      </c>
      <c r="S11" s="2">
        <v>17</v>
      </c>
      <c r="T11" s="2">
        <v>16</v>
      </c>
      <c r="U11" s="2">
        <v>16</v>
      </c>
      <c r="V11" s="2">
        <v>3</v>
      </c>
      <c r="W11" s="2">
        <v>4</v>
      </c>
      <c r="X11" s="2">
        <v>6</v>
      </c>
      <c r="Y11" s="2">
        <v>7</v>
      </c>
    </row>
    <row r="12" spans="1:25" ht="18" x14ac:dyDescent="0.2">
      <c r="A12" s="10"/>
      <c r="B12" s="1" t="s">
        <v>39</v>
      </c>
      <c r="C12" s="10"/>
      <c r="D12" s="1"/>
      <c r="E12" s="2" t="s">
        <v>40</v>
      </c>
      <c r="F12" s="2">
        <v>9</v>
      </c>
      <c r="G12" s="2">
        <v>8</v>
      </c>
      <c r="H12" s="2">
        <v>5</v>
      </c>
      <c r="I12" s="2">
        <v>7</v>
      </c>
      <c r="J12" s="2">
        <v>94</v>
      </c>
      <c r="K12" s="2">
        <v>96</v>
      </c>
      <c r="L12" s="2">
        <v>48</v>
      </c>
      <c r="M12" s="2">
        <v>57</v>
      </c>
      <c r="N12" s="2">
        <v>35</v>
      </c>
      <c r="O12" s="2">
        <v>42</v>
      </c>
      <c r="P12" s="2">
        <v>41</v>
      </c>
      <c r="Q12" s="2">
        <v>32</v>
      </c>
      <c r="R12" s="2">
        <v>31</v>
      </c>
      <c r="S12" s="2">
        <v>26</v>
      </c>
      <c r="T12" s="2">
        <v>15</v>
      </c>
      <c r="U12" s="2">
        <v>16</v>
      </c>
      <c r="V12" s="2">
        <v>5</v>
      </c>
      <c r="W12" s="2">
        <v>3</v>
      </c>
      <c r="X12" s="2">
        <v>7</v>
      </c>
      <c r="Y12" s="2">
        <v>4</v>
      </c>
    </row>
    <row r="13" spans="1:25" ht="18" x14ac:dyDescent="0.2">
      <c r="A13" s="10">
        <v>40</v>
      </c>
      <c r="B13" s="1" t="s">
        <v>41</v>
      </c>
      <c r="C13" s="10">
        <v>40</v>
      </c>
      <c r="D13" s="1"/>
      <c r="E13" s="2" t="s">
        <v>42</v>
      </c>
      <c r="F13" s="2">
        <v>9</v>
      </c>
      <c r="G13" s="2">
        <v>16</v>
      </c>
      <c r="H13" s="2">
        <v>3</v>
      </c>
      <c r="I13" s="2">
        <v>3</v>
      </c>
      <c r="J13" s="2">
        <v>55</v>
      </c>
      <c r="K13" s="2">
        <v>76</v>
      </c>
      <c r="L13" s="2">
        <v>32</v>
      </c>
      <c r="M13" s="2">
        <v>49</v>
      </c>
      <c r="N13" s="2">
        <v>28</v>
      </c>
      <c r="O13" s="2">
        <v>38</v>
      </c>
      <c r="P13" s="2">
        <v>20</v>
      </c>
      <c r="Q13" s="2">
        <v>24</v>
      </c>
      <c r="R13" s="2">
        <v>14</v>
      </c>
      <c r="S13" s="2">
        <v>16</v>
      </c>
      <c r="T13" s="2">
        <v>10</v>
      </c>
      <c r="U13" s="2">
        <v>12</v>
      </c>
      <c r="V13" s="2">
        <v>0</v>
      </c>
      <c r="W13" s="2">
        <v>3</v>
      </c>
      <c r="X13" s="2">
        <v>1</v>
      </c>
      <c r="Y13" s="2">
        <v>3</v>
      </c>
    </row>
    <row r="14" spans="1:25" ht="18" x14ac:dyDescent="0.2">
      <c r="A14" s="10">
        <v>9</v>
      </c>
      <c r="B14" s="1" t="s">
        <v>43</v>
      </c>
      <c r="C14" s="10">
        <v>7</v>
      </c>
      <c r="D14" s="1"/>
      <c r="E14" s="2" t="s">
        <v>44</v>
      </c>
      <c r="F14" s="2">
        <v>2</v>
      </c>
      <c r="G14" s="2">
        <v>7</v>
      </c>
      <c r="H14" s="2">
        <v>4</v>
      </c>
      <c r="I14" s="2">
        <v>3</v>
      </c>
      <c r="J14" s="2">
        <v>72</v>
      </c>
      <c r="K14" s="2">
        <v>94</v>
      </c>
      <c r="L14" s="2">
        <v>40</v>
      </c>
      <c r="M14" s="2">
        <v>59</v>
      </c>
      <c r="N14" s="2">
        <v>29</v>
      </c>
      <c r="O14" s="2">
        <v>35</v>
      </c>
      <c r="P14" s="2">
        <v>28</v>
      </c>
      <c r="Q14" s="2">
        <v>32</v>
      </c>
      <c r="R14" s="2">
        <v>17</v>
      </c>
      <c r="S14" s="2">
        <v>19</v>
      </c>
      <c r="T14" s="2">
        <v>13</v>
      </c>
      <c r="U14" s="2">
        <v>13</v>
      </c>
      <c r="V14" s="2">
        <v>0</v>
      </c>
      <c r="W14" s="2">
        <v>3</v>
      </c>
      <c r="X14" s="2">
        <v>3</v>
      </c>
      <c r="Y14" s="2">
        <v>8</v>
      </c>
    </row>
    <row r="15" spans="1:25" x14ac:dyDescent="0.2">
      <c r="E15" s="2" t="s">
        <v>45</v>
      </c>
      <c r="F15" s="2">
        <v>7</v>
      </c>
      <c r="G15" s="2">
        <v>12</v>
      </c>
      <c r="H15" s="2">
        <v>5</v>
      </c>
      <c r="I15" s="2">
        <v>4</v>
      </c>
      <c r="J15" s="2">
        <v>71</v>
      </c>
      <c r="K15" s="2">
        <v>60</v>
      </c>
      <c r="L15" s="2">
        <v>46</v>
      </c>
      <c r="M15" s="2">
        <v>38</v>
      </c>
      <c r="N15" s="2">
        <v>31</v>
      </c>
      <c r="O15" s="2">
        <v>33</v>
      </c>
      <c r="P15" s="2">
        <v>20</v>
      </c>
      <c r="Q15" s="2">
        <v>18</v>
      </c>
      <c r="R15" s="2">
        <v>13</v>
      </c>
      <c r="S15" s="2">
        <v>12</v>
      </c>
      <c r="T15" s="2">
        <v>10</v>
      </c>
      <c r="U15" s="2">
        <v>11</v>
      </c>
      <c r="V15" s="2">
        <v>5</v>
      </c>
      <c r="W15" s="2">
        <v>1</v>
      </c>
      <c r="X15" s="2">
        <v>7</v>
      </c>
      <c r="Y15" s="2">
        <v>1</v>
      </c>
    </row>
    <row r="16" spans="1:25" x14ac:dyDescent="0.2">
      <c r="E16" s="2" t="s">
        <v>46</v>
      </c>
      <c r="F16" s="2">
        <v>17</v>
      </c>
      <c r="G16" s="2">
        <v>4</v>
      </c>
      <c r="H16" s="2">
        <v>4</v>
      </c>
      <c r="I16" s="2">
        <v>2</v>
      </c>
      <c r="J16" s="2">
        <v>107</v>
      </c>
      <c r="K16" s="2">
        <v>108</v>
      </c>
      <c r="L16" s="2">
        <v>60</v>
      </c>
      <c r="M16" s="2">
        <v>70</v>
      </c>
      <c r="N16" s="2">
        <v>53</v>
      </c>
      <c r="O16" s="2">
        <v>55</v>
      </c>
      <c r="P16" s="2">
        <v>43</v>
      </c>
      <c r="Q16" s="2">
        <v>36</v>
      </c>
      <c r="R16" s="2">
        <v>22</v>
      </c>
      <c r="S16" s="2">
        <v>24</v>
      </c>
      <c r="T16" s="3">
        <v>19</v>
      </c>
      <c r="U16" s="3">
        <v>19</v>
      </c>
      <c r="V16" s="3">
        <v>0</v>
      </c>
      <c r="W16" s="3">
        <v>5</v>
      </c>
      <c r="X16" s="2">
        <v>3</v>
      </c>
      <c r="Y16" s="2">
        <v>7</v>
      </c>
    </row>
    <row r="17" spans="5:25" x14ac:dyDescent="0.2">
      <c r="E17" s="2" t="s">
        <v>47</v>
      </c>
      <c r="F17" s="2">
        <v>14</v>
      </c>
      <c r="G17" s="2">
        <v>2</v>
      </c>
      <c r="H17" s="2">
        <v>7</v>
      </c>
      <c r="I17" s="2">
        <v>2</v>
      </c>
      <c r="J17" s="2">
        <v>96</v>
      </c>
      <c r="K17" s="2">
        <v>117</v>
      </c>
      <c r="L17" s="2">
        <v>61</v>
      </c>
      <c r="M17" s="2">
        <v>76</v>
      </c>
      <c r="N17" s="2">
        <v>46</v>
      </c>
      <c r="O17" s="2">
        <v>50</v>
      </c>
      <c r="P17" s="2">
        <v>28</v>
      </c>
      <c r="Q17" s="2">
        <v>39</v>
      </c>
      <c r="R17" s="2">
        <v>19</v>
      </c>
      <c r="S17" s="2">
        <v>19</v>
      </c>
      <c r="T17" s="2">
        <v>18</v>
      </c>
      <c r="U17" s="2">
        <v>18</v>
      </c>
      <c r="V17" s="2">
        <v>0</v>
      </c>
      <c r="W17" s="2">
        <v>8</v>
      </c>
      <c r="X17" s="2">
        <v>4</v>
      </c>
      <c r="Y17" s="2">
        <v>13</v>
      </c>
    </row>
    <row r="18" spans="5:25" x14ac:dyDescent="0.2">
      <c r="E18" s="2" t="s">
        <v>48</v>
      </c>
      <c r="F18" s="2">
        <v>7</v>
      </c>
      <c r="G18" s="2">
        <v>9</v>
      </c>
      <c r="H18" s="2">
        <v>3</v>
      </c>
      <c r="I18" s="2">
        <v>4</v>
      </c>
      <c r="J18" s="2">
        <v>41</v>
      </c>
      <c r="K18" s="2">
        <v>60</v>
      </c>
      <c r="L18" s="2">
        <v>29</v>
      </c>
      <c r="M18" s="2">
        <v>39</v>
      </c>
      <c r="N18" s="2">
        <v>19</v>
      </c>
      <c r="O18" s="2">
        <v>31</v>
      </c>
      <c r="P18" s="2">
        <v>9</v>
      </c>
      <c r="Q18" s="2">
        <v>17</v>
      </c>
      <c r="R18" s="2">
        <v>6</v>
      </c>
      <c r="S18" s="2">
        <v>11</v>
      </c>
      <c r="T18" s="2">
        <v>8</v>
      </c>
      <c r="U18" s="2">
        <v>9</v>
      </c>
      <c r="V18" s="2">
        <v>1</v>
      </c>
      <c r="W18" s="2">
        <v>2</v>
      </c>
      <c r="X18" s="2">
        <v>4</v>
      </c>
      <c r="Y18" s="2">
        <v>2</v>
      </c>
    </row>
    <row r="19" spans="5:25" x14ac:dyDescent="0.2">
      <c r="E19" s="2" t="s">
        <v>49</v>
      </c>
      <c r="F19" s="2">
        <v>1</v>
      </c>
      <c r="G19" s="2">
        <v>4</v>
      </c>
      <c r="H19" s="2">
        <v>0</v>
      </c>
      <c r="I19" s="2">
        <v>6</v>
      </c>
      <c r="J19" s="2">
        <v>91</v>
      </c>
      <c r="K19" s="2">
        <v>86</v>
      </c>
      <c r="L19" s="2">
        <v>64</v>
      </c>
      <c r="M19" s="2">
        <v>52</v>
      </c>
      <c r="N19" s="2">
        <v>39</v>
      </c>
      <c r="O19" s="2">
        <v>35</v>
      </c>
      <c r="P19" s="2">
        <v>27</v>
      </c>
      <c r="Q19" s="2">
        <v>28</v>
      </c>
      <c r="R19" s="2">
        <v>14</v>
      </c>
      <c r="S19" s="2">
        <v>19</v>
      </c>
      <c r="T19" s="2">
        <v>14</v>
      </c>
      <c r="U19" s="2">
        <v>15</v>
      </c>
      <c r="V19" s="2">
        <v>6</v>
      </c>
      <c r="W19" s="2">
        <v>4</v>
      </c>
      <c r="X19" s="2">
        <v>10</v>
      </c>
      <c r="Y19" s="2">
        <v>9</v>
      </c>
    </row>
    <row r="20" spans="5:25" x14ac:dyDescent="0.2">
      <c r="E20" s="2" t="s">
        <v>50</v>
      </c>
      <c r="F20" s="2">
        <v>3</v>
      </c>
      <c r="G20" s="2">
        <v>5</v>
      </c>
      <c r="H20" s="2">
        <v>7</v>
      </c>
      <c r="I20" s="2">
        <v>4</v>
      </c>
      <c r="J20" s="2">
        <v>80</v>
      </c>
      <c r="K20" s="2">
        <v>76</v>
      </c>
      <c r="L20" s="2">
        <v>53</v>
      </c>
      <c r="M20" s="2">
        <v>47</v>
      </c>
      <c r="N20" s="2">
        <v>37</v>
      </c>
      <c r="O20" s="2">
        <v>38</v>
      </c>
      <c r="P20" s="2">
        <v>20</v>
      </c>
      <c r="Q20" s="2">
        <v>25</v>
      </c>
      <c r="R20" s="2">
        <v>10</v>
      </c>
      <c r="S20" s="2">
        <v>18</v>
      </c>
      <c r="T20" s="2">
        <v>12</v>
      </c>
      <c r="U20" s="2">
        <v>15</v>
      </c>
      <c r="V20" s="2">
        <v>5</v>
      </c>
      <c r="W20" s="2">
        <v>2</v>
      </c>
      <c r="X20" s="2">
        <v>8</v>
      </c>
      <c r="Y20" s="2">
        <v>2</v>
      </c>
    </row>
    <row r="21" spans="5:25" x14ac:dyDescent="0.2">
      <c r="E21" s="2" t="s">
        <v>51</v>
      </c>
      <c r="F21" s="2">
        <v>10</v>
      </c>
      <c r="G21" s="2">
        <v>2</v>
      </c>
      <c r="H21" s="2">
        <v>1</v>
      </c>
      <c r="I21" s="2">
        <v>1</v>
      </c>
      <c r="J21" s="2">
        <v>53</v>
      </c>
      <c r="K21" s="2">
        <v>64</v>
      </c>
      <c r="L21" s="2">
        <v>34</v>
      </c>
      <c r="M21" s="2">
        <v>32</v>
      </c>
      <c r="N21" s="2">
        <v>30</v>
      </c>
      <c r="O21" s="2">
        <v>20</v>
      </c>
      <c r="P21" s="2">
        <v>18</v>
      </c>
      <c r="Q21" s="2">
        <v>31</v>
      </c>
      <c r="R21" s="2">
        <v>15</v>
      </c>
      <c r="S21" s="2">
        <v>19</v>
      </c>
      <c r="T21" s="2">
        <v>11</v>
      </c>
      <c r="U21" s="2">
        <v>10</v>
      </c>
      <c r="V21" s="2">
        <v>1</v>
      </c>
      <c r="W21" s="2">
        <v>3</v>
      </c>
      <c r="X21" s="2">
        <v>1</v>
      </c>
      <c r="Y21" s="2">
        <v>5</v>
      </c>
    </row>
    <row r="22" spans="5:25" x14ac:dyDescent="0.2">
      <c r="E22" s="2" t="s">
        <v>52</v>
      </c>
      <c r="F22" s="6">
        <v>9</v>
      </c>
      <c r="G22" s="6">
        <v>5</v>
      </c>
      <c r="H22" s="6">
        <v>1</v>
      </c>
      <c r="I22" s="6">
        <v>5</v>
      </c>
      <c r="J22" s="6">
        <v>107</v>
      </c>
      <c r="K22" s="6">
        <v>125</v>
      </c>
      <c r="L22" s="6">
        <v>54</v>
      </c>
      <c r="M22" s="6">
        <v>79</v>
      </c>
      <c r="N22" s="6">
        <v>39</v>
      </c>
      <c r="O22" s="6">
        <v>52</v>
      </c>
      <c r="P22" s="6">
        <v>52</v>
      </c>
      <c r="Q22" s="6">
        <v>41</v>
      </c>
      <c r="R22" s="6">
        <v>27</v>
      </c>
      <c r="S22" s="6">
        <v>21</v>
      </c>
      <c r="T22" s="6">
        <v>17</v>
      </c>
      <c r="U22" s="6">
        <v>17</v>
      </c>
      <c r="V22" s="6">
        <v>7</v>
      </c>
      <c r="W22" s="6">
        <v>16</v>
      </c>
      <c r="X22" s="6">
        <v>11</v>
      </c>
      <c r="Y22" s="6">
        <v>21</v>
      </c>
    </row>
    <row r="24" spans="5:25" x14ac:dyDescent="0.2">
      <c r="E24" s="6" t="s">
        <v>54</v>
      </c>
      <c r="F24" s="6">
        <v>4</v>
      </c>
      <c r="G24" s="6">
        <v>22</v>
      </c>
      <c r="H24" s="6">
        <v>3</v>
      </c>
      <c r="I24" s="6">
        <v>2</v>
      </c>
      <c r="J24" s="6">
        <v>133</v>
      </c>
      <c r="K24" s="6">
        <v>116</v>
      </c>
      <c r="L24" s="6">
        <v>73</v>
      </c>
      <c r="M24" s="6">
        <v>68</v>
      </c>
      <c r="N24" s="6">
        <v>44</v>
      </c>
      <c r="O24" s="6">
        <v>53</v>
      </c>
      <c r="P24" s="6">
        <v>57</v>
      </c>
      <c r="Q24" s="6">
        <v>46</v>
      </c>
      <c r="R24" s="6">
        <v>30</v>
      </c>
      <c r="S24" s="6">
        <v>22</v>
      </c>
      <c r="T24" s="6">
        <v>18</v>
      </c>
      <c r="U24" s="6">
        <v>18</v>
      </c>
      <c r="V24" s="6">
        <v>11</v>
      </c>
      <c r="W24" s="6">
        <v>6</v>
      </c>
      <c r="X24" s="6">
        <v>18</v>
      </c>
      <c r="Y24" s="6">
        <v>9</v>
      </c>
    </row>
    <row r="25" spans="5:25" x14ac:dyDescent="0.2">
      <c r="E25" s="6" t="s">
        <v>55</v>
      </c>
      <c r="F25" s="6">
        <v>2</v>
      </c>
      <c r="G25" s="6">
        <v>8</v>
      </c>
      <c r="H25" s="6">
        <v>3</v>
      </c>
      <c r="I25" s="6">
        <v>1</v>
      </c>
      <c r="J25" s="6">
        <v>53</v>
      </c>
      <c r="K25" s="6">
        <v>59</v>
      </c>
      <c r="L25" s="6">
        <v>29</v>
      </c>
      <c r="M25" s="6">
        <v>38</v>
      </c>
      <c r="N25" s="6">
        <v>16</v>
      </c>
      <c r="O25" s="6">
        <v>36</v>
      </c>
      <c r="P25" s="6">
        <v>21</v>
      </c>
      <c r="Q25" s="6">
        <v>20</v>
      </c>
      <c r="R25" s="6">
        <v>8</v>
      </c>
      <c r="S25" s="6">
        <v>13</v>
      </c>
      <c r="T25" s="6">
        <v>11</v>
      </c>
      <c r="U25" s="6">
        <v>12</v>
      </c>
      <c r="V25" s="6">
        <v>0</v>
      </c>
      <c r="W25" s="6">
        <v>1</v>
      </c>
      <c r="X25" s="6">
        <v>6</v>
      </c>
      <c r="Y25" s="6">
        <v>1</v>
      </c>
    </row>
    <row r="26" spans="5:25" x14ac:dyDescent="0.2">
      <c r="E26" s="6" t="s">
        <v>56</v>
      </c>
      <c r="F26" s="6">
        <v>14</v>
      </c>
      <c r="G26" s="6">
        <v>4</v>
      </c>
      <c r="H26" s="6">
        <v>3</v>
      </c>
      <c r="I26" s="6">
        <v>6</v>
      </c>
      <c r="J26" s="6">
        <v>56</v>
      </c>
      <c r="K26" s="6">
        <v>75</v>
      </c>
      <c r="L26" s="6">
        <v>37</v>
      </c>
      <c r="M26" s="6">
        <v>41</v>
      </c>
      <c r="N26" s="6">
        <v>30</v>
      </c>
      <c r="O26" s="6">
        <v>25</v>
      </c>
      <c r="P26" s="6">
        <v>16</v>
      </c>
      <c r="Q26" s="6">
        <v>28</v>
      </c>
      <c r="R26" s="6">
        <v>10</v>
      </c>
      <c r="S26" s="6">
        <v>15</v>
      </c>
      <c r="T26" s="6">
        <v>12</v>
      </c>
      <c r="U26" s="6">
        <v>12</v>
      </c>
      <c r="V26" s="6">
        <v>0</v>
      </c>
      <c r="W26" s="6">
        <v>3</v>
      </c>
      <c r="X26" s="6">
        <v>3</v>
      </c>
      <c r="Y26" s="6">
        <v>8</v>
      </c>
    </row>
    <row r="27" spans="5:25" x14ac:dyDescent="0.2">
      <c r="E27" s="6" t="s">
        <v>57</v>
      </c>
      <c r="F27" s="6">
        <v>5</v>
      </c>
      <c r="G27" s="6">
        <v>12</v>
      </c>
      <c r="H27" s="6">
        <v>4</v>
      </c>
      <c r="I27" s="6">
        <v>1</v>
      </c>
      <c r="J27" s="6">
        <v>54</v>
      </c>
      <c r="K27" s="6">
        <v>47</v>
      </c>
      <c r="L27" s="6">
        <v>25</v>
      </c>
      <c r="M27" s="6">
        <v>25</v>
      </c>
      <c r="N27" s="6">
        <v>14</v>
      </c>
      <c r="O27" s="6">
        <v>24</v>
      </c>
      <c r="P27" s="6">
        <v>25</v>
      </c>
      <c r="Q27" s="6">
        <v>21</v>
      </c>
      <c r="R27" s="6">
        <v>18</v>
      </c>
      <c r="S27" s="6">
        <v>13</v>
      </c>
      <c r="T27" s="6">
        <v>9</v>
      </c>
      <c r="U27" s="6">
        <v>9</v>
      </c>
      <c r="V27" s="6">
        <v>2</v>
      </c>
      <c r="W27" s="6">
        <v>1</v>
      </c>
      <c r="X27" s="6">
        <v>5</v>
      </c>
      <c r="Y27" s="6">
        <v>1</v>
      </c>
    </row>
    <row r="28" spans="5:25" x14ac:dyDescent="0.2">
      <c r="E28" s="6" t="s">
        <v>58</v>
      </c>
      <c r="F28" s="6">
        <v>2</v>
      </c>
      <c r="G28" s="6">
        <v>9</v>
      </c>
      <c r="H28" s="6">
        <v>5</v>
      </c>
      <c r="I28" s="6">
        <v>5</v>
      </c>
      <c r="J28" s="6">
        <v>81</v>
      </c>
      <c r="K28" s="6">
        <v>79</v>
      </c>
      <c r="L28" s="6">
        <v>49</v>
      </c>
      <c r="M28" s="6">
        <v>48</v>
      </c>
      <c r="N28" s="6">
        <v>24</v>
      </c>
      <c r="O28" s="6">
        <v>36</v>
      </c>
      <c r="P28" s="6">
        <v>27</v>
      </c>
      <c r="Q28" s="6">
        <v>26</v>
      </c>
      <c r="R28" s="6">
        <v>12</v>
      </c>
      <c r="S28" s="6">
        <v>15</v>
      </c>
      <c r="T28" s="6">
        <v>13</v>
      </c>
      <c r="U28" s="6">
        <v>12</v>
      </c>
      <c r="V28" s="6">
        <v>3</v>
      </c>
      <c r="W28" s="6">
        <v>7</v>
      </c>
      <c r="X28" s="6">
        <v>11</v>
      </c>
      <c r="Y28" s="6">
        <v>9</v>
      </c>
    </row>
    <row r="29" spans="5:25" x14ac:dyDescent="0.2">
      <c r="E29" s="6" t="s">
        <v>59</v>
      </c>
      <c r="F29" s="6">
        <v>19</v>
      </c>
      <c r="G29" s="6">
        <v>5</v>
      </c>
      <c r="H29" s="6">
        <v>5</v>
      </c>
      <c r="I29" s="6">
        <v>3</v>
      </c>
      <c r="J29" s="6">
        <v>135</v>
      </c>
      <c r="K29" s="6">
        <v>152</v>
      </c>
      <c r="L29" s="6">
        <v>78</v>
      </c>
      <c r="M29" s="6">
        <v>93</v>
      </c>
      <c r="N29" s="6">
        <v>63</v>
      </c>
      <c r="O29" s="6">
        <v>63</v>
      </c>
      <c r="P29" s="6">
        <v>52</v>
      </c>
      <c r="Q29" s="6">
        <v>56</v>
      </c>
      <c r="R29" s="6">
        <v>20</v>
      </c>
      <c r="S29" s="6">
        <v>35</v>
      </c>
      <c r="T29" s="6">
        <v>22</v>
      </c>
      <c r="U29" s="6">
        <v>22</v>
      </c>
      <c r="V29" s="6">
        <v>8</v>
      </c>
      <c r="W29" s="6">
        <v>13</v>
      </c>
      <c r="X29" s="6">
        <v>15</v>
      </c>
      <c r="Y29" s="6">
        <v>17</v>
      </c>
    </row>
    <row r="30" spans="5:25" x14ac:dyDescent="0.2">
      <c r="E30" s="6" t="s">
        <v>60</v>
      </c>
      <c r="F30" s="6">
        <v>13</v>
      </c>
      <c r="G30" s="6">
        <v>14</v>
      </c>
      <c r="H30" s="6">
        <v>9</v>
      </c>
      <c r="I30" s="6">
        <v>10</v>
      </c>
      <c r="J30" s="6">
        <v>116</v>
      </c>
      <c r="K30" s="6">
        <v>124</v>
      </c>
      <c r="L30" s="6">
        <v>52</v>
      </c>
      <c r="M30" s="6">
        <v>72</v>
      </c>
      <c r="N30" s="6">
        <v>39</v>
      </c>
      <c r="O30" s="6">
        <v>58</v>
      </c>
      <c r="P30" s="6">
        <v>55</v>
      </c>
      <c r="Q30" s="6">
        <v>42</v>
      </c>
      <c r="R30" s="6">
        <v>29</v>
      </c>
      <c r="S30" s="6">
        <v>24</v>
      </c>
      <c r="T30" s="6">
        <v>18</v>
      </c>
      <c r="U30" s="6">
        <v>21</v>
      </c>
      <c r="V30" s="6">
        <v>8</v>
      </c>
      <c r="W30" s="6">
        <v>4</v>
      </c>
      <c r="X30" s="6">
        <v>14</v>
      </c>
      <c r="Y30" s="6">
        <v>8</v>
      </c>
    </row>
    <row r="31" spans="5:25" x14ac:dyDescent="0.2">
      <c r="E31" s="6" t="s">
        <v>61</v>
      </c>
      <c r="F31" s="6">
        <v>18</v>
      </c>
      <c r="G31" s="6">
        <v>3</v>
      </c>
      <c r="H31" s="6">
        <v>5</v>
      </c>
      <c r="I31" s="6">
        <v>4</v>
      </c>
      <c r="J31" s="6">
        <v>119</v>
      </c>
      <c r="K31" s="6">
        <v>124</v>
      </c>
      <c r="L31" s="6">
        <v>76</v>
      </c>
      <c r="M31" s="6">
        <v>78</v>
      </c>
      <c r="N31" s="6">
        <v>57</v>
      </c>
      <c r="O31" s="6">
        <v>54</v>
      </c>
      <c r="P31" s="6">
        <v>38</v>
      </c>
      <c r="Q31" s="6">
        <v>42</v>
      </c>
      <c r="R31" s="6">
        <v>20</v>
      </c>
      <c r="S31" s="6">
        <v>24</v>
      </c>
      <c r="T31" s="6">
        <v>19</v>
      </c>
      <c r="U31" s="6">
        <v>20</v>
      </c>
      <c r="V31" s="6">
        <v>4</v>
      </c>
      <c r="W31" s="6">
        <v>6</v>
      </c>
      <c r="X31" s="6">
        <v>8</v>
      </c>
      <c r="Y31" s="6">
        <v>10</v>
      </c>
    </row>
    <row r="32" spans="5:25" x14ac:dyDescent="0.2">
      <c r="E32" s="6" t="s">
        <v>62</v>
      </c>
      <c r="F32" s="6">
        <v>5</v>
      </c>
      <c r="G32" s="6">
        <v>4</v>
      </c>
      <c r="H32" s="6">
        <v>1</v>
      </c>
      <c r="I32" s="6">
        <v>4</v>
      </c>
      <c r="J32" s="6">
        <v>132</v>
      </c>
      <c r="K32" s="6">
        <v>125</v>
      </c>
      <c r="L32" s="6">
        <v>86</v>
      </c>
      <c r="M32" s="6">
        <v>74</v>
      </c>
      <c r="N32" s="6">
        <v>57</v>
      </c>
      <c r="O32" s="6">
        <v>53</v>
      </c>
      <c r="P32" s="6">
        <v>45</v>
      </c>
      <c r="Q32" s="6">
        <v>47</v>
      </c>
      <c r="R32" s="6">
        <v>22</v>
      </c>
      <c r="S32" s="6">
        <v>27</v>
      </c>
      <c r="T32" s="6">
        <v>20</v>
      </c>
      <c r="U32" s="6">
        <v>20</v>
      </c>
      <c r="V32" s="6">
        <v>4</v>
      </c>
      <c r="W32" s="6">
        <v>2</v>
      </c>
      <c r="X32" s="6">
        <v>10</v>
      </c>
      <c r="Y32" s="6">
        <v>6</v>
      </c>
    </row>
    <row r="33" spans="5:25" x14ac:dyDescent="0.2">
      <c r="E33" s="6" t="s">
        <v>63</v>
      </c>
      <c r="F33" s="6">
        <v>2</v>
      </c>
      <c r="G33" s="6">
        <v>3</v>
      </c>
      <c r="H33" s="6">
        <v>2</v>
      </c>
      <c r="I33" s="6">
        <v>4</v>
      </c>
      <c r="J33" s="6">
        <v>69</v>
      </c>
      <c r="K33" s="6">
        <v>91</v>
      </c>
      <c r="L33" s="6">
        <v>43</v>
      </c>
      <c r="M33" s="6">
        <v>55</v>
      </c>
      <c r="N33" s="6">
        <v>28</v>
      </c>
      <c r="O33" s="6">
        <v>36</v>
      </c>
      <c r="P33" s="6">
        <v>24</v>
      </c>
      <c r="Q33" s="6">
        <v>32</v>
      </c>
      <c r="R33" s="6">
        <v>18</v>
      </c>
      <c r="S33" s="6">
        <v>17</v>
      </c>
      <c r="T33" s="6">
        <v>13</v>
      </c>
      <c r="U33" s="6">
        <v>12</v>
      </c>
      <c r="V33" s="6">
        <v>0</v>
      </c>
      <c r="W33" s="6">
        <v>8</v>
      </c>
      <c r="X33" s="6">
        <v>2</v>
      </c>
      <c r="Y33" s="6">
        <v>11</v>
      </c>
    </row>
    <row r="34" spans="5:25" x14ac:dyDescent="0.2">
      <c r="E34" s="6" t="s">
        <v>64</v>
      </c>
      <c r="F34" s="6">
        <v>3</v>
      </c>
      <c r="G34" s="6">
        <v>4</v>
      </c>
      <c r="H34" s="6">
        <v>5</v>
      </c>
      <c r="I34" s="6">
        <v>5</v>
      </c>
      <c r="J34" s="6">
        <v>143</v>
      </c>
      <c r="K34" s="6">
        <v>145</v>
      </c>
      <c r="L34" s="6">
        <v>82</v>
      </c>
      <c r="M34" s="6">
        <v>93</v>
      </c>
      <c r="N34" s="6">
        <v>51</v>
      </c>
      <c r="O34" s="6">
        <v>59</v>
      </c>
      <c r="P34" s="6">
        <v>56</v>
      </c>
      <c r="Q34" s="6">
        <v>47</v>
      </c>
      <c r="R34" s="6">
        <v>29</v>
      </c>
      <c r="S34" s="6">
        <v>22</v>
      </c>
      <c r="T34" s="6">
        <v>23</v>
      </c>
      <c r="U34" s="6">
        <v>24</v>
      </c>
      <c r="V34" s="6">
        <v>10</v>
      </c>
      <c r="W34" s="6">
        <v>4</v>
      </c>
      <c r="X34" s="6">
        <v>19</v>
      </c>
      <c r="Y34" s="6">
        <v>13</v>
      </c>
    </row>
    <row r="35" spans="5:25" x14ac:dyDescent="0.2">
      <c r="E35" s="6" t="s">
        <v>65</v>
      </c>
      <c r="F35" s="6">
        <v>13</v>
      </c>
      <c r="G35" s="6">
        <v>22</v>
      </c>
      <c r="H35" s="6">
        <v>10</v>
      </c>
      <c r="I35" s="6">
        <v>3</v>
      </c>
      <c r="J35" s="6">
        <v>125</v>
      </c>
      <c r="K35" s="6">
        <v>112</v>
      </c>
      <c r="L35" s="6">
        <v>83</v>
      </c>
      <c r="M35" s="6">
        <v>66</v>
      </c>
      <c r="N35" s="6">
        <v>66</v>
      </c>
      <c r="O35" s="6">
        <v>62</v>
      </c>
      <c r="P35" s="6">
        <v>32</v>
      </c>
      <c r="Q35" s="6">
        <v>43</v>
      </c>
      <c r="R35" s="6">
        <v>19</v>
      </c>
      <c r="S35" s="6">
        <v>31</v>
      </c>
      <c r="T35" s="6">
        <v>21</v>
      </c>
      <c r="U35" s="6">
        <v>22</v>
      </c>
      <c r="V35" s="6">
        <v>11</v>
      </c>
      <c r="W35" s="6">
        <v>2</v>
      </c>
      <c r="X35" s="6">
        <v>14</v>
      </c>
      <c r="Y35" s="6">
        <v>2</v>
      </c>
    </row>
    <row r="36" spans="5:25" x14ac:dyDescent="0.2">
      <c r="E36" s="6" t="s">
        <v>53</v>
      </c>
      <c r="F36" s="6">
        <v>1</v>
      </c>
      <c r="G36" s="6">
        <v>9</v>
      </c>
      <c r="H36" s="6">
        <v>1</v>
      </c>
      <c r="I36" s="6">
        <v>3</v>
      </c>
      <c r="J36" s="6">
        <v>81</v>
      </c>
      <c r="K36" s="6">
        <v>94</v>
      </c>
      <c r="L36" s="6">
        <v>51</v>
      </c>
      <c r="M36" s="6">
        <v>55</v>
      </c>
      <c r="N36" s="6">
        <v>39</v>
      </c>
      <c r="O36" s="6">
        <v>40</v>
      </c>
      <c r="P36" s="6">
        <v>29</v>
      </c>
      <c r="Q36" s="6">
        <v>36</v>
      </c>
      <c r="R36" s="6">
        <v>21</v>
      </c>
      <c r="S36" s="6">
        <v>16</v>
      </c>
      <c r="T36" s="6">
        <v>14</v>
      </c>
      <c r="U36" s="6">
        <v>14</v>
      </c>
      <c r="V36" s="6">
        <v>5</v>
      </c>
      <c r="W36" s="6">
        <v>11</v>
      </c>
      <c r="X36" s="6">
        <v>5</v>
      </c>
      <c r="Y36" s="6">
        <v>15</v>
      </c>
    </row>
    <row r="37" spans="5:25" x14ac:dyDescent="0.2">
      <c r="E37" s="6" t="s">
        <v>66</v>
      </c>
      <c r="F37" s="6">
        <v>24</v>
      </c>
      <c r="G37" s="6">
        <v>2</v>
      </c>
      <c r="H37" s="6">
        <v>2</v>
      </c>
      <c r="I37" s="6">
        <v>3</v>
      </c>
      <c r="J37" s="6">
        <v>100</v>
      </c>
      <c r="K37" s="6">
        <v>94</v>
      </c>
      <c r="L37" s="6">
        <v>69</v>
      </c>
      <c r="M37" s="6">
        <v>53</v>
      </c>
      <c r="N37" s="6">
        <v>52</v>
      </c>
      <c r="O37" s="6">
        <v>43</v>
      </c>
      <c r="P37" s="6">
        <v>29</v>
      </c>
      <c r="Q37" s="6">
        <v>38</v>
      </c>
      <c r="R37" s="6">
        <v>13</v>
      </c>
      <c r="S37" s="6">
        <v>28</v>
      </c>
      <c r="T37" s="6">
        <v>17</v>
      </c>
      <c r="U37" s="6">
        <v>15</v>
      </c>
      <c r="V37" s="6">
        <v>0</v>
      </c>
      <c r="W37" s="6">
        <v>2</v>
      </c>
      <c r="X37" s="6">
        <v>0</v>
      </c>
      <c r="Y37" s="6">
        <v>4</v>
      </c>
    </row>
    <row r="38" spans="5:25" x14ac:dyDescent="0.2">
      <c r="E38" s="6" t="s">
        <v>67</v>
      </c>
      <c r="F38" s="6">
        <v>14</v>
      </c>
      <c r="G38" s="6">
        <v>10</v>
      </c>
      <c r="H38" s="6">
        <v>4</v>
      </c>
      <c r="I38" s="6">
        <v>5</v>
      </c>
      <c r="J38" s="6">
        <v>108</v>
      </c>
      <c r="K38" s="6">
        <v>111</v>
      </c>
      <c r="L38" s="6">
        <v>70</v>
      </c>
      <c r="M38" s="6">
        <v>60</v>
      </c>
      <c r="N38" s="6">
        <v>61</v>
      </c>
      <c r="O38" s="6">
        <v>39</v>
      </c>
      <c r="P38" s="6">
        <v>34</v>
      </c>
      <c r="Q38" s="6">
        <v>46</v>
      </c>
      <c r="R38" s="6">
        <v>16</v>
      </c>
      <c r="S38" s="6">
        <v>22</v>
      </c>
      <c r="T38" s="6">
        <v>19</v>
      </c>
      <c r="U38" s="6">
        <v>18</v>
      </c>
      <c r="V38" s="6">
        <v>2</v>
      </c>
      <c r="W38" s="6">
        <v>6</v>
      </c>
      <c r="X38" s="6">
        <v>4</v>
      </c>
      <c r="Y38" s="6">
        <v>13</v>
      </c>
    </row>
    <row r="39" spans="5:25" x14ac:dyDescent="0.2">
      <c r="E39" s="6" t="s">
        <v>68</v>
      </c>
      <c r="F39" s="6">
        <v>15</v>
      </c>
      <c r="G39" s="6">
        <v>11</v>
      </c>
      <c r="H39" s="6">
        <v>5</v>
      </c>
      <c r="I39" s="6">
        <v>3</v>
      </c>
      <c r="J39" s="6">
        <v>152</v>
      </c>
      <c r="K39" s="6">
        <v>158</v>
      </c>
      <c r="L39" s="6">
        <v>91</v>
      </c>
      <c r="M39" s="6">
        <v>98</v>
      </c>
      <c r="N39" s="6">
        <v>63</v>
      </c>
      <c r="O39" s="6">
        <v>71</v>
      </c>
      <c r="P39" s="6">
        <v>56</v>
      </c>
      <c r="Q39" s="6">
        <v>57</v>
      </c>
      <c r="R39" s="6">
        <v>32</v>
      </c>
      <c r="S39" s="6">
        <v>27</v>
      </c>
      <c r="T39" s="6">
        <v>25</v>
      </c>
      <c r="U39" s="6">
        <v>15</v>
      </c>
      <c r="V39" s="6">
        <v>5</v>
      </c>
      <c r="W39" s="6">
        <v>7</v>
      </c>
      <c r="X39" s="6">
        <v>11</v>
      </c>
      <c r="Y39" s="6">
        <v>11</v>
      </c>
    </row>
    <row r="40" spans="5:25" ht="20" x14ac:dyDescent="0.2">
      <c r="E40" s="2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5:25" ht="20" x14ac:dyDescent="0.2">
      <c r="E41" s="2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5:25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5:25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5:25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5:25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5:25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Toyan Ünal</dc:creator>
  <cp:lastModifiedBy>Toyan Ünal</cp:lastModifiedBy>
  <dcterms:created xsi:type="dcterms:W3CDTF">2023-08-25T13:53:04Z</dcterms:created>
  <dcterms:modified xsi:type="dcterms:W3CDTF">2023-08-27T10:56:43Z</dcterms:modified>
</cp:coreProperties>
</file>