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\Desktop\"/>
    </mc:Choice>
  </mc:AlternateContent>
  <xr:revisionPtr revIDLastSave="0" documentId="13_ncr:1_{7C6CF74B-2397-48E5-A474-D875569A8C90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โครงการทั้งหมด" sheetId="1" r:id="rId1"/>
    <sheet name="โครงการใช้งบ" sheetId="2" r:id="rId2"/>
    <sheet name="แบบควบคุมกำกับโครงการ" sheetId="3" r:id="rId3"/>
    <sheet name="สรุปห้วงเวลา" sheetId="4" r:id="rId4"/>
    <sheet name="บัญชีตรวจสอบโครงการ" sheetId="5" r:id="rId5"/>
  </sheets>
  <definedNames>
    <definedName name="_xlnm._FilterDatabase" localSheetId="4" hidden="1">บัญชีตรวจสอบโครงการ!$A$4:$AA$153</definedName>
  </definedNames>
  <calcPr calcId="181029"/>
</workbook>
</file>

<file path=xl/calcChain.xml><?xml version="1.0" encoding="utf-8"?>
<calcChain xmlns="http://schemas.openxmlformats.org/spreadsheetml/2006/main">
  <c r="J169" i="5" l="1"/>
  <c r="I169" i="5"/>
  <c r="H169" i="5"/>
  <c r="F169" i="5"/>
  <c r="E169" i="5"/>
  <c r="C169" i="5"/>
  <c r="D16" i="4"/>
  <c r="C16" i="4"/>
  <c r="B13" i="4"/>
  <c r="E13" i="4" s="1"/>
  <c r="B12" i="4"/>
  <c r="F12" i="4" s="1"/>
  <c r="B9" i="4"/>
  <c r="F9" i="4" s="1"/>
  <c r="B8" i="4"/>
  <c r="F8" i="4" s="1"/>
  <c r="B5" i="4"/>
  <c r="F5" i="4" s="1"/>
  <c r="B4" i="4"/>
  <c r="F4" i="4" s="1"/>
  <c r="T94" i="3"/>
  <c r="AF90" i="3"/>
  <c r="AE90" i="3"/>
  <c r="AC90" i="3"/>
  <c r="AB90" i="3"/>
  <c r="AA90" i="3"/>
  <c r="Z90" i="3"/>
  <c r="Y90" i="3"/>
  <c r="W90" i="3"/>
  <c r="V90" i="3"/>
  <c r="U90" i="3"/>
  <c r="S90" i="3"/>
  <c r="R90" i="3"/>
  <c r="C94" i="3" s="1"/>
  <c r="O90" i="3"/>
  <c r="B15" i="4" s="1"/>
  <c r="N90" i="3"/>
  <c r="B14" i="4" s="1"/>
  <c r="M90" i="3"/>
  <c r="L90" i="3"/>
  <c r="K90" i="3"/>
  <c r="B11" i="4" s="1"/>
  <c r="J90" i="3"/>
  <c r="B10" i="4" s="1"/>
  <c r="I90" i="3"/>
  <c r="H90" i="3"/>
  <c r="G90" i="3"/>
  <c r="B7" i="4" s="1"/>
  <c r="F90" i="3"/>
  <c r="B6" i="4" s="1"/>
  <c r="E90" i="3"/>
  <c r="D90" i="3"/>
  <c r="B90" i="3"/>
  <c r="T93" i="3" s="1"/>
  <c r="AD89" i="3"/>
  <c r="Q89" i="3"/>
  <c r="P89" i="3"/>
  <c r="C89" i="3"/>
  <c r="AD88" i="3"/>
  <c r="Q88" i="3"/>
  <c r="P88" i="3"/>
  <c r="C88" i="3"/>
  <c r="AD87" i="3"/>
  <c r="T87" i="3"/>
  <c r="Q87" i="3"/>
  <c r="P87" i="3"/>
  <c r="C87" i="3"/>
  <c r="AD86" i="3"/>
  <c r="T86" i="3"/>
  <c r="Q86" i="3"/>
  <c r="P86" i="3"/>
  <c r="C86" i="3"/>
  <c r="AD85" i="3"/>
  <c r="T85" i="3"/>
  <c r="Q85" i="3"/>
  <c r="P85" i="3"/>
  <c r="C85" i="3"/>
  <c r="AD84" i="3"/>
  <c r="Q84" i="3"/>
  <c r="P84" i="3"/>
  <c r="C84" i="3"/>
  <c r="T84" i="3" s="1"/>
  <c r="AD83" i="3"/>
  <c r="T83" i="3"/>
  <c r="Q83" i="3"/>
  <c r="P83" i="3"/>
  <c r="C83" i="3"/>
  <c r="AD82" i="3"/>
  <c r="T82" i="3"/>
  <c r="Q82" i="3"/>
  <c r="P82" i="3"/>
  <c r="C82" i="3"/>
  <c r="AD81" i="3"/>
  <c r="T81" i="3"/>
  <c r="Q81" i="3"/>
  <c r="P81" i="3"/>
  <c r="C81" i="3"/>
  <c r="AD80" i="3"/>
  <c r="Q80" i="3"/>
  <c r="P80" i="3"/>
  <c r="C80" i="3"/>
  <c r="T80" i="3" s="1"/>
  <c r="AD79" i="3"/>
  <c r="T79" i="3"/>
  <c r="Q79" i="3"/>
  <c r="P79" i="3"/>
  <c r="C79" i="3"/>
  <c r="AD78" i="3"/>
  <c r="T78" i="3"/>
  <c r="Q78" i="3"/>
  <c r="P78" i="3"/>
  <c r="C78" i="3"/>
  <c r="AD77" i="3"/>
  <c r="T77" i="3"/>
  <c r="Q77" i="3"/>
  <c r="P77" i="3"/>
  <c r="C77" i="3"/>
  <c r="AD76" i="3"/>
  <c r="Q76" i="3"/>
  <c r="P76" i="3"/>
  <c r="C76" i="3"/>
  <c r="AD75" i="3"/>
  <c r="Q75" i="3"/>
  <c r="P75" i="3"/>
  <c r="C75" i="3"/>
  <c r="T75" i="3" s="1"/>
  <c r="AD74" i="3"/>
  <c r="T74" i="3"/>
  <c r="Q74" i="3"/>
  <c r="P74" i="3"/>
  <c r="C74" i="3"/>
  <c r="AD73" i="3"/>
  <c r="T73" i="3"/>
  <c r="Q73" i="3"/>
  <c r="P73" i="3"/>
  <c r="C73" i="3"/>
  <c r="AD72" i="3"/>
  <c r="T72" i="3"/>
  <c r="Q72" i="3"/>
  <c r="P72" i="3"/>
  <c r="C72" i="3"/>
  <c r="AD71" i="3"/>
  <c r="Q71" i="3"/>
  <c r="P71" i="3"/>
  <c r="C71" i="3"/>
  <c r="AD70" i="3"/>
  <c r="Q70" i="3"/>
  <c r="P70" i="3"/>
  <c r="C70" i="3"/>
  <c r="T70" i="3" s="1"/>
  <c r="AD69" i="3"/>
  <c r="T69" i="3"/>
  <c r="Q69" i="3"/>
  <c r="P69" i="3"/>
  <c r="C69" i="3"/>
  <c r="AD68" i="3"/>
  <c r="T68" i="3"/>
  <c r="Q68" i="3"/>
  <c r="P68" i="3"/>
  <c r="C68" i="3"/>
  <c r="AD67" i="3"/>
  <c r="Q67" i="3"/>
  <c r="P67" i="3"/>
  <c r="C67" i="3"/>
  <c r="AD66" i="3"/>
  <c r="Q66" i="3"/>
  <c r="P66" i="3"/>
  <c r="C66" i="3"/>
  <c r="AD65" i="3"/>
  <c r="Q65" i="3"/>
  <c r="P65" i="3"/>
  <c r="C65" i="3"/>
  <c r="AD64" i="3"/>
  <c r="T64" i="3"/>
  <c r="Q64" i="3"/>
  <c r="P64" i="3"/>
  <c r="C64" i="3"/>
  <c r="Q63" i="3"/>
  <c r="P63" i="3"/>
  <c r="C63" i="3"/>
  <c r="T63" i="3" s="1"/>
  <c r="X63" i="3" s="1"/>
  <c r="AD63" i="3" s="1"/>
  <c r="AD62" i="3"/>
  <c r="Q62" i="3"/>
  <c r="P62" i="3"/>
  <c r="C62" i="3"/>
  <c r="AD61" i="3"/>
  <c r="Q61" i="3"/>
  <c r="P61" i="3"/>
  <c r="C61" i="3"/>
  <c r="AD60" i="3"/>
  <c r="Q60" i="3"/>
  <c r="P60" i="3"/>
  <c r="C60" i="3"/>
  <c r="AD59" i="3"/>
  <c r="T59" i="3"/>
  <c r="Q59" i="3"/>
  <c r="P59" i="3"/>
  <c r="C59" i="3"/>
  <c r="AD58" i="3"/>
  <c r="Q58" i="3"/>
  <c r="P58" i="3"/>
  <c r="C58" i="3"/>
  <c r="Q57" i="3"/>
  <c r="P57" i="3"/>
  <c r="C57" i="3"/>
  <c r="T57" i="3" s="1"/>
  <c r="X57" i="3" s="1"/>
  <c r="AD57" i="3" s="1"/>
  <c r="AD56" i="3"/>
  <c r="Q56" i="3"/>
  <c r="P56" i="3"/>
  <c r="C56" i="3"/>
  <c r="T56" i="3" s="1"/>
  <c r="AD55" i="3"/>
  <c r="Q55" i="3"/>
  <c r="P55" i="3"/>
  <c r="C55" i="3"/>
  <c r="AD54" i="3"/>
  <c r="Q54" i="3"/>
  <c r="P54" i="3"/>
  <c r="C54" i="3"/>
  <c r="AD53" i="3"/>
  <c r="Q53" i="3"/>
  <c r="P53" i="3"/>
  <c r="C53" i="3"/>
  <c r="AD52" i="3"/>
  <c r="Q52" i="3"/>
  <c r="P52" i="3"/>
  <c r="C52" i="3"/>
  <c r="AD51" i="3"/>
  <c r="Q51" i="3"/>
  <c r="P51" i="3"/>
  <c r="C51" i="3"/>
  <c r="AD50" i="3"/>
  <c r="Q50" i="3"/>
  <c r="P50" i="3"/>
  <c r="C50" i="3"/>
  <c r="AD49" i="3"/>
  <c r="Q49" i="3"/>
  <c r="P49" i="3"/>
  <c r="C49" i="3"/>
  <c r="AD48" i="3"/>
  <c r="Q48" i="3"/>
  <c r="P48" i="3"/>
  <c r="C48" i="3"/>
  <c r="AD47" i="3"/>
  <c r="Q47" i="3"/>
  <c r="P47" i="3"/>
  <c r="C47" i="3"/>
  <c r="AD46" i="3"/>
  <c r="Q46" i="3"/>
  <c r="P46" i="3"/>
  <c r="C46" i="3"/>
  <c r="AD45" i="3"/>
  <c r="Q45" i="3"/>
  <c r="P45" i="3"/>
  <c r="C45" i="3"/>
  <c r="AD44" i="3"/>
  <c r="Q44" i="3"/>
  <c r="P44" i="3"/>
  <c r="C44" i="3"/>
  <c r="AD43" i="3"/>
  <c r="Q43" i="3"/>
  <c r="P43" i="3"/>
  <c r="C43" i="3"/>
  <c r="AD42" i="3"/>
  <c r="T42" i="3"/>
  <c r="Q42" i="3"/>
  <c r="P42" i="3"/>
  <c r="C42" i="3"/>
  <c r="AD41" i="3"/>
  <c r="T41" i="3"/>
  <c r="Q41" i="3"/>
  <c r="P41" i="3"/>
  <c r="C41" i="3"/>
  <c r="AD40" i="3"/>
  <c r="Q40" i="3"/>
  <c r="P40" i="3"/>
  <c r="C40" i="3"/>
  <c r="T40" i="3" s="1"/>
  <c r="AD39" i="3"/>
  <c r="Q39" i="3"/>
  <c r="P39" i="3"/>
  <c r="C39" i="3"/>
  <c r="AD38" i="3"/>
  <c r="Q38" i="3"/>
  <c r="P38" i="3"/>
  <c r="C38" i="3"/>
  <c r="AD37" i="3"/>
  <c r="Q37" i="3"/>
  <c r="P37" i="3"/>
  <c r="C37" i="3"/>
  <c r="AD36" i="3"/>
  <c r="Q36" i="3"/>
  <c r="P36" i="3"/>
  <c r="C36" i="3"/>
  <c r="T35" i="3"/>
  <c r="X35" i="3" s="1"/>
  <c r="Q35" i="3"/>
  <c r="P35" i="3"/>
  <c r="C35" i="3"/>
  <c r="AD34" i="3"/>
  <c r="T34" i="3"/>
  <c r="Q34" i="3"/>
  <c r="P34" i="3"/>
  <c r="C34" i="3"/>
  <c r="AD33" i="3"/>
  <c r="Q33" i="3"/>
  <c r="P33" i="3"/>
  <c r="C33" i="3"/>
  <c r="T33" i="3" s="1"/>
  <c r="AD32" i="3"/>
  <c r="T32" i="3"/>
  <c r="Q32" i="3"/>
  <c r="P32" i="3"/>
  <c r="C32" i="3"/>
  <c r="AD31" i="3"/>
  <c r="T31" i="3"/>
  <c r="Q31" i="3"/>
  <c r="P31" i="3"/>
  <c r="C31" i="3"/>
  <c r="AD30" i="3"/>
  <c r="T30" i="3"/>
  <c r="Q30" i="3"/>
  <c r="P30" i="3"/>
  <c r="C30" i="3"/>
  <c r="AD29" i="3"/>
  <c r="Q29" i="3"/>
  <c r="P29" i="3"/>
  <c r="C29" i="3"/>
  <c r="T29" i="3" s="1"/>
  <c r="AD28" i="3"/>
  <c r="Q28" i="3"/>
  <c r="P28" i="3"/>
  <c r="C28" i="3"/>
  <c r="AD27" i="3"/>
  <c r="T27" i="3"/>
  <c r="Q27" i="3"/>
  <c r="P27" i="3"/>
  <c r="C27" i="3"/>
  <c r="AD26" i="3"/>
  <c r="T26" i="3"/>
  <c r="Q26" i="3"/>
  <c r="P26" i="3"/>
  <c r="C26" i="3"/>
  <c r="AD25" i="3"/>
  <c r="T25" i="3"/>
  <c r="Q25" i="3"/>
  <c r="P25" i="3"/>
  <c r="C25" i="3"/>
  <c r="AD24" i="3"/>
  <c r="Q24" i="3"/>
  <c r="P24" i="3"/>
  <c r="C24" i="3"/>
  <c r="T24" i="3" s="1"/>
  <c r="AD23" i="3"/>
  <c r="Q23" i="3"/>
  <c r="P23" i="3"/>
  <c r="AD22" i="3"/>
  <c r="Q22" i="3"/>
  <c r="P22" i="3"/>
  <c r="C22" i="3"/>
  <c r="AD21" i="3"/>
  <c r="Q21" i="3"/>
  <c r="P21" i="3"/>
  <c r="C21" i="3"/>
  <c r="AD20" i="3"/>
  <c r="T20" i="3"/>
  <c r="Q20" i="3"/>
  <c r="P20" i="3"/>
  <c r="C20" i="3"/>
  <c r="AD19" i="3"/>
  <c r="T19" i="3"/>
  <c r="Q19" i="3"/>
  <c r="P19" i="3"/>
  <c r="C19" i="3"/>
  <c r="AD18" i="3"/>
  <c r="Q18" i="3"/>
  <c r="P18" i="3"/>
  <c r="C18" i="3"/>
  <c r="AD17" i="3"/>
  <c r="Q17" i="3"/>
  <c r="P17" i="3"/>
  <c r="C17" i="3"/>
  <c r="AD16" i="3"/>
  <c r="Q16" i="3"/>
  <c r="P16" i="3"/>
  <c r="C16" i="3"/>
  <c r="T16" i="3" s="1"/>
  <c r="AD15" i="3"/>
  <c r="Q15" i="3"/>
  <c r="P15" i="3"/>
  <c r="C15" i="3"/>
  <c r="T15" i="3" s="1"/>
  <c r="AD14" i="3"/>
  <c r="Q14" i="3"/>
  <c r="P14" i="3"/>
  <c r="C14" i="3"/>
  <c r="AD13" i="3"/>
  <c r="Q13" i="3"/>
  <c r="P13" i="3"/>
  <c r="C13" i="3"/>
  <c r="AD12" i="3"/>
  <c r="Q12" i="3"/>
  <c r="P12" i="3"/>
  <c r="C12" i="3"/>
  <c r="AD11" i="3"/>
  <c r="Q11" i="3"/>
  <c r="P11" i="3"/>
  <c r="C11" i="3"/>
  <c r="AD10" i="3"/>
  <c r="Q10" i="3"/>
  <c r="P10" i="3"/>
  <c r="C10" i="3"/>
  <c r="AD9" i="3"/>
  <c r="Q9" i="3"/>
  <c r="P9" i="3"/>
  <c r="C9" i="3"/>
  <c r="AD8" i="3"/>
  <c r="Q8" i="3"/>
  <c r="P8" i="3"/>
  <c r="C8" i="3"/>
  <c r="AD7" i="3"/>
  <c r="Q7" i="3"/>
  <c r="P7" i="3"/>
  <c r="C7" i="3"/>
  <c r="A88" i="2"/>
  <c r="K21" i="2"/>
  <c r="C23" i="3" s="1"/>
  <c r="T23" i="3" s="1"/>
  <c r="A113" i="1"/>
  <c r="K24" i="1"/>
  <c r="K113" i="1" s="1"/>
  <c r="T90" i="3" l="1"/>
  <c r="C99" i="3" s="1"/>
  <c r="E7" i="4"/>
  <c r="F7" i="4"/>
  <c r="E11" i="4"/>
  <c r="F11" i="4"/>
  <c r="E15" i="4"/>
  <c r="F15" i="4"/>
  <c r="T95" i="3"/>
  <c r="AD35" i="3"/>
  <c r="X90" i="3"/>
  <c r="AD90" i="3" s="1"/>
  <c r="T99" i="3" s="1"/>
  <c r="F6" i="4"/>
  <c r="E6" i="4"/>
  <c r="F10" i="4"/>
  <c r="E10" i="4"/>
  <c r="F14" i="4"/>
  <c r="E14" i="4"/>
  <c r="C93" i="3"/>
  <c r="C95" i="3" s="1"/>
  <c r="E5" i="4"/>
  <c r="E9" i="4"/>
  <c r="K88" i="2"/>
  <c r="E4" i="4"/>
  <c r="E8" i="4"/>
  <c r="E12" i="4"/>
  <c r="F13" i="4"/>
  <c r="C90" i="3"/>
  <c r="B16" i="4"/>
  <c r="C98" i="3" l="1"/>
  <c r="T98" i="3"/>
  <c r="T100" i="3"/>
  <c r="E16" i="4"/>
  <c r="F16" i="4"/>
  <c r="C1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8" authorId="0" shapeId="0" xr:uid="{00000000-0006-0000-0000-000001000000}">
      <text>
        <r>
          <rPr>
            <sz val="11"/>
            <color rgb="FF000000"/>
            <rFont val="Tahoma"/>
          </rPr>
          <t xml:space="preserve">U-COMP:
บูรณาการโครงการกีฬา 250,000 บาท
</t>
        </r>
      </text>
    </comment>
    <comment ref="B53" authorId="0" shapeId="0" xr:uid="{00000000-0006-0000-0000-000002000000}">
      <text>
        <r>
          <rPr>
            <sz val="11"/>
            <color rgb="FF000000"/>
            <rFont val="Tahoma"/>
          </rPr>
          <t>U-COMP:
บูรณาการร่ามกับโครงการที่ 1</t>
        </r>
      </text>
    </comment>
    <comment ref="B54" authorId="0" shapeId="0" xr:uid="{00000000-0006-0000-0000-000003000000}">
      <text>
        <r>
          <rPr>
            <sz val="11"/>
            <color rgb="FF000000"/>
            <rFont val="Tahoma"/>
          </rPr>
          <t>user:
บูรณาการร่วมกับโครงการที่ 1</t>
        </r>
      </text>
    </comment>
    <comment ref="B88" authorId="0" shapeId="0" xr:uid="{00000000-0006-0000-0000-000004000000}">
      <text>
        <r>
          <rPr>
            <sz val="11"/>
            <color rgb="FF000000"/>
            <rFont val="Tahoma"/>
          </rPr>
          <t>Computer:
ค่าเยี่ยมประเมิน=18,000บาท</t>
        </r>
      </text>
    </comment>
    <comment ref="I92" authorId="0" shapeId="0" xr:uid="{00000000-0006-0000-0000-000005000000}">
      <text>
        <r>
          <rPr>
            <sz val="11"/>
            <color rgb="FF000000"/>
            <rFont val="Tahoma"/>
          </rPr>
          <t xml:space="preserve">user:
ปรับลดลง 50 คน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5" authorId="0" shapeId="0" xr:uid="{00000000-0006-0000-0100-000001000000}">
      <text>
        <r>
          <rPr>
            <sz val="11"/>
            <color rgb="FF000000"/>
            <rFont val="Tahoma"/>
          </rPr>
          <t xml:space="preserve">U-COMP:
บูรณาการโครงการกีฬา 250,000 บาท
</t>
        </r>
      </text>
    </comment>
    <comment ref="B70" authorId="0" shapeId="0" xr:uid="{00000000-0006-0000-0100-000002000000}">
      <text>
        <r>
          <rPr>
            <sz val="11"/>
            <color rgb="FF000000"/>
            <rFont val="Tahoma"/>
          </rPr>
          <t>Computer:
ค่าเยี่ยมประเมิน=18,000บาท</t>
        </r>
      </text>
    </comment>
    <comment ref="I74" authorId="0" shapeId="0" xr:uid="{00000000-0006-0000-0100-000003000000}">
      <text>
        <r>
          <rPr>
            <sz val="11"/>
            <color rgb="FF000000"/>
            <rFont val="Tahoma"/>
          </rPr>
          <t xml:space="preserve">user:
ปรับลดลง 50 คน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2" authorId="0" shapeId="0" xr:uid="{00000000-0006-0000-0200-000001000000}">
      <text>
        <r>
          <rPr>
            <sz val="11"/>
            <color rgb="FF000000"/>
            <rFont val="Tahoma"/>
          </rPr>
          <t>Computer:
ค่าเยี่ยมประเมิน=18,000บาท</t>
        </r>
      </text>
    </comment>
  </commentList>
</comments>
</file>

<file path=xl/sharedStrings.xml><?xml version="1.0" encoding="utf-8"?>
<sst xmlns="http://schemas.openxmlformats.org/spreadsheetml/2006/main" count="2540" uniqueCount="837">
  <si>
    <t>แบบกำกับติดตามการเบิกจ่ายงบประมาณตามแผนปฏิบัติการ ประจำปีงบประมาณ 2562</t>
  </si>
  <si>
    <t>โรงพยาบาลตระการพืชผล</t>
  </si>
  <si>
    <r>
      <t xml:space="preserve">แผนปฏิบัติการฯ ปีงบประมาณ 2562 โรงพยาบาลตระการพืชผล </t>
    </r>
    <r>
      <rPr>
        <b/>
        <sz val="18"/>
        <color rgb="FFFF0000"/>
        <rFont val="TH SarabunPSK"/>
      </rPr>
      <t>(โครงการทั้งหมด)</t>
    </r>
  </si>
  <si>
    <r>
      <t xml:space="preserve">แผนปฏิบัติการฯ ปีงบประมาณ 2562 โรงพยาบาลตระการพืชผล </t>
    </r>
    <r>
      <rPr>
        <b/>
        <sz val="18"/>
        <color rgb="FF00B0F0"/>
        <rFont val="TH SarabunPSK"/>
      </rPr>
      <t>(โครงการที่ใช้งบประมาณ)</t>
    </r>
  </si>
  <si>
    <t>ลำดับ</t>
  </si>
  <si>
    <t>โครงการและกิจกรรมดำเนินงาน</t>
  </si>
  <si>
    <t>งปม.รวม (บาท)</t>
  </si>
  <si>
    <t>งบประมาณ รายไตรมาส (บาท)</t>
  </si>
  <si>
    <t>ผู้รับผิดชอบ</t>
  </si>
  <si>
    <t>วัตถุประสงค์</t>
  </si>
  <si>
    <t>กลุ่มเป้าหมาย และ เป้าหมาย</t>
  </si>
  <si>
    <t>ระยะเวลาดำเนินการ (ไตรมาส)</t>
  </si>
  <si>
    <t>แหล่งงบ</t>
  </si>
  <si>
    <t>การอนุมัติโครงกร</t>
  </si>
  <si>
    <t>งบประมาณที่ผ่านการขออนุมัติ</t>
  </si>
  <si>
    <t>งบประมาณ</t>
  </si>
  <si>
    <t>การดำเนินการ กรณีอนุมัติโครงการแล้ว</t>
  </si>
  <si>
    <t>ทันตามห้วงเวลา</t>
  </si>
  <si>
    <t>ไม่ทันตามห้วงเวลา</t>
  </si>
  <si>
    <t>ไตรมาส 1</t>
  </si>
  <si>
    <t>ไตรมาส 2</t>
  </si>
  <si>
    <t>ไตรมาส 3</t>
  </si>
  <si>
    <t>ไตรมาส 4</t>
  </si>
  <si>
    <t>รายละเอียด</t>
  </si>
  <si>
    <t>อนุมัติแล้ว</t>
  </si>
  <si>
    <t>บาท</t>
  </si>
  <si>
    <t>ยังไม่อนุมัติ</t>
  </si>
  <si>
    <t>วันที่ยืมเงิน</t>
  </si>
  <si>
    <t>ตค</t>
  </si>
  <si>
    <t>ยืมเงินเพื่อดำเนินงาน (เลขที่สัญญายืม)</t>
  </si>
  <si>
    <t>เบิกจ่ายงบประมาณแล้ว (วันที่คืนเงินยืม)</t>
  </si>
  <si>
    <t>พย</t>
  </si>
  <si>
    <t>ธค</t>
  </si>
  <si>
    <t>มค</t>
  </si>
  <si>
    <t>กพ</t>
  </si>
  <si>
    <t>มีค</t>
  </si>
  <si>
    <t>เมย</t>
  </si>
  <si>
    <t>พค</t>
  </si>
  <si>
    <t>มิย</t>
  </si>
  <si>
    <t>กค</t>
  </si>
  <si>
    <t>สค</t>
  </si>
  <si>
    <t>กย</t>
  </si>
  <si>
    <t>โครงการพัฒนาระบบเทคโนโลยีสารสนเทศระบบงานพัสดุ โรงพยาบาลตระการพืชผล</t>
  </si>
  <si>
    <t>เพื่อการกำกับ ติดตาม การดำเนินด้านพัสดุ</t>
  </si>
  <si>
    <t>ผู้ที่มีส่วนเกี่ยวข้องกับระบบพัสดุ โรงพยาบาลตระการพืชผล</t>
  </si>
  <si>
    <t xml:space="preserve"> /</t>
  </si>
  <si>
    <t>ไม่ใช้งบประมาณ</t>
  </si>
  <si>
    <t>งวดที่ 1</t>
  </si>
  <si>
    <t xml:space="preserve">โครงการส่งเสริมสุขภาพผู้สูงวัย ด้วยสุข 5 มิติ เขตเทศบาลตำบลตระการพืชผล อำเภอตระการพืชผล จังหวัดอุบลราชธานี 
ปี 2562
</t>
  </si>
  <si>
    <t>งวดที่ 2</t>
  </si>
  <si>
    <t>งวดที่ 3</t>
  </si>
  <si>
    <t>งวดที่ 4</t>
  </si>
  <si>
    <t>งวดที่ 5</t>
  </si>
  <si>
    <t>งวดที่ 6</t>
  </si>
  <si>
    <t>รวม</t>
  </si>
  <si>
    <t xml:space="preserve">  - ส่งเสริมกิจกรรม 3อ. 2ส. ในกลุ่มผู้สูงอายุ และสร้างสุข 5 มิติ 
- สร้างนวัตกรรมการดูแลสุขภาพผู้สูงอายุ และพัฒนาองค์ความรู้ผ่านภูมิปัญญาวัฒนาธรรม
- จัดเวทีแลกเปลี่ยนการดูแลสุขภาพผู้สูงอายุต้นแบบ 
- อบรม 2 วัน จำนวน 150 คน
</t>
  </si>
  <si>
    <t>ผู้สูงอายุ,CG,   อสม.150 คน</t>
  </si>
  <si>
    <t>√</t>
  </si>
  <si>
    <t xml:space="preserve">1.ค่าอาหารกลางวัน 2 มื้อ มื้อละ 50 บาท *150 คนX 2 มื้อ  คิดเป็น 18,000 บาท
2.ค่าอาหารว่างและเครื่องดื่ม 4 มื้อมื้อละ 25 บาท x150 คน คิดเป็น 15,000 บาท </t>
  </si>
  <si>
    <t>15000
15000</t>
  </si>
  <si>
    <t>ปรางค์อัญญา พรมทา</t>
  </si>
  <si>
    <t>กองทุนตำบล</t>
  </si>
  <si>
    <t xml:space="preserve">โครงการ พิชิตอ้วน  ลดเสียง ลดโรค เทศบาลตำบลตระการพืชผล อำเภอตระการพืชผล จังหวัดอุบลราธานี </t>
  </si>
  <si>
    <t xml:space="preserve"> - จัดอบรมกลุ่มเสี่ยงน้ำหนักเกิน มีปัญหาเรื่องความอ้วน จำนวน 100 คน  อบรมจำนวน 2 วัน 
- จัดกิจกรรมลดอ้วน
- ส่งเสริมองค์ความรู้ พิชิตอ้วน </t>
  </si>
  <si>
    <t xml:space="preserve">กลุ่มเสี่ยงน้ำหนักเกิน จำนวน 60 คน  </t>
  </si>
  <si>
    <t xml:space="preserve">1.ค่าอาหารกลางวัน 2 มื้อ มื้อละ 50 บาท * 100 คน คิดเป็น10,000 บาท
2.ค่าอาหารว่างและเครื่องดื่ม 2 มื้อมื้อละ 25 บาท *100 คน คิดเป็น10,000 บาท </t>
  </si>
  <si>
    <t>10000
10000</t>
  </si>
  <si>
    <t>นายเสกสรรค์ ลัดดา/นายนิพนธ์ เทียนหอม</t>
  </si>
  <si>
    <t>โครงการพัฒนาระบบข้อมูลบัญชี</t>
  </si>
  <si>
    <t>นายณํฐพล ปัญญา</t>
  </si>
  <si>
    <t xml:space="preserve">กองทุนตำบล </t>
  </si>
  <si>
    <t>1.การประเมินสถานะทางการเงินมีความถูกต้อง
2.การบริหารจัดการมีประสิทธิภาพ</t>
  </si>
  <si>
    <t>กลุ่มงานที่เกี่ยวข้อง</t>
  </si>
  <si>
    <t xml:space="preserve">โครงการพัฒนาแกนนำจิตอาสาและนักจัดการสุขภาพชุมชนในการจัดการสุขภาพอย่างยั่งยืน เขตเทศบาลตำบลตระการพืชผล  อำเภอตระการพืชผล จังหวัดอุบลราชธานี </t>
  </si>
  <si>
    <t xml:space="preserve">การพัฒนาแกนนำจิตอาสาและแกนำสุขภาพในชุมชน 
- พัฒนาองค์ความรู้ด้านการส่งเสริมและป้องกันโรคในชุมชน
- ส่งเสริม 3 อ. 2 ส.
- ส่งเสริมการจัดการสิ่งแวดล้อมที่เอื้อต่อสุขภาพในชุมชน 
- อบรม ๒วัน จำนวน ๒๐๐ คน
</t>
  </si>
  <si>
    <t xml:space="preserve">ประชาชนแกนนำสุขภาพ 200 คน </t>
  </si>
  <si>
    <t>1.ค่าอาหารกลางวัน 1 มื้อ มื้อละ 50 บาท * 200 คนX 2 มื้อ คิดเป็น20,000 บาท
2.ค่าอาหารว่างและเครื่องดื่ม 4 มื้อมื้อละ 25 บาท *200 คน คิดเป็น20,000 บาท 
3.ค่าป้ายไวนิลรณรงค์ความรู้สุขภาพ ป้ายๆละ500 บาท จำนวน 10 ป้าย คิดเป็น5,000 บาท</t>
  </si>
  <si>
    <t>20000
20000
5000</t>
  </si>
  <si>
    <t>งานการเงินและบัญชี</t>
  </si>
  <si>
    <t xml:space="preserve">โครงการ น้ำสะอาด อาหารดี ปลอดภัย เขตเทศบาลตำบลตระการพืชผล  จังหวัดอุบลราชธานี 
</t>
  </si>
  <si>
    <t xml:space="preserve">พัฒนาความรู้ทักษะการบริโภคอาหารที่ปลอดภัย และน้ำบริโภค
การเฝ้าระวังอาหารและน้ำที่ปลอดภัย
- เสริมทักษะภาคีเครือข่ายด้านจัดการสุขาภิบาลอาหาร 
- อบรม ๑วัน จำนวน ๒๕๐คน
</t>
  </si>
  <si>
    <t>ผู้บริโภคและผู้ประกอบการร้านอาหารตลาดกลุ่มเกษตรกรปลุกผัก และผู้ประกอบการและพนักงานน้ำดื่มจำนวน 250 คน</t>
  </si>
  <si>
    <t xml:space="preserve">1.ค่าอาหารกลางวัน 1 มื้อ มื้อละ 50 บาท * 250 คนX 1 มื้อ คิดเป็น12,500 บาท
2.ค่าอาหารว่างและเครื่องดื่ม 2 มื้อมื้อละ 25 บาท 250 คน คิดเป็น12,500 บาท </t>
  </si>
  <si>
    <t>12500
12500</t>
  </si>
  <si>
    <t>โครงการพัฒนาการนำข้อมูลการเงินหน่วยบริการเข้าระบบ GFMIS</t>
  </si>
  <si>
    <t>1.ข้อมูลบัญชีที่มีคุณภาพ
2.งบการเงินผ่านการตรวจสอบ</t>
  </si>
  <si>
    <t>โครงการสถานประกอบการปลอดโรคปลอดภัย กายใจเป็นสุข</t>
  </si>
  <si>
    <t>เทศบาล</t>
  </si>
  <si>
    <t>1. ค่าอาหารว่างและเครื่องดื่ม 2 มื้อๆละ 25 บาท X 60 คน X 3 ครั้ง 
2. ค่าอาหารกลางวัน 1 มื้อๆละ 50 บาท X 60 คน X 3 ครั้ง
3.เอกสาร</t>
  </si>
  <si>
    <t>9000
9000
2000</t>
  </si>
  <si>
    <t>นายสุพล การกล้า</t>
  </si>
  <si>
    <t>โครงการพัฒนาแกนนำอาสาสมัครสุขภาพโรงเรียนในเขตเทศบาลตำบลตระการพืชผลจังหวัดอุบลราชธานี 2562</t>
  </si>
  <si>
    <t>1. เพื่อสนับสนุนและส่งเสริมสุขภาพเด็กนักเรียน2. เพื่อสร้างองค์ความรู้ความเข้าใจงานสาธารณสุขอาสาสมัครสาธารณสุขในโรงเรียน 3.สามารถเป็นแกนนำในการช่วยเหลือให้คำปรึกษาด้านสุขภาพเป็นแกนนำในการช่วยเหลือให้คำปรึกษาด้านสุขภาพ</t>
  </si>
  <si>
    <t>ครู/ผู้ปกครองจำนวน 150 คน เขตเทศบาลตำบลตระการพืชผลจังหวัดอุบลราชธานี 2562</t>
  </si>
  <si>
    <t>1.ค่าอาหารกลางวัน 2 มื้อ มื้อละ 60 บาท * 150 คน คิดเป็น18,000 บาท
2.ค่าอาหารว่างและเครื่องดื่ม 4 มื้อมื้อละ 25 บาท *150 คน คิดเป็น15,000 บาท</t>
  </si>
  <si>
    <t>18000
15000</t>
  </si>
  <si>
    <t>โครงการส่งเสริมพัฒนาการเด็กอายุ 2-5 ปีเขตเทศบาลตำบลตระการพืชผลอำเภอตระการพืชผลจังหวัดอุบลราชธานี ปี 2562</t>
  </si>
  <si>
    <t>น.ส.สิรินาถ เทียนคำ</t>
  </si>
  <si>
    <t>1.เพื่อส่งเสริมให้เด็กมีพัฒนาการสมวัยตามเกณฑ์
2. เพื่อสร้างความรู้และทักษะแก่ครูผู้ปกครอง 
3.สร้างพฤติกรรมที่เหมาะสมด้านโภชนาการ 
4.จัดตั้งกองทุนนิทานสำหรับเด็ก</t>
  </si>
  <si>
    <t>นักเรียนจำนวน 150 คน เขตเทศบาลตำบลตระการพืชผลจังหวัดอุบลราชธานี 2562</t>
  </si>
  <si>
    <t xml:space="preserve">1.ค่าอาหารกลางวัน 1 มื้อ มื้อละ 60 บาท * 150 คน คิดเป็น 9,000 บาท
2.ค่าอาหารว่างและเครื่องดื่ม 2 มื้อมื้อละ 25 บาท *150 คน คิดเป็น 7,500 บาท
3.ค่าอุปกรณ์จัดตั้งกองทุนนิทานสำหรับเด็ก 5,000 บาท     </t>
  </si>
  <si>
    <t xml:space="preserve">9,000
7500
5000
</t>
  </si>
  <si>
    <t>โครงการปรับเปลี่ยนพฤติกรรมสุขภาพ เพื่อลดปัจจัยเสี่ยงด้านสุขภาพ(3 อ. 2 ส.และมะเร็ง) เขตเทศบาลตำบลตระการพืชผล อำเภอตระการพืชผล จังหวัดอุบลราชธานี ปี ๒๕๖๒</t>
  </si>
  <si>
    <t xml:space="preserve">เพื่อลดปัจจัยเสี่ยงด้านสุขภาพตาหลัก(3 อ. 2 ส.และมะเร็ง)ในกลุ่มวัยทำงานและสูงอายุ
</t>
  </si>
  <si>
    <t xml:space="preserve">กลุ่มเสี่ยงและกลุ่มป่วยโรคไม่ติดต่อเรื้อรังที่มีพฤติกรรมสุขภาพไม่พึงประสงค์ </t>
  </si>
  <si>
    <t xml:space="preserve">1.ค่าอาหารกลางวัน 2 มื้อ มื้อละ 60 บาท * 150 คน คิดเป็น15,000 บาท
2.ค่าอาหารว่างและเครื่องดื่ม 4 มื้อมื้อละ 25 บาท *150 คน คิดเป็น15,000 บาท  </t>
  </si>
  <si>
    <t>นางพัชนี  ทักทาย</t>
  </si>
  <si>
    <t xml:space="preserve">โครงการพัฒนางานประจำสู่งานวิจัย R2R </t>
  </si>
  <si>
    <t>เพื่อพัฒนาศักยภาพของเจ้าหน้าที่ในการพัฒนางานประจำสู่งานวิจัย</t>
  </si>
  <si>
    <t>เจ้าหน้าที่ จำนวน 40 คน</t>
  </si>
  <si>
    <t>1. ค่าอาหารกลางวัน 50 บาท X 40 คน X 2 วัน X 2 ครั้ง
2. ค่าอาหารว่างและเครื่องดื่ม 25 บาท X 40 คน X 2 มื้อ X 2 วัน X 2 ครั้ง
3. ค่าวิทยากร  อัตรา 600 บาท/ชม. X 1 คน X 8 ชม.X 2 ครั้ง 
4. ค่าอาหารกลางวัน 50 บาท X 100 คน X 1 วัน
5. ค่าอาหารว่างและเครื่องดื่ม 25 บาท X 100 คน X 2 มื้อ
6. ค่าวิทยากร  อัตรา 600 บาท/ชม. X 2 คน X 4 ชม. 
7.ค่ารางวัลการนำเสนอผลการวิจัย
   7.1 รางวัลชนะเลิศ 1 
   7.2 รางวัลรองชนะเลิศ อันดับ 1 
   7.3 รางวัลรองชนะเลิศ อันดับ 2</t>
  </si>
  <si>
    <t>8000
8000
9600
5000
5000
4800
2500
1500
1000</t>
  </si>
  <si>
    <t>PP ทุติยภูมิ</t>
  </si>
  <si>
    <t>โครงการ อบรมเชิงปฏิบัติการนักสร้างสุขจากงานบันดาลใจ</t>
  </si>
  <si>
    <t>เพื่อพัฒนานักสร้างสรรค์งานสร้างสุข</t>
  </si>
  <si>
    <t>100 คน</t>
  </si>
  <si>
    <t xml:space="preserve">1.ค่าอาหารกลางวัน 1 มื้อๆละ 50 บาท X 100 คน X  2 ครั้ง 
2.ค่าอาหารว่างและเครื่องดื่ม2 มื้อๆละ 25 บาท X 100 คน X 2 ครั้ง
3.1 รางวัลเรื่องเล่า  
 - รางวัลชนะเลิศ
  - รางวัลรองชนะเลิศ 
  - รางวัลชมเชย   
3.2 รางวัลจัดนิทรรศการ
 - รางวัลชนะเลิศ 
  - รางวัลรองชนะเลิศ  
  - รางวัลชมเชย </t>
  </si>
  <si>
    <t>10000
10000
2000
1000
500
3000
1000
500</t>
  </si>
  <si>
    <t>โครงการพัฒนามาตรฐานอาชีว อนามัยในโรงพยาบาลโรงพยาบาลตระการพืชผล</t>
  </si>
  <si>
    <t xml:space="preserve">เพื่อส่งเสริมสุขภาพและปรับเปลี่ยนพฤติกรรมสุขภาพในจนท.กลุ่มเสี่ยงตามหลักอาชีวอนามัย </t>
  </si>
  <si>
    <t xml:space="preserve">เจ้าหน้าที่กลุ่มเสี่ยง 300 คน </t>
  </si>
  <si>
    <t>1. ค่าอาหารกลางวัน 1 มื้อ ๆ ละ 60 บาท X 300 คน X 3 ครั้ง
2. ค่าอาหารว่างและเครื่องดื่ม 2 มื้อมื้อละ 25 บาท X 300 คน X 3 ครั้ง                        3. ค่าวิทยากร  3 ชั่วโมงๆละ600 บาท X 2 ครั้ง</t>
  </si>
  <si>
    <t>54,000
   45,000
3,600</t>
  </si>
  <si>
    <t xml:space="preserve"> 49/62</t>
  </si>
  <si>
    <t>บำรุง</t>
  </si>
  <si>
    <t xml:space="preserve">โครงการปรับเปลียนพฤติกรรมสุขภาพในบุคลากรเจ้าหน้าที่โรงพยาบาลและภาคีเครือข่ายสุขภาพชุมชน อำเภอตระการพืชผล จังหวัดอุบลราชธานี  </t>
  </si>
  <si>
    <t xml:space="preserve">ให้ความรู้ด้านการปรับเปลี่ยนพฤติกรรม 3 อ 2 ส.    จำนวน 3 วัน       ส่งเสริมความรู้และทักษะและกิจกรรมการออกกำลักกายที่เหมาะสม                         ส่งเสริมกลุ่มเป้าหมายประชาสัมพันธ์เบริการคลินิกไร้พุงในโรงพยาบาล     จัดมหกรรมสุขภาพการออกกำลังกาย   จำนวน 1 วัน   จัดทำคู่มือสุขภาพ 3 อ. 2 ส.  จัดประกวดบุคคลต้นแบบด้านสุขภาพ </t>
  </si>
  <si>
    <t xml:space="preserve">เจ้าหน้าที่โรงพยาบาลตระการพืชผล จำนวน 150 คน ภาคีเครือข่ายสุขภาพ อสม. และแกนนำสุชภาพชุมชน จำนวน 150 คน  </t>
  </si>
  <si>
    <t xml:space="preserve">  อบรม 3 อ. 2 ส.  3 วัน            1. ค่าอาหารกลางวัน 3 มื้อ มื้อละ 60 บาท   * 300 คน คิดเป็น 54,000 บาท
2. ค่าอาหารว่างและเครื่องดื่ม 6 มื้อมื้อละ 25 บาท * 300 คน คิดเป็น 45,000 บาท             3. ค่าคู่มือการปรับเปลี่ยนพฤติกรรม 3 อ. 2 ส.เล่มละ 20 บาท * 300 เล่ม คิดเป็น 6,000 บาท       3. ค่าวิทยากรด้านการออกกำลังกาย ชั่วโมงละ 600 บาท X 12 ชั่วโมง คิดเป็น 7,200    บาท                        อบรม            มหกรรมสุขภาพ 1 วัน              1. ค่าอาหารกลางวัน 1 มื้อ มื้อละ 60 บาท   * 300 คน คิดเป็น 18,000 บาท
2. ค่าอาหารว่างและเครื่องดื่ม 2 มื้อมื้อละ 25 บาท * 300 คน คิดเป็น 15,000 บาท                          3. ค่าวิทยากรด้านการออกกำลังกาย ชั่วโมงละ 600 บาท X 3 ชั่วโมง คิดเป็น 1,800 บาท    </t>
  </si>
  <si>
    <t>/</t>
  </si>
  <si>
    <t>นายณัฐพล ปัญญา</t>
  </si>
  <si>
    <t>โครงการเยาวชนรุ่นใหม่ ใส่ใจ ครอบครัว 
โรงพยาบาลตระการพืชผล จังหวัดอุบลราชธานี  ปี 2562</t>
  </si>
  <si>
    <t xml:space="preserve">การส่งเสริมกิจกรรมทักษะชีวิตของเด็กและเยาวชน   ส่งเสริมกิจกรรมสร้างสัมพันธ์ภาพในครบอครัว </t>
  </si>
  <si>
    <t xml:space="preserve">กลุ่มเยาวชน/นักเรียน เขตอำเภอตระการฯ  จำนวน 100 คน </t>
  </si>
  <si>
    <t>1. ค่าอาหารว่างและเครื่องดื่ม 2 มื้อๆละ 25 บาท X 100 คน X 2วัน                            2. ค่าอาหารกลางวัน 1 มื้อๆละ 60 บาท X 100 คน X 2 วัน</t>
  </si>
  <si>
    <t>10000
12000</t>
  </si>
  <si>
    <t>นางสาวจรินธร ศรีวิไสย์</t>
  </si>
  <si>
    <t>โครงการแลกเปลี่ยนเรียนรู้เครือข่าย การดูแลผู้ป่วยต่อเนื่องที่บ้าน ( COC )</t>
  </si>
  <si>
    <t>เพื่อจัดให้มีเวทีแลกเปลี่ยนเรียนรู้การพัฒนาทีม และเครือข่าย การดูแลผู้ป่วยต่อเนื่องที่บ้าย ( COC )</t>
  </si>
  <si>
    <t>เจ้าหน้าที่ สสอ. , รพ.สต. , รพ.ตระการฯผู้รับผิดชอบงาน COC  จำนวน 80 คน</t>
  </si>
  <si>
    <t xml:space="preserve">1. ค่าอาหารกลางวัน 1 มื้อ มื้อละ 60 บาท X 80 คน         2. ค่าอาหารว่างและเครื่องดื่ม 2 มื้อมื้อละ 25 บาท X 80 คน </t>
  </si>
  <si>
    <t>4800
4000</t>
  </si>
  <si>
    <t>โครงการอบรมเชิงปฏิบัติการ การจัดการของเสียอันตรายจากสถานบริการสาธารณสุขและชุมชน</t>
  </si>
  <si>
    <t xml:space="preserve">1.เพื่อให้สถานบริการสาธารณสุขทุกแห่งในอำเภอมีการจัดการของเสียที่ถูกต้องตามกฎกระทรวง ว่าด้วยการกำจัด มูลฝอยติดเชื้อพ.ศ.2545 
2.เพื่อแลกเปลี่ยนเรียนรู้และพัฒนางานสำหรับบุคลากรสาธารณสุข  </t>
  </si>
  <si>
    <t xml:space="preserve">เจ้าหน้าที่ในโรงพยาบาล จำนวน 60 คน </t>
  </si>
  <si>
    <t xml:space="preserve">1.ค่าอาหารกลางวัน 60 บาท x  60  คน x 1 มื้อ   =3,600 บาท
2.ค่าอาหารว่างและเครื่องดื่ม 25 บาท x 60คน x 2 มื้อ = 3,000 บาท
3.ค่าตอบแทนวิทยากร 1 คนx600บาทx 4 ชม.= 2400 บาท
   </t>
  </si>
  <si>
    <t>3600
3000
2400</t>
  </si>
  <si>
    <t xml:space="preserve">นางสาวกนกลักษณ์ ประทุมดี </t>
  </si>
  <si>
    <t>โครงการพัฒนาห้องน้ำมาตรฐาน Has ต้นแบบ โรงพยาบาลตระการพืชผล</t>
  </si>
  <si>
    <t>เพื่อพัฒนาห้องน้ำในโรงพยาบาลตระการพืชผล ให้ผ่านมาตรฐานสากล</t>
  </si>
  <si>
    <t xml:space="preserve"> เจ้าหน้าที่ในโรงพยาบาล จำนวน 40 คน</t>
  </si>
  <si>
    <t>1.ค่าอาหารกลางวัน 1มื้อ มื้อละ60บาทx40คน คิดเป็น2,400 บาท
2.อาหารว่าง 2มื้อ มื้อละ 25บาทx40 คน คิดเป็น 2,000บาท
3.ค่าวิทยากร 4ชมx600 บาทคิดเป็น 2400บาท
4.รางวัลประกวดห้องน้ำ HAS
  - รางวัลชนะเลิศ  1000บาท
  - รางวัลรองชนะเลิศ 700บาท 
  - รางวัลชมเชย    500บาท</t>
  </si>
  <si>
    <t>2400
2000
2400
2200</t>
  </si>
  <si>
    <t>กนกลักษณ์</t>
  </si>
  <si>
    <t>โครงการแลกเปลี่ยนเรียนรู้เครือข่าย SRRT ตำบล</t>
  </si>
  <si>
    <t>เพื่อจัดให้มีเวทีแลกเปลี่ยนเรียนรู้การพัฒนาทีม SRRT ตำบล</t>
  </si>
  <si>
    <t>ทีมละ 2 คน จาก 30 รพ.สต. จำนวน 60 คน</t>
  </si>
  <si>
    <t xml:space="preserve">1.ค่าอาหารกลางวัน 60 บาท x  60 คน x 1 มื้อ   = 3600 บาท
2.ค่าอาหารว่างและเครื่องดื่ม 25 บาทx 60 คนx2 มื้อ =3,000 บาท
3.ค่าตอบแทนวิทยากร  2 คนx600 บาท x 4ชม. 4,800 บาท
</t>
  </si>
  <si>
    <t xml:space="preserve">3600
3000
4800
</t>
  </si>
  <si>
    <t>นางสาวจันทร์จิรา  พรมโพธิ์</t>
  </si>
  <si>
    <t xml:space="preserve">โครงการซ้อมแผนตอบโต้ภาวะฉุกเฉินด้านสาธารณสุขและภัยพิบัติ เครือข่ายบริการสุขภาพอำเภอตระการพืชผล   จังหวัดอุบลราชธานี   </t>
  </si>
  <si>
    <t>เพื่อให้บุคลากรที่เกี่ยวข้องโดยเฉพาะเจ้าหน้าที่ผู้ปฏิบัติงานและผู้เกี่ยวข้องในพื้นที่มีความเข้าใจเกี่ยวกับการจัดการและตอบโต้ภาวะฉุกเฉิน</t>
  </si>
  <si>
    <t>เจ้าหน้าที่จากหน่วยงานรัฐและเอกชน จำนวน 60 คน</t>
  </si>
  <si>
    <t xml:space="preserve">1.ค่าอาหารกลางวัน 60 บาท x 60 x 2 มื้อ   =7200 บาท
2.ค่าอาหารว่างและเครื่องดื่ม 25 บาทx 60 คนx4 มื้อ =6,000 บาท 
3.ค่าตอบแทนวิทยากร  2 คนx600 บาท x 4 ชม.x 2 วัน = 9,600 บาท                </t>
  </si>
  <si>
    <t>7200
6000
9600</t>
  </si>
  <si>
    <t>โครงการพัฒนาศักยภาพการดูแลและคัดกรองวัณโรค</t>
  </si>
  <si>
    <t>1.เจ้าหน้าที่ สสอ. , รพ.สต. , รพ.ตระการฯผู้รับผิดชอบงานTB  จำนวน 40 คน
2.อสมและผู้ดูแลผู้ป่วย รพ.สต. ละ  8  คน * 30 แห่ง  รวมเป็น 256 คน</t>
  </si>
  <si>
    <t xml:space="preserve">1.ค่าอาหารกลางวัน 1 มื้อ มื้อละ 60 บาท * 40 คน คิดเป็น 1,200 บาท
2.ค่าอาหารว่างและเครื่องดื่ม 2 มื้อมื้อละ 25 บาท *40 คน คิดเป็น 1,000 บาท
3.ค่าวิทยาการ 4 ชม * 600บาท รวมทั้งหมด 2400 บาท
4.ค่าอาหารกลางวัน 1 มื้อ มื้อละ 60 บาท * 256 คน คิดเป็น 15,360 บาท
5.ค่าอาหารว่าง 2 มื้อมื้อละ 25 บาท *256 คน คิดเป็น 12,800 บาท </t>
  </si>
  <si>
    <t>2400
2000
2400
15360
12800</t>
  </si>
  <si>
    <t>บุษบา  การกล้า</t>
  </si>
  <si>
    <t>นางสาวนาฏอนงค์ ดำพะธิก</t>
  </si>
  <si>
    <t>โครงการดูแลสุขภาพผู้ป่วยที่บ้านตามกลุ่มวัยเขตเทศบาลตำบลตระการพืชผล อำเภอตระการพืชผล ปีงบประมาณ 2562</t>
  </si>
  <si>
    <t>1. เพื่อรู้จักและเข้าใจผู้ป่วยและครอบครัวมากยิ่งขึ้น
2. เพื่อให้เกิดบริการอย่างเป็นองค์รวม และต่อเนื่อง
3. เพื่อประเมินการดูแลตนเอง ของผู้ป่วยและครอบครัว
4. เพื่อให้บริการแก่ผู้ป่วย</t>
  </si>
  <si>
    <t>ผู้ป่วยทุกกลุ่มวัย ผู้ป่วย AP และ TB รายใหม่ ในเขตเทศบาลตำบลตระการพืชผล</t>
  </si>
  <si>
    <t xml:space="preserve">1.ค่าตอบแทนสำหรับเจ้าหน้าที่ในการออกปฏิบัติงานติดตามดูแลผู้ป่วยตามกลุ่มวัยในชุมชนที่รับผิดชอบและผู้ป่วย AP และ TB รายใหม่ รวม 22 ครั้ง/เดือน 1 ปี คิดเป็น 264 วัน  อัตราวันละ 120 บาท คิดเป็น 264×120 = 31,680 บาท
</t>
  </si>
  <si>
    <t>โครงการพัฒนาศักยภาพการดูแลผู้สูงอายุ</t>
  </si>
  <si>
    <t>1.พัฒนามาตรฐานการดูแลผู้สูงอายุในกลุ่ม CM 40 คน 1 วัน
2.การพัฒนาCGและแลกเปลี่ยนเรียนในระดับอำเภอ 180 คน* 2 วัน 
3.อบรมฟื้นฟู CGที่อายุครบ 3 ปี  จำนวน 20   คน 
4.ถอดบทเรียน เพื่อต้นแบบการดูแลผู้สูงอายุ</t>
  </si>
  <si>
    <t>1.เจ้าหน้าที่ สสอ. , รพ.สต. , รพ.ตระการฯผู้รับผิดชอบงาน LTC  จำนวน 40 คน
2.นักบริบาลชุมชนทั้ง 30 รพ.สต.  180 คน
3.นักบริบาลที่อายุการทำงานครบ 3 ปี</t>
  </si>
  <si>
    <t>กิจกรรมที่ 1 อบรม CM
1.ค่าอาหารกลางวัน 2 มื้อ มื้อละ 60 บาท * 40 คน คิดเป็น 4,800 บาท
2.ค่าอาหารว่าง 4 มื้อมื้อละ 25 บาท *40 คน คิดเป็น 4,000 บาท
3.ค่าวิทยาการ 14 ชม *600บาท รวมทั้งหมด 8,400 บาท
กิจกรรมที่ 2 อบรม CG 180 คน
4.ค่าอาหารกลางวัน 2 มื้อ มื้อละ 60 บาท * 180 คน คิดเป็น 21,600 บาท 
5.ค่าอาหารว่าง 4 มื้อ มื้อละ 25 บาท *180 คน เป็นเงิน 18,000
6.ค่าวิทยากร 14 ชม * 600 = 8,400   
7.เอกสารในการอบรม 220 ชุด * 20 บาท=  4,400 บาท + ค่าไวนิล 600 บาท คิดเป็น 5,000 บาท 
กิจกรรมที่ 3 ประชุมวิชาการConference ประจำหน่วยบริการ 30 แห่ง
8.ค่าอาหารกลางวัน 1 มื้อ มื้อละ 60 บาท * 10 คน* 30 แห่ง   คิดเป็น 18,000 บาท
9.ค่าอาหารว่าง 2 มื้อมื้อละ 25 บาท *10 คน* 30 แห่ง  คิดเป็น 15,000 บาท
กิจกรรมที่ 4 ฟื้นฟู CG 20 คน
10.ค่าอาหารกลางวัน 5 มื้อ *มื้อละ 60 บาท * 30 คน   คิดเป็น 9,000 บาท
11.ค่าอาหารว่าง 10 มื้อ*มื้อละ 25 บาท *30 คน คิดเป็น 7,500  บาท
12.ค่าวิทยาการ 35 ชม *600บาท รวมทั้งหมด 21,000 บาท</t>
  </si>
  <si>
    <t xml:space="preserve">
4800
4000
8400
21600
18000
8400
5000
18000
15000
9000
7500
21000</t>
  </si>
  <si>
    <t>เงินบำรุง(LTC ปี61จำนวน150,000บาท)</t>
  </si>
  <si>
    <t>โครงการ "การป้องกันและค้นหากลุ่มเสี่ยงการติดเชื้อเอชไอวีและโรคติดต่อทางเพศสัมพันธ์ เชิงรุก"</t>
  </si>
  <si>
    <t xml:space="preserve">1. เพื่อพัฒนาศักยภาพแกนนำการป้องกันและค้นหากลุ่มเสี่ยงการติดเชื้อเอชไอวีและโรคติดต่อทางเพศสัมพันธ์ ในกลุ่มชายรักชาย (MSM)และขายบริการทางเพศ(FWD)อำเภอตระการพืชผล จังหวัดอุบลราชธานี
2. เพื่อลดอัตราการติดเชื้อรายใหม่ ในประชาการกลุ่มเป้าหมายหลักที่เสี่ยงต่อการติดเชื้อเอชไอวี
3. เพื่อเพิ่มการเข้าถึงบริการป้องกันการติดเชื้อเอชไอวีในประชากรกลุ่มเป้าหมายหลักและส่งต่อเข้าสู่บริการตรวจการติดเชื้อเอชไอวีและโรคติดต่อทางเพศสัมพันธ์
4. เพื่อติดตามกลุ่มประชากรหลักที่มีผลเลือดเป็นลบ ให้เข้ารักษาการตรวจเลือดซ้ำและยังคงสถานะผลเลือดลบต่อไป
</t>
  </si>
  <si>
    <t xml:space="preserve">โครงการจัดซื้อหุ่นจำลองช่วยฟื้นคืนชีพ (Cardio Pulmonary Resuscitation : CPR)
โรงพยาบาลตระการพืชผล
</t>
  </si>
  <si>
    <t>แกนนำการป้องกันและค้นหากลุ่มเสี่ยงการติดเชื้อเอชไอวีและโรคติดต่อทางเพศสัมพันธ์ ในกลุ่มชายรักชาย (MSM) อำเภอตระการพืชผล 100 ราย ( ได้แก่ อสม. , อบต. , ผู้นำชุมชน , เยาวชน , กลุ่มชายรักชาย , ชมรมตระการสดใส , จิตอาสา )</t>
  </si>
  <si>
    <t xml:space="preserve">1.จัดหาหุ่นจำลองช่วยฟื้นคืนชีพ (CPR) เพื่อใช้ฝึกสอนผู้มีประกันสังคม อสม. และประชาชนทั่วไป
2.จัดฝึกอบรมการช่วยฟื้นคืนชีพขั้นพื้นฐานสำหรับผู้มีประกันสังคม  อสม. และประชาชนทั่วไป
</t>
  </si>
  <si>
    <t>การจัดซื้อจำลอง CPR จำนวน 5 ตัวๆละ 22,000  บาท</t>
  </si>
  <si>
    <t>นิตยา,อรกัญญา</t>
  </si>
  <si>
    <t>กองทุน
ประกันสังคม</t>
  </si>
  <si>
    <t>1.    ค่าอาหารกลางวัน 1 มื้อๆละ 60 บาท X 100 คน X  2 วัน                                2.    ค่าอาหารว่างและเครื่องดื่ม2 มื้อๆละ 25 บาท X 100 คน X 2 วัน</t>
  </si>
  <si>
    <t>สปสช.</t>
  </si>
  <si>
    <t>อบรมเชิงปฏิบัติการการปฐมพยาบาลการช่วยเหลือผู้บาดเจ็บณ.จุดเกิดเหตุและการซ้อมแผนอุบัติเหตุหมู่</t>
  </si>
  <si>
    <t>ผู้ป่วยอุบัติเหตุจราจรเข้าถึงบริการที่รวดเร็วและปลอดภัย</t>
  </si>
  <si>
    <t>เจ้าหน้าที่รพ.,รพ.สต.,หน่วยกู้ชีพระดับตำบล,จนท.ตำรวจ,จนท.กู้ภัย,ดับเพลิง100คน</t>
  </si>
  <si>
    <t xml:space="preserve">1.จัดอบรมและซ้อมแผนอุบัติเหตุหมู่ค่าอาหารกลางวัน60บาทx2มื้อx100คน=12,000บาท
2.ค่าอาหารว่างและเครื่องดื่ม 25บาท x4มื้อx100คน=10,00บาท
3.ค่าวัสดุอุปกรณ์ประกอบการอบรม=2,000บาท </t>
  </si>
  <si>
    <t>12,000
10,000
2,000</t>
  </si>
  <si>
    <t>อรกัญญา,ธนัชภรณ์</t>
  </si>
  <si>
    <t>อบรมเชิงปฏิบัติการการช่วยฟื้นคืนชีพขั้นสูง(ACLS)และการแปลผลEKGเบื้องต้น</t>
  </si>
  <si>
    <t>เพิ่มศักยภาพบุคคลากรในการดูแลผู้ป่วยวิกฤต ลดภาวะแทรกซ้อนและความรุนแรงจากการเจ็บป่วยฉุกเฉิน</t>
  </si>
  <si>
    <t>แพทย์และพยาบาล,เวชกิจฉุกเฉินจำนวน100คน</t>
  </si>
  <si>
    <t>โครงการประชุมเชิงปฏิบัติการการช่วยฟื้นคืนชีพ(CPR)</t>
  </si>
  <si>
    <t xml:space="preserve">เพื่อให้บุคลากรมีความรู้และทักษะในการดูแลมารดาคลอดในภาวะวิกฤติฉุกเฉิน ได้อย่างมีประสิทธิภาพ </t>
  </si>
  <si>
    <t>สัญจรไปแต่ละหน่วยงาน</t>
  </si>
  <si>
    <t xml:space="preserve"> จนท.ห้องคลอด  จนท.งานER/W1/ OR/แพทย์ /VIP 2 รุ่น ๆ ละ 25 คน</t>
  </si>
  <si>
    <t>1. ค่าอาหารว่างและเครื่องดื่ม 25 บาท x 25 คน x 2 มื้อ x 2 ครั้ง เป็นเงิน 5,000 บาท
2. ค่าอาหารกลางวัน 60 บาท x 25 คน x 1 มื้อ x 2 ครั้ง รวมเป็นเงิน 6,000 บาท</t>
  </si>
  <si>
    <t>2500
3000</t>
  </si>
  <si>
    <t>นิตยา,สาคร</t>
  </si>
  <si>
    <t>ทบทวนInterest Case /อุบัติการณ์ในกระบวนการให้บริการและฟื้นฟูความรู้และทักษะในการดูแลผู้ป่วยวิกฤตในกลุ่มโรคAMI,Stroke,HI,Asthma,COPD,Shock,BBAทุกเดือนแก่หน่วยกู้ชีพระดับตำบล</t>
  </si>
  <si>
    <t xml:space="preserve">เพิ่มศักยภาพหน่วยกู้ชีพระดับตำบลในการดูแลผู้ป่วยวิกฤต  </t>
  </si>
  <si>
    <t>ธิดารัตน์/จารุพรรณ</t>
  </si>
  <si>
    <t>โครงการประชุมเชิงปฏิบัติการการช่วยฟื้นคืนชีพ(NCPR)</t>
  </si>
  <si>
    <t xml:space="preserve">เพื่อให้บุคลากรมีความรู้และทักษะในการดูแลทารกในภาวะวิกฤติฉุกเฉิน ได้อย่างมีประสิทธิภาพ </t>
  </si>
  <si>
    <t>พนักงานกู้ชีพ</t>
  </si>
  <si>
    <t>สัญจรไปแต่ละอบต.</t>
  </si>
  <si>
    <t>นุชกานต์</t>
  </si>
  <si>
    <t>ธนิดา/วัชราภรณ์</t>
  </si>
  <si>
    <t>โครงการประชุม/ทบทวนอุบัติการณ์และเพิ่มพูนวิชาการงานฝากครรภ์</t>
  </si>
  <si>
    <t>เพื่อการเรียนรู้และการสื่อสารในการพัฒนาระบบบริการงานการคลอดและงานฝากครรภ์ให้มีประสิทธิภาพมากขึ้น</t>
  </si>
  <si>
    <t>MCH Board จำนวน 35 คน</t>
  </si>
  <si>
    <t>พัฒนาศักยภาพรพ.เครือข่าย</t>
  </si>
  <si>
    <t>เพิ่มศักยภาพบุคคลากรในเครือข่ายในการดูแลผู้ป่วยวิกฤต ลดภาวะแทรกซ้อนและความรุนแรงจากการเจ็บป่วยฉุกเฉิน</t>
  </si>
  <si>
    <t>แพทย์และพยาบาล</t>
  </si>
  <si>
    <t>สัญจรไปแต่ละรพ.</t>
  </si>
  <si>
    <t>PCT</t>
  </si>
  <si>
    <t>1.ค่าอาหารว่างและเครื่องดื่ม 25 บาท x 35 คน x 2 มื้อ x 2 ครั้ง เป็นเงิน 3,500 บาท
2. ค่าอาหารกลางวัน 60 บาท x 35 คน x 1 มื้อ x 2 ครั้ง รวมป็นเงิน 4,200 บาท</t>
  </si>
  <si>
    <t>3,500
4,200</t>
  </si>
  <si>
    <t>วัชราภรณ์</t>
  </si>
  <si>
    <t xml:space="preserve">เพื่อให้โรงพยาบาลลูกข่ายมีความรู้และทักษะในการดูแลมารดาคลอดในภาวะวิกฤติฉุกเฉิน ได้อย่างมีประสิทธิภาพ </t>
  </si>
  <si>
    <t>จนท.รพ.ลูกข่าย 5 รพ.ทั้งแพทย์ และพยาบาล  รวม15 คน</t>
  </si>
  <si>
    <t>1.ค่าอาหารว่างและเครื่องดื่ม 25 บาท x 15 คน x 2 มื้อ x 2 ครั้ง เป็นเงิน 1,500 บาท
2. ค่าอาหารกลางวัน 60 บาท x 15 คน x 1 มื้อ x 2 ครั้ง เป็นเงิน 1,800 บาท</t>
  </si>
  <si>
    <t>1,500
1,800</t>
  </si>
  <si>
    <t>โครงการประเมินมาตรฐานอนามัยแม่และเด็ก</t>
  </si>
  <si>
    <t>เพื่อประเมินมาตรฐานงานอนามัยแม่และเด็ก</t>
  </si>
  <si>
    <t>จนท.ในรพ. /จนท.สสอ.ผู้ป่วยที่เชิญมาตอบคำถาม 30/ 30/10 จำนวน 70 คน</t>
  </si>
  <si>
    <t xml:space="preserve">1.ค่าอาหารว่างและเครื่องดื่ม25 บาท x 70 คน x 2 มื้อ  เป็นเงิน 4,500 บาท
2.ค่าอาหารกลางวัน 60 บาท x 70 คน x 1 มื้อ   รวมป็นเงิน 5,400 บาท
                     </t>
  </si>
  <si>
    <t xml:space="preserve">3500
4200
</t>
  </si>
  <si>
    <t>สุจิตรา</t>
  </si>
  <si>
    <t>โครงการรณรงค์ผ่าตัดตาต้อกระจก โดยมูลนิธิ พอสว. ปีงบประมาณ 2562</t>
  </si>
  <si>
    <t>1.เพื่อลดจำนวนผู้ป่วยตาบอดจากภาวะต้อกระจก
2.เพื่อลดระยะเวลารอคอยในการผ่าตัดต้อกระจก</t>
  </si>
  <si>
    <t>ออกเยี่ยมประเมิน รพ ลูกข่ายสาขาศัลยกรรมใน บริการสุขภาพสาธารณสุขโซนที่ 2</t>
  </si>
  <si>
    <t>ติดตามผลการดำเนินงาน / ค้นหาปัญหา Service plan สาขา ศัยกรรม ODS</t>
  </si>
  <si>
    <t>รพ. เขมราฐ,นาตาล, โพธิ์ไทร,ศรีเมืองใหม่, กุดข้าวปุ้น</t>
  </si>
  <si>
    <t>ภาคบ่าย วันศุกร์ ที่ 2 ของเดือน รพ.ละ 1 วัน</t>
  </si>
  <si>
    <t>น.ส.ยวนไย จันทร์ถอด</t>
  </si>
  <si>
    <t>เงินบำรุง</t>
  </si>
  <si>
    <t>พญ.จุไรรัตน์และคณะ</t>
  </si>
  <si>
    <t>ขอใช้รถ โรงพยาบาล</t>
  </si>
  <si>
    <t>โครงการเยี่ยมบ้านผู้ป่วยไตวายที่ล้างไตทางหน้าท้อง</t>
  </si>
  <si>
    <t>1.เพื่อป้องกันการติดเชื้อในผู้ป่วย CAPD</t>
  </si>
  <si>
    <t>ผู้ป่วยCAPD 29 รพสต.เขตอำเภอตระการฯและอำเภอลูกข่ายโซน 2</t>
  </si>
  <si>
    <t>ค่าเบี้ยเลี้ยงออกเยี่ยมบ้าน120 บาทx104 วันx/2คน/วัน</t>
  </si>
  <si>
    <t>ธนัญชนก</t>
  </si>
  <si>
    <t>โครงการกิจกรรมวันไตโลก</t>
  </si>
  <si>
    <t>เพื่อจัดกิจกรรมวันไตโลก</t>
  </si>
  <si>
    <t>ผู้ป่วยโรคไตวายระยะที่4-5 จำนวน 200 ราย</t>
  </si>
  <si>
    <t>1. ค่าอาหารว่างและเครื่องดื่ม (เช้า)  25 บาท x 200 คน x 1 มื้อ=5000</t>
  </si>
  <si>
    <t>โครงการพัฒนาศักยภาพเจ้าที่ รพ.สต.ในเครือข่ายโซน 2 เพื่อการดูแลผู้ป่วยโรคไตเรื้อรังและผู้ป่วยที่ล้างไตทางช่องท้อง</t>
  </si>
  <si>
    <t>1.เพื่อพัฒนาองค์ความรู้ ศักยภาพ จนท.รพ.สต.มีความรู้และดูแลผู้ป่วยไตวายที่ล้างไตทางช่องท้องได้</t>
  </si>
  <si>
    <t>จนท.ประจำ รพ.สต.และพยาบาลวิชาชีพเขตอำเภอตระการฯและโซน 2 จำนวน100คน</t>
  </si>
  <si>
    <t>1.อาหารว่างและเครื่องดื่ม 25 บาท x 2 มื้อ x 100 คน= 5000 บาท
2.ค่าอาหารกลางวัน  60 บาทx 100 คน 1 มื้อ = 6000</t>
  </si>
  <si>
    <t>5000
6000</t>
  </si>
  <si>
    <t>การป้องกันการแพร่กระจายเชื้อในหน่วยงาน</t>
  </si>
  <si>
    <t>1 วัน</t>
  </si>
  <si>
    <t>พนักงานจ่ายกลาง/ซักฟอก</t>
  </si>
  <si>
    <t>1.ค่าอาหารกลางวัน 15 คน x 60 บาท x 1 มื้อ = 900 บาท
2.ค่าอาหารว่างและเครื่องดื่ม 15 คน x 25 บาท x 2 มื้อ =750 บาท</t>
  </si>
  <si>
    <t>900
750</t>
  </si>
  <si>
    <t>วิภาพร แท่นคำ</t>
  </si>
  <si>
    <t xml:space="preserve"> 31/62</t>
  </si>
  <si>
    <t xml:space="preserve">ศึกษาดูงานหน่วยจ่ายกลาง/ซักฟอก </t>
  </si>
  <si>
    <t>1.เบี้ยเลี้ยง 15 คน x 240 บาท = 3600 บาท</t>
  </si>
  <si>
    <t>โครงการอบรมการควบคุมและป้องกันการแพร่กระจายเชื้อในโรงพยาบาล</t>
  </si>
  <si>
    <t>บุคลากรทุกระดับ</t>
  </si>
  <si>
    <t>1.ค่าอาหารกลางวัน 30 คน x 60 บาท x 1 มื้อ x 3 รุ่น =3,600 บาท
2.ค่าอาหารว่างและเครื่องดื่ม 30 คน x 25 บาท x 2 มื้อ x 3 รุ่น =3,000 บาท</t>
  </si>
  <si>
    <t xml:space="preserve">นพ.พงศกร จาบกระโทก  </t>
  </si>
  <si>
    <t>โครงการล้างมือปลอดภัยไร้โรค</t>
  </si>
  <si>
    <t>ตรวจสุขภาพบุคลากร</t>
  </si>
  <si>
    <t>380 คน</t>
  </si>
  <si>
    <t>ค่าอาหารว่าง 35 คน x 25 บาท x 1 มื้อ x 10 รุ่น=8,750 บาท</t>
  </si>
  <si>
    <t>วรานิตย์ กอบเกื้อ</t>
  </si>
  <si>
    <r>
      <t xml:space="preserve">การบำบัดรักษาฟื้นฟูสมรรถภาพผู้เสพ/ผู้ติดยาเสพติด
</t>
    </r>
    <r>
      <rPr>
        <b/>
        <u/>
        <sz val="14"/>
        <color rgb="FF000000"/>
        <rFont val="TH SarabunPSK"/>
      </rPr>
      <t xml:space="preserve">กิจกรรมดำเนินงาน
</t>
    </r>
    <r>
      <rPr>
        <sz val="14"/>
        <color rgb="FF000000"/>
        <rFont val="Th sarabunpsk"/>
      </rPr>
      <t xml:space="preserve">1.ให้ความรู้โทษพิษภัยยาเสพติด
2.ทำกิจกรรมกลุ่ม
3.ประเมินผล   </t>
    </r>
  </si>
  <si>
    <t>ผู้เข้ารับการบำบัด มารับการบำบัดรักษาครบตามเกณฑ์กำหนดและไม่กลับไปเสพซ้ำ</t>
  </si>
  <si>
    <r>
      <t xml:space="preserve">การบำบัดรักษาฟื้นฟูสมรรถภาพผู้เสพ/ผู้ติดยาเสพติด
</t>
    </r>
    <r>
      <rPr>
        <b/>
        <u/>
        <sz val="14"/>
        <color rgb="FF000000"/>
        <rFont val="TH SarabunPSK"/>
      </rPr>
      <t xml:space="preserve">กิจกรรมดำเนินงาน
</t>
    </r>
    <r>
      <rPr>
        <sz val="14"/>
        <color rgb="FF000000"/>
        <rFont val="Th sarabunpsk"/>
      </rPr>
      <t xml:space="preserve">1.ให้ความรู้โทษพิษภัยยาเสพติด
2.ทำกิจกรรมกลุ่ม
3.ประเมินผล   </t>
    </r>
  </si>
  <si>
    <t>ผู้ป่วยยาเสพติดทั้งระบบสมัครใจและบังคับบำบัด จำนวน 80 คน</t>
  </si>
  <si>
    <t>1.ค่าอาหารว่างและเครื่องดื่ม 80 คน x 2 มื้อ x 25 บาท เป็นเงิน 4000 บาท
2.ค่าอาหารกลางวัน 80 คน x 1 มื้อ x 60 บาท เป็นเงิน 4800 บาท</t>
  </si>
  <si>
    <t>4000
4800</t>
  </si>
  <si>
    <t>พันธิตรา</t>
  </si>
  <si>
    <t>โครงการป้องกันและแก้ไขปัญหาการฆ่าตัวตาย  อำเภอตระการพืชผล ประจำปี 2562</t>
  </si>
  <si>
    <t>1.เพื่อเฝ้าระวัง-สังเกตอาการผู้มีปัญหาทางสุขภาพจิต ปลอดภัยจากการทำร้ายตัวเอง
2.เพื่อให้ผู้มีปัญหาสุขภาพจิต รู้สึกมีคุณค่าในตัวเอง
3.เพื่อพัฒนาศักยภาพของบุคลากให้มีความความรู้ ทักษะ ประสบการณ์ในการดูแลผู้มีปัญหาวิกฤติสุขภาพจิต</t>
  </si>
  <si>
    <t>พยาบาลในรพช.-จนท.ผู้รับผิดชอบงานสุขภาพในรพสต.เครือข่าย</t>
  </si>
  <si>
    <t xml:space="preserve">1.ค่าตอบแทนวิทยากรนอก 1 คน * 600 บาท * 6 ชม.* 2 วัน
2.ค่าอาหารกลางวัน 40 คน * 60 บาท * 1 มื้อ * 2 วัน 
3.ค่าอาหารว่างและเครื่องดื่ม 40 คน * 25 บาท * 2 มื้อ * 2 วัน </t>
  </si>
  <si>
    <t>7,200
4,800
4,000</t>
  </si>
  <si>
    <t>นส.นิตยา สุทธิสุวรรณ</t>
  </si>
  <si>
    <t xml:space="preserve">โครงการเยี่ยมบ้านผู้ป่วยจิตเวชเริ้อรังที่มีพฤติกรรมรุนแรงในชุมชน  </t>
  </si>
  <si>
    <t>เพื่อให้ผู้ป่วยและครอบครัวได้รับการดูแลต่อเนื่อง  ป้องกันการอาการกำเริบจากการขาดยา</t>
  </si>
  <si>
    <t>ผู้รับผิดชอบงานสุขภาพจิตในรพช./ทีม</t>
  </si>
  <si>
    <t>ค่าเบิ้ยเลี้ยงทีมเยี่ยมบ้าน(พยาบาลและ พขร.) วันละ 120 บาท *2 คน * 41 วัน (ออกทุกพุธ ตั้งแต่ ธค 61-กย 62)</t>
  </si>
  <si>
    <t>ประชุมติดตามผลการดำเนินงานสุขภาพจิต ปี 2562</t>
  </si>
  <si>
    <t>เพื่อติดตามงานแลกเปลี่ยนแก้ไขปัญหารับฟังข้อเสนอแนะจากการทำงาน</t>
  </si>
  <si>
    <t>ผู้รับผิดชอบงานสุขภาพจิต รพสต.เครือข่าย</t>
  </si>
  <si>
    <t xml:space="preserve">โครงการพัฒนาศักยภาพ จนท.ในการใช้และลงโปรแกรมการเยี่ยมผู้ป่วย SMI-V </t>
  </si>
  <si>
    <t>1.ค่าอาหารกลางวัน30 คน*60 บาท*1 มื้อ*1วัน
2.ค่าอาหารว่างและเครื่องดื่ม 30 คน*25 บาท*2 มื้อ*  1วัน</t>
  </si>
  <si>
    <t>1,800
1,500</t>
  </si>
  <si>
    <t>เพื่อพัฒนาศักยภาพ จนท.เครือข่ายผู้รับผิดชอบงานสุขภาพจิต ให้สามารถเยี่ยมและลงบันทึกข้อมูลการเยี่ยมเคสทางออนไลน์แบบมีประสิทธิภาพและReal times.</t>
  </si>
  <si>
    <t>1.ค่าตอบแทนวิทยากรนอก 2 คนๆละ 3ชม.ๆละ*600 บาท*1 วัน
2.ค่าอาหารกลางวัน30 คน*60 บาท*1 มื้อ*1วัน 
3.ค่าอาหารว่างและเครื่องดื่ม 30 คน*25 บาท*2 มื้อ*  1วัน</t>
  </si>
  <si>
    <t>บูรณาการร่ามกับโครงการที่ 1</t>
  </si>
  <si>
    <t>โครงการอบรมความรู้เครือข่ายผู้รับผิดชอบงานการดูแลผู้ป่วยระยะกลางในรพ.และชุมชม</t>
  </si>
  <si>
    <t>1 เพื่อเพิ่มพูนความรู้และทักษะให้การดูแลและฟื้นฟูสมรรถภาพผู้ป่วยผู้พิการในชุมชม
2. เพื่อพัฒนาเครือข่ายการดูแลผู้ป่วยระยะกลางและเพิ่มความเข้มแข็งของเครือข่ายการดูแลระยะกลางในชุมชน
3. เพื่อให้ผู้ป่วยและผู้พิการในชุมชนได้รับการดูแลและฟื้นฟูสมรรถภาพที่ถูกต้องและต่อเนื่อง</t>
  </si>
  <si>
    <t>พยาบาล เจ้าหน้าที่ และผู้ปฏิบัติงานด้านการดูแลผู้ป่วยระยะกลาง หน่วยงานในรพ.และหน่วยงานในรพสต.ละ 1 คน ( 45 หน่วยบริการในรพ.และเครือข่าย X  1 คน = 45 คน)</t>
  </si>
  <si>
    <t>ประชุมชี้แจงทิศทางและนโยบายการดำเนินงานสุขภาพจิต ปี 2562</t>
  </si>
  <si>
    <t>เพื่อให้นโยบาย วางกรอบการทำงานแก่รพสต.เครือข่าย</t>
  </si>
  <si>
    <t>1. ค่าอาหารกลางวัน อัตรามื้อละ 60 บาท X 1 มื้อ X 45 คน เป็นเงิน 2,700 บาท 
2. ค่าอาหารว่างและเครื่องดื่ม อัตรามื้อละ 25 บาท X 2 มื้อ X 45 คน เป็นเงิน 2,250 บาท
3. ค่าตอบแทนวิทยากร อัตราชั่วโมงละ 600 บาท X 6 ชั่วโมง เป็นเงิน 3,600 บาท</t>
  </si>
  <si>
    <t>2700
2250
3600</t>
  </si>
  <si>
    <t>พว.สุกมล วงศ์คูณ</t>
  </si>
  <si>
    <t xml:space="preserve">โครงการพัฒนาเครือข่ายคุณภาพการพยาบาลจังหวัดอุบล </t>
  </si>
  <si>
    <t>1 เพื่อจัดบริการและแลกเปลี่ยนเรียนรู้การประกันคุณภาพการพยาบาล
2.เพื่อพัฒนาเครือข่ายคุณภาพการพยาบาลจังหวัดอุบล</t>
  </si>
  <si>
    <t>หัวหน้าพยาบาล และหัวหน้างานพยาบาลรพช.จังหวัดอุบล รพ.ละ 6 คน (รพช.ทั้งหมด25)</t>
  </si>
  <si>
    <t>1.ค่าอาหารกลางวัน อัตรามื้อละ 60 บาท X 1 มื้อ X 50 คน เป็นเงิน 3000 บาท 
2.ค่าอาหารว่างและเครื่องดื่ม อัตรามื้อละ 25 บาท X 2 มื้อ X 50 คน เป็นเงิน 2,500 บาท</t>
  </si>
  <si>
    <t>3000
2500</t>
  </si>
  <si>
    <t>โครงการอบรมโรงพยาบาลอาหารปลอดภัยปีงบประมาณ 2562</t>
  </si>
  <si>
    <t>เพื่อให้เกษตรกรมีความพร้อมด้านการผลิตอาหารปลอดภัยให้กับโรงพยาบาลตระการพืชผล</t>
  </si>
  <si>
    <t>1.กลุ่มเกษตรกรผู้ผลิตอาหารปลอดภัยเป้าหมาย 6 กลุ่ม 
2.เจ้าหน้าที่ รพ.สต.ในพี้นที่กลุ่มเกษตรกรตั้งอยู่</t>
  </si>
  <si>
    <t xml:space="preserve">1.ค่าอาหารกลางวัน 60 บาทx 80 คน x 1 มื้อ=4,800 บาท 
2.ค่าอาหารว่างและเครื่องดื่ม 25 บาทx 80 คน x 2 มื้อ=4,000 บาท           </t>
  </si>
  <si>
    <t>4800
4,000</t>
  </si>
  <si>
    <t xml:space="preserve">นายศรายุทธ อินทร์แก้ว  นส.วรรรณา ประเสริฐสม </t>
  </si>
  <si>
    <t>โครงการเคลือบฟลูออไรด์วานิชในศูนย์พัฒนาเด็กเล็ก</t>
  </si>
  <si>
    <t>เพื่อให้เด็กก่อนวัยเรียนได้รับการตรวจสุขภาพช่องปาก และทาฟลูออไรด์วานิชในกลุ่มเสี่ยง</t>
  </si>
  <si>
    <t>เด็กก่อนวัยเรียนในศูนย์พัฒนาเด็กเล็ก จำนวน 4 แห่ง</t>
  </si>
  <si>
    <t>1.ค่าเบี้ยเลี้ยง จพ. ทันตฯ 1 คน x 120 บาท x 4 วัน
2.ค่าเบี้ยเลี้ยง ผช. ทันตฯ 1 คน x 120 บาท x 4 วัน
3.ค่าเบี้ยเลี้ยง พขร. 1 คน x 120 บาท x 4 วัน</t>
  </si>
  <si>
    <t>480
480
480</t>
  </si>
  <si>
    <t xml:space="preserve"> 45/62</t>
  </si>
  <si>
    <t>น.ส. เบญจวรรณ  งามเถื่อน</t>
  </si>
  <si>
    <t>โครงการอบรมแกนนำโรงเรียนปลอดฟันแท้ผุและโรงเรียนปลอดน้ำอัดลม</t>
  </si>
  <si>
    <t>เพื่อส่งเสริมทันตสุขภาพในเด็กประถมศึกษา</t>
  </si>
  <si>
    <t>ตัวแทนครู และนักเรียนชั้นประถมศึกษา จำนวน 50 คน (ทีมวิทยากร 10 คน)</t>
  </si>
  <si>
    <t>1.ค่าอาหารกลางวัน 60 บาท x 60 คน
2.ค่าอาหารว่างและเครื่องดื่ม 25 บาท x 2 มื้อ x 60 คน
3.ค่าวัสดุฝึกอบรม 20 บาท x 60 คน
4.ค่าไวนิล</t>
  </si>
  <si>
    <t>3600
3000
1200
900</t>
  </si>
  <si>
    <t>น.ส. ศิริพร  โพธิ์สนธิ์</t>
  </si>
  <si>
    <t>โครงการตรวจสุขภาพช่องปากเด็กนักเรียนในโรงเรียนประถมศึกษา</t>
  </si>
  <si>
    <t>เพื่อให้เด็กวัยเรียนชั้นประถมศึกษาได้รับการตรวจสุขภาพช่องปาก และเคลือบหลุมร่องฟัน</t>
  </si>
  <si>
    <t>นักเรียนชั้น ป. 1, ป. 3, ป. 6 ในโรงเรียนประถมศึกษา จำนวน 8 แห่ง</t>
  </si>
  <si>
    <t>1.ค่าเบี้ยเลี้ยง จพ. ทันตฯ 2 คน x 120 บาท x 30 วัน
2.ค่าเบี้ยเลี้ยง ผช. ทันตฯ 1 คน x 120 บาท x 30 วัน
3.ค่าเบี้ยเลี้ยง พขร. 1 คน x 120 บาท x 30 วัน</t>
  </si>
  <si>
    <t>7200
7200
3600</t>
  </si>
  <si>
    <t>โครงการฟันสะอาดเหงือกแข็งแรง</t>
  </si>
  <si>
    <t>เพื่อส่งเสริมทันตสุขภาพในเด็กมัธยมศึกษา</t>
  </si>
  <si>
    <t>นักเรียนในโรงเรียนมัธยมศึกษา จำนวน 2 แห่ง</t>
  </si>
  <si>
    <t>1.ค่าเบี้ยเลี้ยง จพ. ทันตฯ 2 คน x 120 บาท x 8 วัน
2.ค่าเบี้ยเลี้ยง ผช. ทันตฯ 2 คน x 120 บาท x 8 วัน
3.ค่าเบี้ยเลี้ยง พขร. 1 คน x 120 บาท x 8 วัน</t>
  </si>
  <si>
    <t>1920
1920
960</t>
  </si>
  <si>
    <t>น.ส. น้ำฝน  ศรีสุระ</t>
  </si>
  <si>
    <r>
      <t xml:space="preserve">การบำบัดรักษาฟื้นฟูสมรรถภาพผู้เสพ/ผู้ติดยาเสพติด
</t>
    </r>
    <r>
      <rPr>
        <b/>
        <u/>
        <sz val="14"/>
        <color rgb="FF000000"/>
        <rFont val="TH SarabunPSK"/>
      </rPr>
      <t xml:space="preserve">กิจกรรมดำเนินงาน
</t>
    </r>
    <r>
      <rPr>
        <sz val="14"/>
        <color rgb="FF000000"/>
        <rFont val="Th sarabunpsk"/>
      </rPr>
      <t xml:space="preserve">1.ให้ความรู้โทษพิษภัยยาเสพติด
2.ทำกิจกรรมกลุ่ม
3.ประเมินผล   </t>
    </r>
  </si>
  <si>
    <t>โครงการส่งเสริมทันตสุขภาพในสถานประกอบการ</t>
  </si>
  <si>
    <t>เพื่อส่งเสริมทันตสุขภาพในประชาชนวัยทำงาน</t>
  </si>
  <si>
    <t>ประชาชนวัยทำงานในสถานประกอบการ จำนวน 1 แห่ง (เป้าหมาย 25 คน, ทีมวิทยากร 5 คน)</t>
  </si>
  <si>
    <t>1.ค่าอาหารกลางวัน 60 บาท x 30 คน
2.ค่าอาหารว่างและเครื่องดื่ม 25 บาท x 2 มื้อ x 30 คน
3.ค่าวัสดุฝึกอบรม 20 บาท x 30 คน
4.ค่าไวนิล</t>
  </si>
  <si>
    <t>1800
1500
600
500</t>
  </si>
  <si>
    <t>โครงการส่งเสริมทันตสุขภาพในชมรมผู้สูงอายุ</t>
  </si>
  <si>
    <t>เพื่อส่งเสริมทันตสุขภาพในผู้สูงอายุ</t>
  </si>
  <si>
    <t>ผู้สูงอายุในชมรมผู้สูงอายุ จำนวน 1 ชมรม</t>
  </si>
  <si>
    <t>1.ค่าเบี้ยเลี้ยง จพ. ทันตฯ 2 คน x 120 บาท x 4 วัน
2.ค่าเบี้ยเลี้ยง ผช. ทันตฯ 2 คน x 120 บาท x 4 วัน
3.ค่าเบี้ยเลี้ยง พขร. 1 คน x 120 บาท x 4 วัน</t>
  </si>
  <si>
    <t>960
960
480</t>
  </si>
  <si>
    <t>โครงการฟื้นฟูสมรรถภาพทางการแพทย์ ปี 2562</t>
  </si>
  <si>
    <t>1. เพื่อให้ผู้ป่วยระยะเฝ้าระวัง (Sub acute, ผู้สูงอายุ, ผู้ป่วยเรื้อรัง ยกเว้นกลุ่ม LTC)  ผู้พิการทุกประเภท ที่จำเป็นต้องได้รับการฟื้นฟูสมรรถภาพในเขตอำเภอตระการพืชผล ได้รับการบริการฟื้นฟูสมรรถภาพในชุมชน
2. ผู้ดูแลผู้ป่วยระยะเฝ้าระวัง (Sub acute, ผู้สูงอายุ, ผู้ป่วยเรื้อรัง ยกเว้นกลุ่ม LTC) ผู้ป่วยจิตเวชหรือผู้ที่จำเป็นต้องได้รับการดูแลด้านสภาพจิตใจ ผู้พิการทุกประเภท ที่จำเป็นต้องได้รับการฟื้นฟูสมรรถภาพ ในเขตอำเภอตระการพืชผล ได้รับการแนะนำวิธีการดูแลและฟื้นฟูสมรรถภาพ การจัดสภาพแวดล้อมที่เอื้อต่อการฟื้นฟูสมรรถภาพที่บ้านอย่างถูกวิธี
3. เพื่อให้ผู้พิการได้รับอุปกรณ์หรือเครื่องช่วยความพิการที่จำเป็นตามความเหมาะสม
4. เพื่อพัฒนาเครือข่ายการดูแลผู้ป่วยระยะเฝ้าระวัง (Sub acute, ผู้สูงอายุ, ผู้ป่วยเรื้อรัง ยกเว้นกลุ่ม LTC) และผู้พิการ ในเขตอำเภอตระการพืชผล</t>
  </si>
  <si>
    <t xml:space="preserve">ผู้ป่วยในระยะเฝ้าระวัง (Suc-acute 13 กลุ่มโรค ผู้สูงอายุ/ผู้ป่วยเรื้อรัง ยกเว้นกลุ่ม LTC) ผู้พิการทุกรายที่จำเป็นต้องได้รับการฟื้นฟูสมรรถภาพ และผู้ดูแล ในเขต อำเภอตระการพืชผล </t>
  </si>
  <si>
    <t>ค่าเบี้ยเลี้ยงในการออกเยี่ยมผู้ป่วยที่บ้าน สำหรับคณะทำงาน (นักกายภาพบำบัด ผู้ช่วยนักกายภาพบำบัด และพนักงานขับรถ) อัตราวันละ 120 บาท/คน</t>
  </si>
  <si>
    <t>กภ.อภิสิทธิ์ บำรุงญาติ</t>
  </si>
  <si>
    <t>โครงการฟื้นฟูความรู้เครือข่ายผู้รับผิดชอบงานด้านการฟื้นฟูสมรรถภาพผู้ป่วยผู้พิการในชุมชน</t>
  </si>
  <si>
    <t>1 เพื่อเพิ่มพูลความรู้และทักษะให้การดูแลและฟื้นฟูสมรรถภาพผู้ป่วยผู้พิการในชุมชม
2. เพื่อเพิ่มความเข้มแข็งของเครือข่ายการดูแลและฟื้นฟูสมรรถภาพผู้ป่วยและผู้พิการในชุมชน
3. เพื่อให้ผู้ป่วยและผู้พิการในชุมชนได้รับการดูแลและฟื้นฟูสมรรถภาพที่ถูกต้องและต่อเนื่อง</t>
  </si>
  <si>
    <t>เจ้าหน้าที่ และผู้ปฏิบัติงานด้านการฟื้นฟูสมรรถภาพ  หน่วยงานละ 3 คน ( 30 หน่วยบริการ X 3 คน = 90 คน)</t>
  </si>
  <si>
    <t>1. ค่าอาหารกลางวัน อัตรามื้อละ 60 บาท X 1 มื้อ X 90 คน เป็นเงิน 5,400 บาท 
2. ค่าอาหารว่างและเครื่องดื่ม อัตรามื้อละ 25 บาท X 2 มื้อ X 90 คน เป็นเงิน 4,500 บาท
3. ค่าตอบแทนวิทยากร อัตราชั่วโมงละ 600 บาท X 6 ชั่วโมง เป็นเงิน 3,600 บาท</t>
  </si>
  <si>
    <t>5400
4500
3600</t>
  </si>
  <si>
    <t>เผยแพร่องค์ความรู้แพทย์แผนไทยและการเข้าถึงการบริการ
 -โครงการหน่วยเคลื่อนที่แพทย์แผนไทยสู่ รพสต.(ดูแลแม่หลังคลอด)</t>
  </si>
  <si>
    <t>การแพทย์พื้นบ้าน
-โครงการสำรวจหมอพื้นบ้าน</t>
  </si>
  <si>
    <t>1.เพื่อรวบรวมรายชื่อหมอพื้นบ้าน อำเภอตระการฯ
2.เพื่อขึ้นทะเบียนหมอพื้นบ้าน ในอำเภอตระการฯ
3.เพื่อพัฒนาแพทย์แผนไทยและหมอพื้นบ้าน</t>
  </si>
  <si>
    <t>1.แพทย์แผนไทย 1 คน
2.พขร. 1 คน</t>
  </si>
  <si>
    <t>ค่าเบี้ยเลี้ยง 120 บาท X 2 คน X 25 วัน</t>
  </si>
  <si>
    <t>ชัยวัฒน์/สสอ</t>
  </si>
  <si>
    <t>ตรวจติดตามมาตรฐานงานเทคนิคการแพทย์ประจำปี</t>
  </si>
  <si>
    <t>ตรวจประจำปีจากเครือข่าย</t>
  </si>
  <si>
    <t>จนท.กง.เทคนิคการแพทย์ 13 คน จนท.กลุ่มการพยาบาล 36 คน องค์กรแพทย์ 1 คน</t>
  </si>
  <si>
    <t>1.ค่าวิทยากร 1800 บาท x 2 คน = 3,600 บาท
2.ค่าอาหารว่างและเครื่องดื่ม 50 คน x 25 บาท x 2 มื้อ = 2,500 บาท
3.ค่าอาหารกลางวัน 50 คน x 60 บาท x 1 มื้อ = 3,000 บาท</t>
  </si>
  <si>
    <t>มารดาหลังคลอด</t>
  </si>
  <si>
    <t>60 วัน</t>
  </si>
  <si>
    <t>ชัยวัฒน์/แพรวพรรณ</t>
  </si>
  <si>
    <t>การให้บริการการแพทย์แผนไทย(คลินิกเฉพาะโรค)
 -การดูแลมารดาก่อนและหลังคลอด
 -เข่าเสื่อม
 -ไมเกรน
 -ทางเดินหายใจตอนต้น
 -การดูแลผู้ป่วยอัมพฤกษ์อัมพาต
 -การนวดพัฒนาการเด็ก</t>
  </si>
  <si>
    <t xml:space="preserve">ผู้ป่วย
-การดูแลมารดาก่อนและหลังคลอด
 -เข่าเสื่อม
 -ไมเกรน
 -ทางเดินหายใจตอนต้น
 -การดูแลผู้ป่วยอัมพฤกษ์อัมพาต
 -การนวดพัฒนาการเด็ก
</t>
  </si>
  <si>
    <t>48 วัน</t>
  </si>
  <si>
    <t>3600
2500
3000</t>
  </si>
  <si>
    <t>ทนพญ.วราทิพย์</t>
  </si>
  <si>
    <t>การให้บริการการแพทย์ทางเลือก
-นวดปรับสมดุลโครงสร้างร่างกาย(การปรับจัดกระดูกไทย)
-สมาธิบำบัด (SKT)เบาหวาน ความดัน ไต สารเสพติด</t>
  </si>
  <si>
    <t>ทางเลือกผู้ที่มีปัญหาระบบโครงสร้างร่างกาย</t>
  </si>
  <si>
    <t xml:space="preserve">
DM/HT/w9/ฟ้าใส</t>
  </si>
  <si>
    <t>โครงการพัฒนาคุณภาพห้องปฏิบัติใน รพ.สต.</t>
  </si>
  <si>
    <t>ตรวจติดตามประจำปี</t>
  </si>
  <si>
    <t>นักเทคนิคการแพทย์ 6 คน</t>
  </si>
  <si>
    <t>1.ค่าเบี้ยเลี้ยงในการตรวจติดตาม 120 บาท x 6 คน x 15 วัน</t>
  </si>
  <si>
    <t>ทนพญ.พนิดา</t>
  </si>
  <si>
    <t>การอบรมฟื้นฟูการเก็บสิ่งส่งตรวจ</t>
  </si>
  <si>
    <t>เพื่อให้การส่งสิ่งส่งตรวจมีคุณภาพ</t>
  </si>
  <si>
    <t>จนท.รพสต. 30 คน จนท.พยาบาล 30 คน จนท.กง.เทคนิคการแพทย์ 13 คน</t>
  </si>
  <si>
    <t>1.ค่าอาหารว่างและเครื่องดื่ม 73 คน x 25 บาท x 2 มื้อ = 3,650 บาท
2.ค่าอาหารกลางวัน 73 คน x 60 บาท x 1 มื้อ = 4,380 บาท</t>
  </si>
  <si>
    <t xml:space="preserve">48 วัน
96 วัน
</t>
  </si>
  <si>
    <t>ชัยวัฒน์</t>
  </si>
  <si>
    <t>3,650
4,380</t>
  </si>
  <si>
    <t>ทนพญ.ศิราณี</t>
  </si>
  <si>
    <t>โครงการปลูกไม้สร้างป่าเพิ่มสมุนไพรเพื่อปอดคนเมือง หนองแดง รพ.ตระการฯ</t>
  </si>
  <si>
    <t>1.ให้เจ้าหน้าที่ได้มีส่วนร่วมในการปลูกต้นไม้
2.สร้างที่พักผ่อน ออกกำลังกายของประชาชนและเจ้าหน้าที่
3.สร้างแหล่งศึกษาดูงานเพาะขยายและอนุรักษ์สมุนไพร</t>
  </si>
  <si>
    <t>ป่าในโรงพยาบาล/ในเขตุอำเภอตระการพืชผล</t>
  </si>
  <si>
    <t>โครงการพัฒนาคุณภาพห้องปฏิบัติการรังสีวินิจฉัย</t>
  </si>
  <si>
    <t>เยี่ยมประเมินประจำปีโดยเครือข่าย</t>
  </si>
  <si>
    <t>พันธ์ไม้ 500 ต้น (ขอรับการสนับสนุน)</t>
  </si>
  <si>
    <t>จนท.กลุ่มงานรังสี 4 คน กลุ่มการ 28 คน</t>
  </si>
  <si>
    <t xml:space="preserve">1.ค่าตอบแทนวิทยากร 3 ชม. X 600 บาท x 1 คน = 1,800 บาท 
2.ค่าอาหารว่างและเครื่องดื่ม 32 คน x 25 บาท x 2 มื้อ = 1,600 บาท
3.ค่าอาหารกลางวัน 32 คน x 60 บาท x 1 มื้อ = 1,920 บาท </t>
  </si>
  <si>
    <t>1800
1600
1920</t>
  </si>
  <si>
    <t>นางพิสมัย สาริบุตร</t>
  </si>
  <si>
    <t xml:space="preserve">โครงการอบรมให้ความรู้เรื่องสิทธิการรักษาพยาบาลสำหรับเจ้าหน้าที่โรงพยาบาล
 -สิทธิข้าราชการ/อปท.
-สิทธิประกันสังคม
 -สิทธิ UC  
 -สิทธิ พรบ. </t>
  </si>
  <si>
    <t xml:space="preserve"> -เพื่อให้เจ้าหน้าที่โรงพยาบาลมีความรู้เรื่องสิทธิการรักษาพยาบาลประเภทต่างๆ
-เพื่อป้องกันการให้สิทธิผิด</t>
  </si>
  <si>
    <t>1.ตัวแทนหน่วยงานต่างๆ 20 คน
2.เจ้าหน้าที่ที่สนใจ 60 คน
3.วิทยากร 4 คน</t>
  </si>
  <si>
    <t xml:space="preserve">1.ค่าอาหารกลางวันผู้เข้าอบรมและวิทยากร 60 บาทx84 คนx 1 วัน=5,040 บาท
2.ค่าอาหารว่างและเครื่องดื่มผู้เข้าอบรมและวิทยากร 25บาทx 84 คนx2 มื้อ=4,200 บาท
3.ค่าตอบแทนวิทยากร 600 บาทx 2 คนx2 ชม.=2,400 บาท   
4.ค่าตอบแทนวิทยากร 1,200 บาทx 2 คนx1 ชม.=2,400 บาท        </t>
  </si>
  <si>
    <t>5040
4,200
2,400
2,400</t>
  </si>
  <si>
    <t>โครงการออกเยี่ยมบ้านหญิงหลังคลอด</t>
  </si>
  <si>
    <t>เพื่อติดตามสุขภาวะแม่หลังคลอด</t>
  </si>
  <si>
    <t xml:space="preserve">หญิงหลังคลอด </t>
  </si>
  <si>
    <t>โครงการแลปตุ้มโฮม</t>
  </si>
  <si>
    <t>เพื่อลงเยี่ยมหน่วยงานภายในโรงพยาบาลที่เกี่ยวข้องกับการตรวจทางห้องปฏิบัติการ</t>
  </si>
  <si>
    <t>นักเทคนิคการแพทย์ 7 คน</t>
  </si>
  <si>
    <t>พรสุดา โสวรรณี</t>
  </si>
  <si>
    <t>ทนพ.ปริวัฒน์</t>
  </si>
  <si>
    <t>โครงการประชุมทบทวนแนวทางการบันทึกค่าบริการทางการแพทย์รายสิทธิ์</t>
  </si>
  <si>
    <t>เพื่อให้มีการบันทึกค่าบริการทางการแพทย์ใน Chart และ HI ถูกต้องตรงกัน</t>
  </si>
  <si>
    <t xml:space="preserve"> -เจ้าหน้าที่ IT -เจ้าหน้าที่ตึกกลุ่มการพยาบาล        -เจ้าหน้าที่การเงิน+บัญชี  -จนท.ศูนย์รายได้             -จนท.ห้องบัตร</t>
  </si>
  <si>
    <t>1.ค่าอาหารกลางวัน 15 คน x 60 บาทx1มื้อ =900 บาท
2.ค่าอาหารกลางวัน  15 คนx25 บาทx2มื้อ =750 บาท</t>
  </si>
  <si>
    <t>900
750</t>
  </si>
  <si>
    <t>ใกล้ใจห่วงใยหน่วยงาน</t>
  </si>
  <si>
    <t>สอบถามปัญหาการส่งเอกซเรย์</t>
  </si>
  <si>
    <t>หอผู้ป่วยทุกหอ</t>
  </si>
  <si>
    <t>นางกชพรรณเขตคาม</t>
  </si>
  <si>
    <t>โครงการบุคคลต้นแบบบริการด่านหน้า(ห้องบัตร)</t>
  </si>
  <si>
    <t xml:space="preserve"> -เพื่อส่งเสริมให้เจ้าหน้าที่มีพฤติกรรมบริการที่ดีแก่ประชาชน
-เพื่อคัดเลือกพนักงานบริการดีเด่น</t>
  </si>
  <si>
    <t xml:space="preserve"> -เจ้าหน้าที่ห้องบัตร</t>
  </si>
  <si>
    <t>1.ค่าอาหารว่างและเครื่องดื่มในการจัด KM 10 ครั้ง x 25 บาท x 8 คน = 2000 บาท
2.รางวัลพนักงานบริการดีเด่นราย 3 ครั้ง ครั้งละ 400 บาท = 1200</t>
  </si>
  <si>
    <t>2000
1200</t>
  </si>
  <si>
    <t>ชลธิชา จันทร์แจ้ง</t>
  </si>
  <si>
    <t>โครงการประชุมเชิงปฏิบัติการสรุปผลการดำเนินงาน ปีงบประมาณ 2562   โรงพยาบาลตระการพืชผล อำเภอตระการพืชผล จังหวัดอุบลราชธานี</t>
  </si>
  <si>
    <t>1.เพื่อสรุปผลการดำเนินงาน  ของแต่ละฝ่าย/งาน ตามแผนปฏิบัติการสาธารณสุข ปีงบประมาณ 2562
2.เพื่อค้นหาปัญหาและอุปสรรค  ของการดำเนินงานตามแผนปฏิบัติสาธารณสุข ปีงบประมาณ 2561 ร่วมกัน
3.เพื่อหาแนวทางแก้ไข ประเด็นปัญหา  และโอกาสในการพัฒนา ของการดำเนินงานตามแผนปฏิบัติการสาธารณสุข ปีงบประมาณ 2561 ร่วมกัน</t>
  </si>
  <si>
    <t xml:space="preserve">หัวหน้าฝ่าย/หัวหน้างาน/เจ้าหน้าที่ในโรงพยาบาลตระการพืชผล จำนวนทั้งสิ้น 49 คน </t>
  </si>
  <si>
    <t xml:space="preserve">ค่าจัดประชุมนอกสถานที่หน่วยงานเอกชน 
1. ค่าที่พัก 1,500 บาท x 25 ห้อง x 2 คืน
2.ค่าอาหารครบมื้อ 720 บาท x 49 คน x 2 วัน
3.ค่าอาหารไม่ครบมื้อ 400 บาท x 49 คน x 1 วัน 
4.ค่าจ้างเหมายานพาหนะพร้อมน้ำมัน 14,000 บาท x 1 คัน x 5 วัน
5. ค่าจ้างเหมารถตู้พร้อมน้ำมัน 3,000 x 1 คัน x 5 วัน
</t>
  </si>
  <si>
    <t xml:space="preserve">
75,000
70,560
19,600
70,000
15,000</t>
  </si>
  <si>
    <t>นายนิติชัย ทุมนันท์</t>
  </si>
  <si>
    <t>เงินบำรุง (เกษียณ)</t>
  </si>
  <si>
    <t>โครงการประชุมมอบนโยบาย การดำเนินงานสาธารณสุข
ปีงบประมาณ 2562</t>
  </si>
  <si>
    <t xml:space="preserve">1.เพื่อถ่ายทอดนโยบาย แนวทางการบริหารงาน และประเด็นเน้นหนักของกระทรวงสาธารณสุข ประจำปีงบประมาณ 2562
2.เพื่อเป็นกรอบในการพัฒนางานสาธารณสุขในระดับพื้นที่ กำกับ ติดตาม ประเมินผลการปฏิบัติงานหน่วยงานในสังกัด </t>
  </si>
  <si>
    <t>หัวหน้ากลุ่มงาน/หัวหน้างาน รพ.และหัวหน้าฝ่าย สสอ./ผอ.รพ.สต.จำนวน 80 คน</t>
  </si>
  <si>
    <t>1.ค่าอาหารกลางวัน 80 คนx60บาทx1วัน เป็นเงิน 4800 บาท
2.ค่าอาหารว่างและเครื่องดื่ม 80 คนx 25 บาทx2 มื้อx1 วัน เป็นเงิน 4000 บาท</t>
  </si>
  <si>
    <t xml:space="preserve">4,800
4,000
</t>
  </si>
  <si>
    <t>อบรมพัฒนาความรู้การใช้งานระบบรายงานออนไลน์</t>
  </si>
  <si>
    <t>เพื่อให้เจ้าหน้าที่มีความรู้ความสามารถในการประมวลผลรายงานในโปรแกรม HI</t>
  </si>
  <si>
    <t>บุคลากรภายในโรงพยาบาล</t>
  </si>
  <si>
    <t>1.ค่าวิทยากร 600 บาท x 3 ชม x 2 วัน x 3 คน=10,800 บาท
2.ค่าอาหารว่างและเครื่องดื่ม 50 คน x 25 บาท x 2 มื้อ x 2 วัน=5,000 บาท
3.ค่าอาหารกลางวัน 50 คน x 60 บาท x 2 วัน=6,000 บาท</t>
  </si>
  <si>
    <t>10800
5000
6000</t>
  </si>
  <si>
    <t>นิพนธ์</t>
  </si>
  <si>
    <t>HR</t>
  </si>
  <si>
    <t>อบรมพัฒนาการบันทึกข้อมูล 43 แฟ้ม</t>
  </si>
  <si>
    <t>เพื่อให้เจ้าหน้าที่มีความรู้ความสามารถในการบันทึกข้อมูล 43 แฟ้มให้ถูกต้อง ครบถ้วน</t>
  </si>
  <si>
    <t>1.ค่าวิทยากร 600 บาท x 3 ชม x 2 วัน x 3 คน=10,800 
2.ค่าอาหารว่างและเครื่องดื่ม 50 คน x 25 บาท x 2 มื้อ x 2 วัน=5,000 
3.ค่าอาหารกลางวัน 50 คน x 60 บาท x 2 วัน=6,000</t>
  </si>
  <si>
    <t>10800
5000
6000</t>
  </si>
  <si>
    <t>โครงการอบรมการป้องกันอัคคีภัยและการอพยพหนีไฟ</t>
  </si>
  <si>
    <t>เพื่อเตรียมความพร้อมและความรู้ให้บุคคลากร</t>
  </si>
  <si>
    <t>เจ้าหน้าที่จำนวน240คน</t>
  </si>
  <si>
    <t>1.ค่าตอบแทนวิทยากรจำนวน 1 คน x 600 บาท x 6 ชม. X 3วัน= 10,800 บาท
2.ค่าเครื่องดื่มและอาหารว่าง 25 บาท x 2 มื้อ x 240 คน=12,000 บาท
3.ค่าอาหารกลางวัน 60 x 240 คน x 1 มื้อ =14,400 บาท</t>
  </si>
  <si>
    <t>10800
12000
14400</t>
  </si>
  <si>
    <t>คกกENV</t>
  </si>
  <si>
    <t>โครงการอบรมเจ้าหน้าความปลอดภัย</t>
  </si>
  <si>
    <t>ให้บุคคลากรที่ดูแลเรื่องความปลอดภัยมีความรู้และทักษะ</t>
  </si>
  <si>
    <t>หัวหน้าฝ่ายงานและคกกENVจำนวน50คน</t>
  </si>
  <si>
    <t>1.ค่าตอบแทนวิทยากรจำนวน 2 คน x 600 บาท x 6 ชม.=7,200 บาท
2.เครื่องดื่มและอาหารว่าง 25 บาท x 2 มื้อ x 50 คน=2,500 บาท
3.ค่าอาหารกลางวัน 60 บาท x 50 คน x 1 มื้อ =3,000 บาท</t>
  </si>
  <si>
    <t>7200
2500
3000</t>
  </si>
  <si>
    <t>Pre- survey  การประชุมเชิงปฏิบัติการการพัฒนาศักยภาพบุคลากรตามมาตรฐานคุณภาพโรงพยาบาลฉบับใหม่</t>
  </si>
  <si>
    <t>1.ค่าอาหารกลางวัน 60 บาท x  150 คน x 2 มื้อ = 18000
2.ค่าอาหารว่างและเครื่องดื่ม 25 บาท x 150 คน x 4 มื้อ =15000</t>
  </si>
  <si>
    <t>18000
15000</t>
  </si>
  <si>
    <t>สำนักงานพัฒนาคุณภาพ</t>
  </si>
  <si>
    <t>ประชุมเชิงปฏิบัติการ เยี่ยมสำรวจภายใน IS</t>
  </si>
  <si>
    <t>เจ้าหน้าที่ รพ.ตระการฯ</t>
  </si>
  <si>
    <t>ค่าอาหารว่างและเครื่องดื่ม 30 คน x 25 บาท x 4 ครั้ง=3000 บาท</t>
  </si>
  <si>
    <t>คณะกรรมการ IS</t>
  </si>
  <si>
    <t>ประชุมเชิงปฏิบัติการ จัดทำ Hospital Profile 2018</t>
  </si>
  <si>
    <t>ทีมกกบ./ทีมนำ,หัวหน้าฝ่าย/งาน</t>
  </si>
  <si>
    <t>ค่าอาหารว่างและเครื่องดื่ม 30 คน x25 บาท=750 บาท</t>
  </si>
  <si>
    <t>ประชุมเชิงปฏิบัติการ จัดทำ Service Profile PCT</t>
  </si>
  <si>
    <t>คณะกรรมการทีมPCT แต่ละสาขา</t>
  </si>
  <si>
    <t>ค่าอาหารว่างและเครื่องดื่ม 30 คน x 25 บาท=750 บาท</t>
  </si>
  <si>
    <t>งานมหกรรมคุณภาพ</t>
  </si>
  <si>
    <t>1.ค่าอาหารกลาง 60 บาท x 200 คน x 2 มื้อ =24000 บาท 
2.ค่าอาหารว่างและเครื่องดื่ม  25 บาท x 200 คน x 4 มื้อ=2000บาท 
3.ค่าวิทยากร 600 บาท x 8 ชม.x 2 คน x 2 วัน=19,200บาท  
4.ค่าป้ายไวนิวโครงการ =900 บาท  
5.ค่ารางวัลการประกวดผลงานวิชาการ=20,000 บาท</t>
  </si>
  <si>
    <t>24000
20000
19200
900
20000</t>
  </si>
  <si>
    <t>ประชุมทบทวนเวชระเบียน PCT (ระดับG,H,I)</t>
  </si>
  <si>
    <t>ค่าอาหารว่างและเครื่องดื่ม 25 คน x 25 บาท x 6 ครั้ง =3,750 บาท</t>
  </si>
  <si>
    <t>ประชุมคณะกรรมการทีมนำ</t>
  </si>
  <si>
    <t>คณะกรรมการทีมนำ</t>
  </si>
  <si>
    <t>ค่าอาหารว่างและเครื่องดื่ม 15 คน x 25 บาท x 6 ครั้ง=2,250 บาท</t>
  </si>
  <si>
    <t>ทีมนำ</t>
  </si>
  <si>
    <t>ประชุมคณะกรรมการประสานงานคุณภาพ</t>
  </si>
  <si>
    <t>คณะกรรมการ Fac.&amp;IS</t>
  </si>
  <si>
    <t>ค่าอาหารว่างและเครื่องดื่ม 20 คน x 25 บาท x 6 ครั้ง=3,000 บาท</t>
  </si>
  <si>
    <t>ทีมFac.&amp; IS</t>
  </si>
  <si>
    <t>ประชุมคณะกรรมการควบคุมการ     ติดเชื้อในรพ.</t>
  </si>
  <si>
    <t>คณะกรรมการ IC</t>
  </si>
  <si>
    <t>ทีม IC</t>
  </si>
  <si>
    <t>ประชุมคณะกรรมการบริหารความเสี่ยง</t>
  </si>
  <si>
    <t>คณะกรรมการ RM</t>
  </si>
  <si>
    <t>ค่าอาหารว่างและเครื่องดื่ม 30 คน x 25 บาท x 6 ครั้ง=4500 บาท</t>
  </si>
  <si>
    <t>ทีม RM</t>
  </si>
  <si>
    <t>ประชุมคณะกรรมการ ดูแลผู้ป่วย</t>
  </si>
  <si>
    <t>คณะกรรมการ PTC</t>
  </si>
  <si>
    <t>ทีม PTC</t>
  </si>
  <si>
    <t>ประชุมคณะกรรมการทบทวนเวชระเบียนทีมPCT (ระดับ G,H,I)</t>
  </si>
  <si>
    <t>ทบทวนเวชระเบียน</t>
  </si>
  <si>
    <t>ค่าอาหารว่างและเครื่องดื่ม 20 คน x 25 บาท x 4 ครั้ง=2000 บาท</t>
  </si>
  <si>
    <t xml:space="preserve"> 46/62</t>
  </si>
  <si>
    <t xml:space="preserve"> </t>
  </si>
  <si>
    <t>ประชุมคณะกรรมการสารสนเทศในโรงพยาบาล</t>
  </si>
  <si>
    <t>คณะกรรมการ IM</t>
  </si>
  <si>
    <t>ทีม IM</t>
  </si>
  <si>
    <t>ประชุมคณะกรรมการโครงสร้างสิ่งแวดล้อม</t>
  </si>
  <si>
    <t>คณะกรรมการ ENV</t>
  </si>
  <si>
    <t>ค่าอาหารว่างและเครื่องดื่ม 23 คน x 25 บาท x 6 ครั้ง=3,450 บาท</t>
  </si>
  <si>
    <t>ทีม ENV</t>
  </si>
  <si>
    <t>ประชุมคณะกรรมการพัฒนาทรัพยากรบุคคล</t>
  </si>
  <si>
    <t>คณะกรรมการ HRD</t>
  </si>
  <si>
    <t>ค่าอาหารว่างและเครื่องดื่ม 17 คน x 25 บาท x 6 ครั้ง=2,550 บาท</t>
  </si>
  <si>
    <t>ทีม HRD</t>
  </si>
  <si>
    <t xml:space="preserve">สรุปผลงานการพัฒนาทีมคุณภาพ </t>
  </si>
  <si>
    <t>3เดือน/ครั้ง</t>
  </si>
  <si>
    <t>ค่าอาหารว่างและเครื่องดื่ม 50 คน x 25 บาท x 4 ครั้ง=5,000 บาท</t>
  </si>
  <si>
    <t>โครงการพัฒนาพฤติกรรมบริการที่เป็นเลิศ(Excellent Service Behavior) ESB</t>
  </si>
  <si>
    <t>1.เพื่อลดข้อร้องเรียนของผู้มารับบริการ
2.เป็นภาพลักษณ์ที่ดีขององค์กร
3.เพื่อปรับเปลี่ยนทัศนคติเชิงบวกต่อการส่งมอบบริการที่สร้างความประทับใจ
4.เพื่อพัฒนาทักษะพฤติกรรมการบริการที่เป็นเลิศอาทิเช่น
 -ท่วงท่าอริยาบถและการปรากฎกาย
 -ขั้นตอนการบริการ
 -การสื่อสารที่มีประสิทธิภาพ</t>
  </si>
  <si>
    <t>บุคลากร รพ. 2 รุ่น รุ่นละ 100 คน รวม 200 คน</t>
  </si>
  <si>
    <t>มาตรฐานโรงพยาบาลและบริการสุขภาพฉบับที่ 4</t>
  </si>
  <si>
    <t xml:space="preserve">1.ค่าอาหารกลางวัน 200 คน x 1 มื้อ x 60 บาท = 12000 บาท
2.ค่าอาหารว่างและเครื่องดื่ม 200 คน x 2 มื้อ x 25 บาท = 10000 บาท
3.ค่าตอบแทนวิทยากร 2 คน x 3 ชม.x 600 บาท x 2 วัน = 7200 บาท </t>
  </si>
  <si>
    <t xml:space="preserve">12000
10000
7200
</t>
  </si>
  <si>
    <t>คกก.HR</t>
  </si>
  <si>
    <t>การเป็นข้าราชการที่ดี มีพฤติกรรมเป็นแบบอย่าง</t>
  </si>
  <si>
    <t>1.เพื่อให้เจ้าหน้าที่ปฏิบัติงานถูกต้องตามระเบียบ
2.เพื่อส่งเสริมจรรยาบรรณที่ดีงาม
3.สร้างความเชื่อมั่นและศรัทธาต่อผู้รับบริการ
4.เป็นภาพลักษณ์อันดีงามขององค์กร</t>
  </si>
  <si>
    <t>จำนวน 30 เล่ม x 250 บาท=7,500 บาท</t>
  </si>
  <si>
    <t>ลงชื่อ</t>
  </si>
  <si>
    <t>ผู้เสนอแผนฯ</t>
  </si>
  <si>
    <t>ผู้อนุมัติแผนฯ</t>
  </si>
  <si>
    <t>(นายนิติชัย  ทุมนันท์)</t>
  </si>
  <si>
    <t>(นายอุดม  โบจรัส)</t>
  </si>
  <si>
    <t>นักวิชาการสาธารณสุขชำนาญการ</t>
  </si>
  <si>
    <t>นายแพทย์เชี่ยวชาญ</t>
  </si>
  <si>
    <t>หัวหน้ากลุ่มงานประกันสุขภาพ ยุทธศาสตร์ และสารสนเทศทางการแพทย์</t>
  </si>
  <si>
    <t>ผู้อำนวยการโรงพยาบาลตระการพืชผล</t>
  </si>
  <si>
    <t xml:space="preserve"> 47/62</t>
  </si>
  <si>
    <t xml:space="preserve">โครงการเปรียบเทียบตัวชี้วัด THIP </t>
  </si>
  <si>
    <t>ปีละ 1 ครั้ง</t>
  </si>
  <si>
    <t>ค่าสมัครรายปี 5,000บาท</t>
  </si>
  <si>
    <t>2P Safety Hospital</t>
  </si>
  <si>
    <t>ค่าสมัครรายปี 7000บาท</t>
  </si>
  <si>
    <t xml:space="preserve"> 40/62</t>
  </si>
  <si>
    <t>การปฐมนิเทศเจ้าหน้าที่</t>
  </si>
  <si>
    <t>1.เพื่อให้จนท.ใหม่มีความเข้าใจในระบบการทำงานของรพ.2.สร้างความคุ้นเคยระหว่างเจ้าหน้าทีใหม่และเก่าให้รู้จักสร้างความสัมพันธ์อันดีงาม</t>
  </si>
  <si>
    <t xml:space="preserve"> -บุคลากรใหม่</t>
  </si>
  <si>
    <t xml:space="preserve">  /</t>
  </si>
  <si>
    <t>Hall of Frame</t>
  </si>
  <si>
    <t>1.เพื่อสร้างขวัญกำลังใจให้แก่จนท.
2.เพื่อส่งเสริมและรักษาคนดี คนเก่งและคนกล้าให้เกิดพลังที่จะทำงานและมีความผูกพันธ์รักในองค์กร</t>
  </si>
  <si>
    <t xml:space="preserve"> บุคลากรทุกระดับ</t>
  </si>
  <si>
    <t xml:space="preserve">     </t>
  </si>
  <si>
    <t>การประชุมสามัญประจำปี</t>
  </si>
  <si>
    <t xml:space="preserve">    /</t>
  </si>
  <si>
    <t xml:space="preserve"> 5 ส รอ Love รพ.</t>
  </si>
  <si>
    <t>บูรณาการร่วมกับ โซน 2</t>
  </si>
  <si>
    <t>สรุปจำนวนโครงการที่ดำเนินการขออนุมัติดำเนินการ</t>
  </si>
  <si>
    <t>สรุปจำนวนโครงการที่อนุมัติแล้วและดำเนินการแล้ว</t>
  </si>
  <si>
    <t>จำนวนโครงการทั้งสิ้น</t>
  </si>
  <si>
    <t>โครงการ</t>
  </si>
  <si>
    <t>จำนวนโครงการที่ดำเนินการขออนุมัติ</t>
  </si>
  <si>
    <t>จำนวนโครงการที่อนุมัติแล้วและดำเนินการแล้ว</t>
  </si>
  <si>
    <t>คิดเป็นร้อยละ</t>
  </si>
  <si>
    <t>สรุปจำนวนงบประมาณที่ดำเนินการขออนุมัติ</t>
  </si>
  <si>
    <t>สรุปจำนวนงบประมาณที่อนุมัติแล้วและดำเนินการแล้ว</t>
  </si>
  <si>
    <t>จำนวนงบประมาณทั้งสิ้น</t>
  </si>
  <si>
    <t>จำนวนงบประมาณที่ดำเนินการขออนุมัติ</t>
  </si>
  <si>
    <t>จำนวนงบประมาณที่อนุมัติแล้วและดำเนินการแล้ว</t>
  </si>
  <si>
    <t>แบบประเมินผลการดำเนินงานโครงการ</t>
  </si>
  <si>
    <t xml:space="preserve"> โรงพยาบาลตระการพืชผล อำเภอตระการพืชผล </t>
  </si>
  <si>
    <t>เดือน</t>
  </si>
  <si>
    <t>โครงการตามแผน</t>
  </si>
  <si>
    <t>โครงการที่ดำเนินการทั้งหมด</t>
  </si>
  <si>
    <t>โครงการที่ดำเนินการตามห้วงเวลา</t>
  </si>
  <si>
    <t>ร้อยละดำเนินการ</t>
  </si>
  <si>
    <t>ร้อยละดำเนินการตามห้วงเวลา</t>
  </si>
  <si>
    <t xml:space="preserve"> ตุลาคม 2561</t>
  </si>
  <si>
    <t xml:space="preserve"> พฤศจิกายน 2561</t>
  </si>
  <si>
    <t xml:space="preserve"> ธันวาคม 2561</t>
  </si>
  <si>
    <t xml:space="preserve"> มกราคม 2562</t>
  </si>
  <si>
    <t xml:space="preserve"> กุมภาพันธ์ 2562</t>
  </si>
  <si>
    <t xml:space="preserve"> มีนาคม 2562</t>
  </si>
  <si>
    <t xml:space="preserve"> เมษายน 2562</t>
  </si>
  <si>
    <t xml:space="preserve"> พฤษภาคม 2562</t>
  </si>
  <si>
    <t xml:space="preserve"> มิถุนายน 2562</t>
  </si>
  <si>
    <t xml:space="preserve"> กรกฎาคม 2562</t>
  </si>
  <si>
    <t xml:space="preserve"> สิงหาคม 2562</t>
  </si>
  <si>
    <t xml:space="preserve"> กันยายน 2562</t>
  </si>
  <si>
    <t xml:space="preserve">                                                                                                                          ผู้ประเมิน ...........................................................................</t>
  </si>
  <si>
    <t xml:space="preserve">                                                                                                                                           (                                                 ) </t>
  </si>
  <si>
    <t xml:space="preserve">                                                                                                                           ตำแหน่ง ........................................................................... </t>
  </si>
  <si>
    <t>บัญชีตรวจสอบโครงการตามแผนปฏิบัติการพัฒนางานสาธารณสุข ปีงบประมาณ 2562</t>
  </si>
  <si>
    <t>ชื่อโครงการ</t>
  </si>
  <si>
    <t>วันที่ตรวจสอบ</t>
  </si>
  <si>
    <t>ผลการตรวจสอบ</t>
  </si>
  <si>
    <t>รับกลับจาก สสจ.</t>
  </si>
  <si>
    <t>สสอ.</t>
  </si>
  <si>
    <t>รพ.</t>
  </si>
  <si>
    <t>ผ่าน</t>
  </si>
  <si>
    <t>ส่งกลับแก้ไข</t>
  </si>
  <si>
    <t>โครงการรณรงค์ผ่าตัดตาต้อกระจกในความร่วมมือของมูลนิธิแพทย์อาสาสมเด็จพระศรีนครินทราบรมราชชนนี ปีงบประมาณ 2562</t>
  </si>
  <si>
    <t>ยวนไย</t>
  </si>
  <si>
    <t xml:space="preserve"> 25 พ.ย.61</t>
  </si>
  <si>
    <t xml:space="preserve"> 11 ธ.ค.61</t>
  </si>
  <si>
    <t>โครงการบริจาคโลหิตร่วมกับสภากาชาด ปีงบประมาณ 2562</t>
  </si>
  <si>
    <t>PP ลูกข่าย (ฝากแม่)</t>
  </si>
  <si>
    <t>ศรสวรรค์</t>
  </si>
  <si>
    <t>โครงการลดจำนวนคนตาบอดจากต้อกระจก อำเภอตระการพืชผล ปีงบประมาณ 2562</t>
  </si>
  <si>
    <t xml:space="preserve"> 30 พ.ย.61</t>
  </si>
  <si>
    <t>โครงการตรวจสุขภาพประชาชน 15 ปีขึ้นไปเชิงรุก อำเภอตระการพืชผล ปีงบประมาณ 2562</t>
  </si>
  <si>
    <t>โครงการตรวจคัดกรองมะเร็งปากมดลูก ในสตรี อายุ 30 - 60 ปี อำเภอตระการพืชผล ปีงบประมาณ 2562</t>
  </si>
  <si>
    <t>โครงการพัฒนาคุณภาพมาตรฐานงานรังสีวินิจฉัย โรงพยาบาลตระการพืชผล ปีงบประมาณ 2562</t>
  </si>
  <si>
    <t>PP แม่ข่าย</t>
  </si>
  <si>
    <t>พิสมัย</t>
  </si>
  <si>
    <t>โครงการประชุมเชิงปฏิบัติการสรุปผลการดำเนินงาน โรงพยาบาลตระการพืชผล ปีงบประมาณ 2562</t>
  </si>
  <si>
    <t>นิติชัย</t>
  </si>
  <si>
    <t>โครงการประชุมวิชาการประจำเดือน</t>
  </si>
  <si>
    <t>อำพล</t>
  </si>
  <si>
    <t>โครงการบูรณาการหน่วยแพทย์เคลื่อนที่ ฯ</t>
  </si>
  <si>
    <t>โครงการอบรมเชิงปฏิบัติเรื่องการช่วยเหลือผู้ประสบภัยอุบัติเหตุ ปี 256</t>
  </si>
  <si>
    <t xml:space="preserve"> 27 พ.ย.61</t>
  </si>
  <si>
    <t xml:space="preserve"> 14 ธ.ค.61</t>
  </si>
  <si>
    <t>โครงการจัดซื้อหุ่นจำลองช่วยฟื้นคืนชีพ</t>
  </si>
  <si>
    <t>ประกันสังคม</t>
  </si>
  <si>
    <t xml:space="preserve"> 12 พ.ย.61</t>
  </si>
  <si>
    <t>โครงการค้นหาบุคคลต้นแบบด่านหน้า โรงพยาบาลตระการพืชผล</t>
  </si>
  <si>
    <t>ชลธิชา</t>
  </si>
  <si>
    <t xml:space="preserve"> 17 ธ.ค.61</t>
  </si>
  <si>
    <t>โครงการอบรมความรู้เรื่องสิทธิการรักษาพยาบาลสำหรับบุคลากรโรงพยาบาลตระการพืชผล</t>
  </si>
  <si>
    <t>พรสุดา</t>
  </si>
  <si>
    <t>โครงการทบทวนแนวทางการบันทึกค่าบริการทางการแพทย์ในผู้รับบริการโรงพยาบาลตระการพืชผล</t>
  </si>
  <si>
    <t>โครงการทดสอบความชำนาญทางห้องปฏิบัติการด้านการแพทย์และสาธารณสุข</t>
  </si>
  <si>
    <t>ปาริสา</t>
  </si>
  <si>
    <t xml:space="preserve"> 19 ธ.ค.61</t>
  </si>
  <si>
    <t>โครงการเฝ้าระวังอุบัติเหตุในช่วงเทศกาล ปีใหม่ - สงกรานต์ ประจำปี 2562</t>
  </si>
  <si>
    <t>โครงการอบรมเชิงปฏิบัติการป้องกันและลดอุบัติเหตุทางท้องถนน ประจำปี 2562</t>
  </si>
  <si>
    <t xml:space="preserve">โครงการฟื้นฟูสมรรถภาพทางการแพทย์ ปี 2562 </t>
  </si>
  <si>
    <t>อภิสิทธิ์</t>
  </si>
  <si>
    <t>โครงการฟื้ื้นฟูความรู้เจ้าหน้าที่โรงพยาบาลส่งเสริมสุขภาพตำบล ด้านการดูแลและฟื้นฟูสมรรถภาพผู้ป่วย ผู้พิการในชุมชน</t>
  </si>
  <si>
    <t>โครงการอบรมเชิงปฏิบัติการพัฒนาศักยภาพการป้องกันควบคุมโรคไข้เลือดออกและหลักการใช้เครื่องพ่นหมอกควันในการป้องกันควบคุมโรค ปี 2562</t>
  </si>
  <si>
    <t>ธีรยุทธ</t>
  </si>
  <si>
    <t>โครงการส่งเสริมประชาชนรวมใจต้านภัยยาเสพติด วันต้านยาเสพติดโลก ปี 2562</t>
  </si>
  <si>
    <t>โครงการป้องกันและควบคุมวัณโรคในชุมชน รพ.สต.คำแคนน้อย ปี 2562</t>
  </si>
  <si>
    <t>สุวิทย์</t>
  </si>
  <si>
    <t>โครงการพััฒนาศักยภาพชุมชนในการป้องกันและดูแลรักษาโรคไวรัสตับอักเสบบี และซี รพ.สต.สะพือ ปี 2562</t>
  </si>
  <si>
    <t>มัฆวาน</t>
  </si>
  <si>
    <t>โครงการชุมชนเข้มแข็งต้านภัยวัณโรค รพ.สต.บ้านแดง ปี 2562</t>
  </si>
  <si>
    <t>จิราพัชร</t>
  </si>
  <si>
    <t>โครงการพัฒนาศักยภาพผู้นำเด็กและเยาวชน เพื่อป้องกันและควบคุมโรคไข้เลือดออก (อสม.จิ๋ว) รพ.สต.กุง ปี 2562</t>
  </si>
  <si>
    <t>จิารุจิต</t>
  </si>
  <si>
    <t>โครงการป้องกัันและควบคุมโรคติดต่อเชิงรุก รพ.สต.หนองเต่า ปี 2562</t>
  </si>
  <si>
    <t>พิเนตร</t>
  </si>
  <si>
    <t>โครงการควบคุมโรคไข้เลือดออก รพ.สต.ตระการ ปี 2562</t>
  </si>
  <si>
    <t>บุษยรัตน์</t>
  </si>
  <si>
    <t>โครงการรณรงค์์ตรวจหาพยาธิใบไม้ตับสำหรับประชาชนทั่วไป ปีที่ 1 รพ.สต.คอนสาย ปี 2562</t>
  </si>
  <si>
    <t>ทศพล</t>
  </si>
  <si>
    <t>โครงการอบรมเชิงปฏิบัติการชุมชนร่วมใจป้องกันภัยไข้เลือดออก รพ.สต.คอนสาย ปี 2562</t>
  </si>
  <si>
    <t>โครงการรณรงค์ตำบลจัดการสุขภาพโรคไข้เลือดออกสำหรับประชาชน รพ.สต.กุดยาลวน ปี 2562</t>
  </si>
  <si>
    <t>หนูเล็ก</t>
  </si>
  <si>
    <t>โครงการลดอันตรายจากการใช้ยาเสพติด (Harm reduction) ปี 2562</t>
  </si>
  <si>
    <t>NonUc</t>
  </si>
  <si>
    <t>ธีีรยุทธ</t>
  </si>
  <si>
    <t>สำนักงานคุณภาพ</t>
  </si>
  <si>
    <t>โครงการเแลกเปลี่ยนเรียนรู้หมู่บ้านจัดการสุขภาพลดเสี่ยงลดโรคและโรงเรียนสุขบัญญัติแห่งชาติ ปี 2562</t>
  </si>
  <si>
    <t>สุภารักษ์</t>
  </si>
  <si>
    <t>โครงการอบรมฟื้นฟูความรู้และแลกเปลี่ยนเรียนรู้แพทย์แผนไทยใน รพ.สต. ปี 2562</t>
  </si>
  <si>
    <t>โครงการโรงเรียนรอบรู้ด้านสุขภาพ รพ.สต.คอนสาย ปี 2562</t>
  </si>
  <si>
    <t>โครงการแกนนำทันตสุขภาพในโรงเรียน รพ.สต.คอนสาย ปี 2562</t>
  </si>
  <si>
    <t>โครงการเด็กประถมศึกษาตำบลเป้า ฟันสวยยิ้มใส ห่างไกลฟันผุ รพ.สต.เป้า ปี 2562</t>
  </si>
  <si>
    <t>กัลยา</t>
  </si>
  <si>
    <t xml:space="preserve">โครงการปรับเปลี่ยนพฤติกรรมเพื่อการควบคุมป้องกันโรคไม่ติดต่อเรื้อรัง (โรคความดัน และเบาหวาาน) รพ.สต.สะพือ ปี 2562 </t>
  </si>
  <si>
    <t>โครงการดูแลใส่ใจสตรี มีสุขภาพดี ตรวจค้นหามะเร็งปากมดลูก และเต้านม รพ.สต.สะพือ ปี 2562</t>
  </si>
  <si>
    <t>มััฆวาน</t>
  </si>
  <si>
    <t>โครงการปรับเปลี่ี่ยนพฤติกรรมลดเสี่ยงลดโรคไม่ติดต่อเรื้อรัง รพ.สต.ท่าบ่อแบง ปี 2562</t>
  </si>
  <si>
    <t>ประกาย</t>
  </si>
  <si>
    <t>โครงการผู้ป่วยเบาหวานความดันห่างไกลโรคแทรกซ้อน รพ.สต.เป้า ปี 2562</t>
  </si>
  <si>
    <t>กััลยา</t>
  </si>
  <si>
    <t>โครงการปรับเปลี่ยนพฤติิกรรมสุขภาพกลุ่มเสี่ยงโรคเบาหวาน ความดัน หลอดเลือดสมอง รพ.สต.ตระการ ปี 2562</t>
  </si>
  <si>
    <t>โครงการให้ความรู้เกี่ยวกับมะเร็งเต้านม และมะเร็งปากมดลูก รพ.สต.ตระการ ปี 2562</t>
  </si>
  <si>
    <t>โครงการรู้ เข้าใจ อยู่อย่างปลอดภัยกับโรคเบาหวาน โรคความดันโลหิต และโรคหลอดเลือดสมอง รพ.สต.หนองเต่า ปี 2562</t>
  </si>
  <si>
    <t>โครงการรณรงค์พัฒนาองค์ความรู้แก่ประชาชนในสัญญาณเตือนภัยหลอดเลือดหัวใจ และหลอดเลือดสมองในชุมชน รพ.สต.กุดยาลวน ปี 2562</t>
  </si>
  <si>
    <t>โครงการส่่งเสริม สนับสนุนการจัดตั้งศูนย์ส่งเสริม ฟื้นฟูคุณภาพชีวิตคนพิการ และทุพลภาพในชุมชน รพ.สต.กุดยาลวน ปี 2562</t>
  </si>
  <si>
    <t>โครงการดููแลผู้ป่วยเบาหวาน ความดันโลหิตสูง เพื่อลดการเกิดโรคแทรกซ้อน รพ.สต.คำแคนน้อย ปี 2562</t>
  </si>
  <si>
    <t>สุุวิทย์</t>
  </si>
  <si>
    <t>โครงการเฝ้าระวัังโรคซึมเศร้าเชิงปฏิบัติการ รพ.สต.บ้านแดง ปี 2562</t>
  </si>
  <si>
    <t>โครงการป้องกันภาวะเสี่ยงโรคหลอดเลือดสมองในกลุ่มผู้ป่วยโรคเรื้อรังเชิงปฏิบัติการ รพ.สต.บ้านแดง ปี 2562</t>
  </si>
  <si>
    <t>โครงการอบรมเชิงปฏบัติการการฟื้นฟูการตรวจคัดกรองมะเร็งปากมดลูกและมะเร็งเต้านม รพ.สต.คอนสาย ปี 2562</t>
  </si>
  <si>
    <t>โครงการอบรมให้ความรู้เพื่อปรับเปลี่ยนพฤติกรรมสุขภาพในกลุ่มเสี่ยงโรค Metabolic รพ.สต.กุง ปี 2562</t>
  </si>
  <si>
    <t>จารุจิต</t>
  </si>
  <si>
    <t>โครงการเพิ่มการเข้าถึงบริการคัดกรองมะเร็งปากมดลูก รพ.สต.กุง ปี 2562</t>
  </si>
  <si>
    <t>โครงการส่งเสริิมความฉลาดทางอารมณ์ให้กับเยาวชนตำบลคำเจริญ รพ.สต.กุง ปี 2562</t>
  </si>
  <si>
    <t>โครงการประชุมเชิิงปฏิบัติการการพัฒนางานประจำสู่งานวิจัย (R2R) ปี 2562</t>
  </si>
  <si>
    <t>บุษบา</t>
  </si>
  <si>
    <t>โครงการอบรมเชิงปฏิบัติการนักสร้างสุขจากงานบันดาลใจ ปี 2562</t>
  </si>
  <si>
    <t>สุพล</t>
  </si>
  <si>
    <t>โครงการอบรมการจัดการของเสียในสถานบริการสาธารณสุข ปี 2562</t>
  </si>
  <si>
    <t>โครงการพัฒนาห้องน้ำมาตรฐาน HAS ต้นแบบ โรงพยาบาลตระการพืชผล ปี 2562</t>
  </si>
  <si>
    <t>โครงการแลกเปลี่ยนเรียนรู้การพัฒนาทีม SRRT ตำบล เครือข่ายบริการสุขภาพอำเภอตระการพืชผล ปี 2562</t>
  </si>
  <si>
    <t>จันทร์จิรา</t>
  </si>
  <si>
    <t>โครงการซ้อมแผนตอบโต้ภาวะฉุกเฉินด้านสาธารณสุขและภัยพิบัติ เครือข่ายบริการสุขภาพอำเภอตระการพืชผล ปี 2562</t>
  </si>
  <si>
    <t>โครงการดูแลสุขภาพผู้ป่วยที่บ้านตามกลุ่มวัย เขตเทศบาลตำบลตระการพืชผล ปี 2562</t>
  </si>
  <si>
    <t>สิรินาถ</t>
  </si>
  <si>
    <t>โครงการพัฒนาศัักยภาพการดูแลผู้สูงอายุ ปี 2562</t>
  </si>
  <si>
    <t>LTC</t>
  </si>
  <si>
    <t>ปรางค์อัญญา</t>
  </si>
  <si>
    <t>โครงการเฝ้าระวังป้องกันเด็กจมน้ำ รพ.สต.คอนสาย ปี 2562</t>
  </si>
  <si>
    <t>โครงการอบรมเชิงปฏิบัติการผู้ป่วยและกลุ่มเสี่ยงต่อโรคไม่ติดต่อเรื้อรัง รพ.สต.คอนสาย ปี 2562</t>
  </si>
  <si>
    <t>โครงการพัฒนาวัดส่งเสริมสุขภาพ อำเภอตระการพืชผล ปี 2562</t>
  </si>
  <si>
    <t>ขมาภรณ์</t>
  </si>
  <si>
    <t>โครงการคุณแม่ยุคใหม่ ใส่ใจสุขภาพ รพ.สต.ท่าบ่อแบง ปี 2562</t>
  </si>
  <si>
    <t>โครงการโรงเรีียนผู้สูงอายุ รพ.สต.คอนสาย ปี 2562</t>
  </si>
  <si>
    <t>โครงการส่งเสริมพัฒนาคุณภาพชีวิตผู้พิการ ผู้ด้อยโอกาส รพ.สต.หนองเต่า ปี 2562</t>
  </si>
  <si>
    <t>โครงการพัฒนาและส่งเสริมสุขภาพผู้สูงอายุ รพ.สต.หนองเต่า ปี 2562</t>
  </si>
  <si>
    <t>พิิเนตร</t>
  </si>
  <si>
    <t>โครงการครอบครัวอบอุ่น รู้สุขภาพและพัฒนาการเด็ก รพ.สต.หนองเต่า ปี 2562</t>
  </si>
  <si>
    <t>โครงการการเฝ้าระวังประเมินพัฒนาการเด็กปฐมวัย รพ.สต.กุง ปี 2562</t>
  </si>
  <si>
    <t>โครงการส่งเสริมสุขภาพและอบรมแกนนำผู้สูงอายุ รพ.สต.กุง ปี 2562</t>
  </si>
  <si>
    <t>โครงการอบรมส่งเสริม IQ,EQ และพัฒนาการเด็ก รพ.สต.เซเป็ด ปี 2562</t>
  </si>
  <si>
    <t>บานเย็น</t>
  </si>
  <si>
    <t>โครงการจัิตอาสาตำบลต้นแบบในการประกาศเจตนารมณ์พัฒนาสิ่งแวดล้อม เพื่อกำจัดแหล่งเพาะพันธุ์ยุงลาย อำเภอตระการพืชผล ปี 2562</t>
  </si>
  <si>
    <t>โครงการตรวจคััดกรองพัฒนาการเด็ก 0-5 ปี รพ.สต.ไหล่ทุ่ง ปี 2562</t>
  </si>
  <si>
    <t>วิไลลักษณ์</t>
  </si>
  <si>
    <t>โครงการลูกน้อยพัฒนาการสมวัย เติบใหญ่ด้วยนมแม่ ระ.สต.กุง ปี 2562</t>
  </si>
  <si>
    <t>ไม่มีค่าอาหารและวิทยากร อนุมัติภายในได้</t>
  </si>
  <si>
    <t>โครงการประชุมขับเคลื่อนการดำเนินงาน มหัศจรรย์ 1000 วันแรก ของชีวิต โดยทีม CFT ระดับอำเภอตระการพืชผล ปี 2562</t>
  </si>
  <si>
    <t>โครงการส่งเสริมพััฒนาการเด็ก ไอคิวดี ฉลาดสมวัย อำเภอตระการพืชผล ปี 2562</t>
  </si>
  <si>
    <t>โครงการส่งเสริมสุุขภาพวัยทำงาน สุขภาพดี ชีวีมีสุข อำเภอตระการพืชผล ปี 2562</t>
  </si>
  <si>
    <t>โครงการอบรมเชิงปฏิบัติการท้องก่อนวัยอันควร รพ.สต.เป้า ปี 2562</t>
  </si>
  <si>
    <t>โครงการยุว อสม.คนรุ่นใหม่สู่การเป็นผู้นำด้านสุขภาพ รพ.สต.คอนสาย ปี 2562</t>
  </si>
  <si>
    <t>โครงการอบรมพัฒนาการดูแลผู้สูงอายุ (LTC) รพ.สต.ตระการ ปี 2562</t>
  </si>
  <si>
    <t>โครงการประชุมเชิงปฏิิบัติการเสริมสร้างองค์ความรู้เทคนิคการนำเสนอผลงานวิจัย สำนักงานสาธารณสุขอำเภอตระการพืชผล ปี 2562</t>
  </si>
  <si>
    <t>วิิษณุพร</t>
  </si>
  <si>
    <t>โครงการประชุมเชิงปฏิบััติการ การพัฒนาศักยภาพ อสม.ในการดูแลสุขภาพกลุ่มวัยและเชิดชูเกียรติ อสม.ดีเด่นเนื่องในวัน อสม.แห่งชาติ ปี 2562</t>
  </si>
  <si>
    <t>โครงการจัดกิจกรรมการประกวดอาสาสมัครสาธารณสุขประจำหมู่บ้าน (อสม.) ดีเด่น สำนักงานสาธารณสุขอำเภอตระการพืชผล ปี 2562</t>
  </si>
  <si>
    <t>โครงการประชุมเชิงปฏิบัติิการพัฒนาระบบสุขภาพอำเภอตระการพืชผล (พชอ.) ปี 2562</t>
  </si>
  <si>
    <t>วิษณุพร</t>
  </si>
  <si>
    <t>โครงการประชุมเชิงปฏิบัติการพัฒนาระบบบริการ รพ.สต.ติดดาว อำเภอตระการพืชผล ปี 2562</t>
  </si>
  <si>
    <t>โครงการอบรมเชิงปฏิบัติการแกนนำเครือข่าย MCATT ในการดูแลค้นหาผู้ป่วยโรคจิต โรคซึมเศร้า ในชุมชน เพื่อป้องกันการฆ่าตัวตาย ปี 2562</t>
  </si>
  <si>
    <t>โครงการอบรมเชิงปฏิบัติการป้รับเปลี่ยนพฤติกรรมสุขภาพในกลุ่มเสี่ยงและกลุ่มเบาหวานและความดันโลหิตสูง ในคลินิค DPAC ใน รพ.สต.ปี 2562</t>
  </si>
  <si>
    <t>โครงการอบรมเชิงปฏิบัติการเสริมทักษะเจ้าหน้าที่ดูแลงาน (NCD สัญจร) อำเภอตระการพืชผล ปี 2562</t>
  </si>
  <si>
    <t>โครงการส่งเสริมทันตสุขภาพ ผู้สูงอายุเชิงรุกตำบลถ้ำแข้ รพ.สต.ถ้ำแข้ ปี 2562</t>
  </si>
  <si>
    <t>นิตยา</t>
  </si>
  <si>
    <t>โครงการพัฒนาศักยภาพเครือข่ายอาสาสมัคร เฝ้าระวังอาหารและคุณภาพน้ำในชุมชน รพ.สต.หนองเต่า ปี 2562</t>
  </si>
  <si>
    <t>โครงการชุุมชนหนองเต่าแยกขยะลดมลภาวะโลกร้อน รพ.สต.หนองเต่า ปี 2562</t>
  </si>
  <si>
    <t>โครงการเฝ้าระวังอาหารและน้ำบริโภคในเขตรับผิดชอบ รพ.สต.เซเป็ด ปี 2562</t>
  </si>
  <si>
    <t>บานเย็็น</t>
  </si>
  <si>
    <t>โครงการเฝ้าระวังอาหารและน้ำบริโภคในตำบลคำเจริญ รพ.สต.กุง ปี 2562</t>
  </si>
  <si>
    <t>จารุุจิต</t>
  </si>
  <si>
    <t>โครงการการเฝ้าระวังอาหารและน้ำบริโภคในตำบลคอนสาย รพ.สต.คอนสาย ปี 2562</t>
  </si>
  <si>
    <t>โครงการเพิ่ื่อการเฝ้าระวังอาหารและน้ำบริโภค รพ.สต.ตระการ ปี 2562</t>
  </si>
  <si>
    <t>โครงการอบรมเชิงปฏิบัติการการจัดการของเสียอันตรายจากสถานบริการสาธารณสุขและชุมชน สสอ.ตระการพืชผล ปี 2562</t>
  </si>
  <si>
    <t>สุวิมล</t>
  </si>
  <si>
    <t>โครงการอบรมเชิงปฏิบัติการการใช้ยาปลอดภัยในชุมชน สสอ.ตระการพืชผล ปี 2562</t>
  </si>
  <si>
    <t>โครงการหมู่บ้านจัดการขยะต้นแบบตำบลถ้ำแข้ รพ.สต.ถ้ำแข้ ปี 2562</t>
  </si>
  <si>
    <t>นิิตยา</t>
  </si>
  <si>
    <t>โครงการป้องกันและแก้ไขปัญหาการฆ่าตัวตาย อำเภอตระการพืชผล ปี 2562</t>
  </si>
  <si>
    <t>โครงการอบรมเชิงปฏิบัติการการพัฒนาคุณภาพมาตรฐานงานเทคนิคการแพทย์ ปี 2555 ประจำปี 2562</t>
  </si>
  <si>
    <t>วราทิพย์</t>
  </si>
  <si>
    <t>โครงการตรวจคัดกรองและตรวจยืนยันมะเร็งลำไส้ใหญ่ลำไส้ตรง อำเภอตระการพืชผล ปี 2562</t>
  </si>
  <si>
    <t>โครงการการพัฒนาศักยภาพการดูแลและคัดกรองวัณโรค อำเภอตระการพืชผล ปีงบประมาณ 2562</t>
  </si>
  <si>
    <t>PP แม่่ข่าย</t>
  </si>
  <si>
    <t>นาฎอนงค์</t>
  </si>
  <si>
    <t>โครงการปรับเปลี่ยนพฤติกรรมสุขภาพในบุคลากรเจ้าหน้าที่โรงพยาบาลและภาคีเครือข่ายสุขภาพชุมชน อำเภอตระการพืชผล ปี 2562</t>
  </si>
  <si>
    <t>ณัฐพล</t>
  </si>
  <si>
    <t>PP แม่ข่่าย</t>
  </si>
  <si>
    <t>โครงการพัฒนามาตรฐานอาชีวอนามัยในโรงพยาบาลและปรับเปลี่ยนพฤติกรรมสุขภาพ โรงพยาบาลตระการพืชผล ปี 2562</t>
  </si>
  <si>
    <t>โครงการเยาวชนรุ่นใหม่ใส่ใจครอบครัว โรงพยาบาลตระการพืชผล ปี 2562</t>
  </si>
  <si>
    <t>จรินธร</t>
  </si>
  <si>
    <t>โครงการส่งเสริมและพัฒนาความปลอดภัยด้านอาหาร ปี 2562</t>
  </si>
  <si>
    <t>ศรายุทธ/วรรณา</t>
  </si>
  <si>
    <t>โครงการอบรมการควบคุมและป้องกันการแพร่กระจายเชื้อในโรงพยาบาล ปี 2562</t>
  </si>
  <si>
    <t>วิภาพร</t>
  </si>
  <si>
    <t>โครงการตรวจสุุขภาพบุคลากร โรงพยาบาลตระการพืชผล ปี 2562</t>
  </si>
  <si>
    <t>วิรานิตย์</t>
  </si>
  <si>
    <t>โครงการศึกษาดูงานหน่วยจ่ายกลาง ซักฟอก โรงพยาบาลตระการพืชผล ปี 2562</t>
  </si>
  <si>
    <t>ไม่่มีค่าอาหาร/วิทยากร ไม่ต้องส่ง สสจ.</t>
  </si>
  <si>
    <t>โครงการล้างมือปลอดภัยไร้โรค โรงพยาบาลตระการพืชผล ปี 2562</t>
  </si>
  <si>
    <t>โครงการป้องกันการแพร่กระจายเชื้อในหน่วยงาน โรงพยาบาลตระการพืชผล ปี 2562</t>
  </si>
  <si>
    <t>โครงการแลกเปลี่่ยนเรียนรู้เครือข่าย การดูแลผู้ป่วยต่อเนื่องที่บ้าน โรงพยาบาลตระการพืชผล ปี 2562</t>
  </si>
  <si>
    <t>จริินธร</t>
  </si>
  <si>
    <t>โครงการปรับเปลี่ยนพฤติกรรมสุุขภาพโดย 3อ 2ส ในกลุ่มป่วยโรคเรื้อรัง ที่รับยาในเขต รพ.สต.เวียง ปี 2562</t>
  </si>
  <si>
    <t>นิ่มละมัย</t>
  </si>
  <si>
    <t>โครงการปรับเปลี่ยนพฤติกรรมโรคเบาหวานและความดันโลหิตสูง รพ.สต.ถ้ำแข้ ปี 2562</t>
  </si>
  <si>
    <t>โครงการกำจัดพยาธิใบไม้ตับและมะเร็งท่อน้ำดี รพ.สต.โพนเมือง ปี 2562</t>
  </si>
  <si>
    <t>งบบูรณาการภาครัฐ</t>
  </si>
  <si>
    <t>กิตติศักดิ์</t>
  </si>
  <si>
    <t>โครงการกำจััดพยาธิใบไม้ตับและมะเร็งท่อน้ำดี รพ.สต.บ้านแดง ปี 2562</t>
  </si>
  <si>
    <t>โครงการกำจัดพยาธิิใบไม้ตับและมะเร็งท่อน้ำดี รพ.สต.ถ้ำแข้ ปี 2562</t>
  </si>
  <si>
    <t>โครงการกำจัดพยาธิิใบไม้ตับและมะเร็งท่อน้ำดี รพ.สต.ขามเปี้ย ปี 2562</t>
  </si>
  <si>
    <t>รุ่งโรจน์</t>
  </si>
  <si>
    <t>โครงการกำจัดพยาธิิใบไม้ตับและมะเร็งท่อน้ำดี รพ.สต.คำแคนน้อย ปี 2562</t>
  </si>
  <si>
    <t>โครงการอบรมเชิงปฏิบัติการ การพัฒนาคุณภาพคณะกรรมการตามมาตรฐานโรงพยาบาลและบริการสุขภาพ ฉบับที่ 4 ปี 2562</t>
  </si>
  <si>
    <t>1.ประชุมทบทวนเวชระเบียน PCT (ระดับ G,H,I)</t>
  </si>
  <si>
    <t>คกก.PCT</t>
  </si>
  <si>
    <t>2.ประคณะกรรมการทีมนำ</t>
  </si>
  <si>
    <t>3.ประชุมคณะกรรมการประสานงานคุณภาพ</t>
  </si>
  <si>
    <t>ทีีม Fac&amp;IS</t>
  </si>
  <si>
    <t>4.ประชุมคณะกรรมการควบคุมการติดเชื้อใน รพ.</t>
  </si>
  <si>
    <t>5.ประชุมคณะกรรมการบริหารความเสี่ยง</t>
  </si>
  <si>
    <t>6.ประชุมคณะกรรมการดูแลผู้ป่วย</t>
  </si>
  <si>
    <t>7.ประชุมคณะกรรมการทบทวนเวชระเบียน</t>
  </si>
  <si>
    <t>เวชระเบียน</t>
  </si>
  <si>
    <t>8.ประชุมคณะกรรมการสารสนเทศในโรงพยาบาล</t>
  </si>
  <si>
    <t>9.ประชุมคณะกรรมการโครงสร้างสิ่งแวดล้อม</t>
  </si>
  <si>
    <t>10.ประชุมคณะกรรมการพัฒนาทรัพยากรบุคคล</t>
  </si>
  <si>
    <t>11.สรุปผลงานการพัฒนาทีมคุณภาพ</t>
  </si>
  <si>
    <t>โครงการประเมินมาตรฐานงานอนามัยแม่และเด็ก โรงพยาบาลตระการพืชผล ปี 2562</t>
  </si>
  <si>
    <t>โครงการเยี่ยมบ้านผู้ป่วยจิตเวชเรื้อรังที่มีพฤติกรรมรุนแรงในชุมชน อำเภอตระการพืชผล ปี 2562</t>
  </si>
  <si>
    <t>โครงการแลกเปลี่ยนเรีียนรู้และนำเสนอผลงานคุณภาพ/กิจกรรมมหกรรมคุณภาพ (CQI) และอบรมฟื้นฟูวิชาการงานคุณภาพการประเมินตนเอง โรงพยาบาลตระการพืชผล</t>
  </si>
  <si>
    <t>มนตรี</t>
  </si>
  <si>
    <t>นิิติชัย</t>
  </si>
  <si>
    <t>บูรณาการร่วมกับ การถ่ายระดับโซน 2 วันที่ 18 ธ.ค.61</t>
  </si>
  <si>
    <t>โครงการอบรมแกนนำโรงเรียนปลอดฟันแท้ผุและโรงเรียนปลอดน้ำอัดลม ตำบลขุหลุ ปี 2562</t>
  </si>
  <si>
    <t>ศิริพร</t>
  </si>
  <si>
    <t>โครงการการส่งเสริมทันตสุขภาพวัยทำงาน ในสถานประกอบการ ตำบลขุหลุ ปี 2562</t>
  </si>
  <si>
    <t>น้ำฝน</t>
  </si>
  <si>
    <t>โครงการตรวจสุขภาพช่องปากและเคลือบฟลูออไรด์วานิชในศูนย์พัฒนาเด็กเล็ก ตำบลขุหลุ ปี 2562</t>
  </si>
  <si>
    <t>เบณจวรรณ</t>
  </si>
  <si>
    <t>โครงการส่งเสริมทัันตสุขภาพในชมรมผู้สูงอายุ ตำบลขุหลุ ปี 2562</t>
  </si>
  <si>
    <t>โครงการอบรมความรูู้้เครือข่ายผู้รับผิดชอบงานการดูแลผู้ป่วยระยะกลางในโรงพยาบาลและชุมชน อ.ตระการฯ ปี 2562</t>
  </si>
  <si>
    <t>สุกมล</t>
  </si>
  <si>
    <t>โครงการพัฒนาเครือข่ายคุณภาพการพยาบาลโรงพยาบาลชุมชน จังหวัดอุบลราชธานี ปี 2562</t>
  </si>
  <si>
    <t>โครงการอบรมเชิงปฏิบัติการ การเตรียมความพร้อมการป้องกัน ระงับอัคคีภัย และภัยพิบัติต่าง ๆ ปี 2562</t>
  </si>
  <si>
    <t>วิชานน์โชติ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</si>
</sst>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_-* #,##0.00_-;\-* #,##0.00_-;_-* &quot;-&quot;??_-;_-@"/>
    <numFmt numFmtId="188" formatCode="_-* #,##0_-;\-* #,##0_-;_-* &quot;-&quot;??_-;_-@"/>
    <numFmt numFmtId="189" formatCode="_-&quot;฿&quot;* #,##0.00_-;\-&quot;฿&quot;* #,##0.00_-;_-&quot;฿&quot;* &quot;-&quot;??_-;_-@"/>
    <numFmt numFmtId="190" formatCode="d\ mmmyy"/>
    <numFmt numFmtId="191" formatCode="dd\ mmmyy"/>
  </numFmts>
  <fonts count="32">
    <font>
      <sz val="11"/>
      <color rgb="FF000000"/>
      <name val="Tahoma"/>
    </font>
    <font>
      <b/>
      <sz val="16"/>
      <color rgb="FF000000"/>
      <name val="Th sarabunpsk"/>
    </font>
    <font>
      <sz val="12"/>
      <color rgb="FF000000"/>
      <name val="Th sarabunpsk"/>
    </font>
    <font>
      <sz val="11"/>
      <name val="Tahoma"/>
    </font>
    <font>
      <b/>
      <sz val="18"/>
      <color rgb="FF000000"/>
      <name val="Th sarabunpsk"/>
    </font>
    <font>
      <sz val="14"/>
      <color rgb="FF000000"/>
      <name val="Th sarabunpsk"/>
    </font>
    <font>
      <b/>
      <sz val="12"/>
      <color rgb="FF000000"/>
      <name val="Th sarabunpsk"/>
    </font>
    <font>
      <b/>
      <sz val="12"/>
      <name val="Th sarabunpsk"/>
    </font>
    <font>
      <b/>
      <sz val="14"/>
      <color rgb="FF000000"/>
      <name val="Th sarabunpsk"/>
    </font>
    <font>
      <b/>
      <sz val="14"/>
      <name val="Th sarabunpsk"/>
    </font>
    <font>
      <sz val="14"/>
      <name val="Th sarabunpsk"/>
    </font>
    <font>
      <sz val="14"/>
      <color rgb="FFFF0000"/>
      <name val="Th sarabunpsk"/>
    </font>
    <font>
      <sz val="14"/>
      <color rgb="FF171616"/>
      <name val="Th sarabunpsk"/>
    </font>
    <font>
      <b/>
      <sz val="14"/>
      <color rgb="FF171616"/>
      <name val="Th sarabunpsk"/>
    </font>
    <font>
      <sz val="12"/>
      <name val="Th sarabunpsk"/>
    </font>
    <font>
      <sz val="13"/>
      <color rgb="FF000000"/>
      <name val="Th sarabunpsk"/>
    </font>
    <font>
      <sz val="13"/>
      <name val="Th sarabunpsk"/>
    </font>
    <font>
      <sz val="10"/>
      <color rgb="FF000000"/>
      <name val="Th sarabunpsk"/>
    </font>
    <font>
      <sz val="10"/>
      <name val="Th sarabunpsk"/>
    </font>
    <font>
      <sz val="11"/>
      <color rgb="FF000000"/>
      <name val="Th sarabunpsk"/>
    </font>
    <font>
      <sz val="14"/>
      <name val="Browallia New"/>
    </font>
    <font>
      <sz val="14"/>
      <color rgb="FF000000"/>
      <name val="Tahoma"/>
    </font>
    <font>
      <b/>
      <sz val="14"/>
      <color rgb="FFFF0000"/>
      <name val="Th sarabunpsk"/>
    </font>
    <font>
      <sz val="12"/>
      <color rgb="FFFF0000"/>
      <name val="Th sarabunpsk"/>
    </font>
    <font>
      <sz val="16"/>
      <name val="Th sarabunpsk"/>
    </font>
    <font>
      <sz val="16"/>
      <color rgb="FF000000"/>
      <name val="Th sarabunpsk"/>
    </font>
    <font>
      <sz val="11"/>
      <name val="Tahoma"/>
    </font>
    <font>
      <b/>
      <sz val="16"/>
      <name val="Th sarabunpsk"/>
    </font>
    <font>
      <sz val="14"/>
      <color rgb="FF000000"/>
      <name val="&quot;th sarabunpsk&quot;"/>
    </font>
    <font>
      <b/>
      <sz val="18"/>
      <color rgb="FFFF0000"/>
      <name val="TH SarabunPSK"/>
    </font>
    <font>
      <b/>
      <sz val="18"/>
      <color rgb="FF00B0F0"/>
      <name val="TH SarabunPSK"/>
    </font>
    <font>
      <b/>
      <u/>
      <sz val="14"/>
      <color rgb="FF000000"/>
      <name val="TH SarabunPSK"/>
    </font>
  </fonts>
  <fills count="15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92CDDC"/>
        <bgColor rgb="FF92CDDC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76923C"/>
        <bgColor rgb="FF76923C"/>
      </patternFill>
    </fill>
    <fill>
      <patternFill patternType="solid">
        <fgColor rgb="FFE36C09"/>
        <bgColor rgb="FFE36C09"/>
      </patternFill>
    </fill>
    <fill>
      <patternFill patternType="solid">
        <fgColor rgb="FF4F6128"/>
        <bgColor rgb="FF4F6128"/>
      </patternFill>
    </fill>
    <fill>
      <patternFill patternType="solid">
        <fgColor rgb="FF974806"/>
        <bgColor rgb="FF974806"/>
      </patternFill>
    </fill>
    <fill>
      <patternFill patternType="solid">
        <fgColor rgb="FFFFD965"/>
        <bgColor rgb="FFFFD965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08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top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top" wrapText="1"/>
    </xf>
    <xf numFmtId="188" fontId="9" fillId="0" borderId="15" xfId="0" applyNumberFormat="1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right" vertical="top"/>
    </xf>
    <xf numFmtId="0" fontId="5" fillId="0" borderId="15" xfId="0" applyFont="1" applyBorder="1" applyAlignment="1">
      <alignment vertical="top" wrapText="1"/>
    </xf>
    <xf numFmtId="0" fontId="9" fillId="3" borderId="15" xfId="0" applyFont="1" applyFill="1" applyBorder="1" applyAlignment="1">
      <alignment horizontal="center" vertical="top" wrapText="1"/>
    </xf>
    <xf numFmtId="189" fontId="5" fillId="0" borderId="15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vertical="top" shrinkToFit="1"/>
    </xf>
    <xf numFmtId="0" fontId="10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3" fontId="7" fillId="2" borderId="17" xfId="0" applyNumberFormat="1" applyFont="1" applyFill="1" applyBorder="1" applyAlignment="1">
      <alignment horizontal="center" vertical="center" shrinkToFit="1"/>
    </xf>
    <xf numFmtId="188" fontId="9" fillId="3" borderId="15" xfId="0" applyNumberFormat="1" applyFont="1" applyFill="1" applyBorder="1" applyAlignment="1">
      <alignment horizontal="center" vertical="top" wrapText="1"/>
    </xf>
    <xf numFmtId="188" fontId="10" fillId="0" borderId="15" xfId="0" applyNumberFormat="1" applyFont="1" applyBorder="1" applyAlignment="1">
      <alignment horizontal="right" vertical="top" shrinkToFit="1"/>
    </xf>
    <xf numFmtId="0" fontId="9" fillId="3" borderId="17" xfId="0" applyFont="1" applyFill="1" applyBorder="1" applyAlignment="1">
      <alignment horizontal="center" vertical="top" wrapText="1"/>
    </xf>
    <xf numFmtId="0" fontId="6" fillId="4" borderId="15" xfId="0" applyFont="1" applyFill="1" applyBorder="1" applyAlignment="1">
      <alignment horizontal="center" vertical="center" shrinkToFit="1"/>
    </xf>
    <xf numFmtId="0" fontId="10" fillId="7" borderId="15" xfId="0" applyFont="1" applyFill="1" applyBorder="1" applyAlignment="1">
      <alignment vertical="top" wrapText="1"/>
    </xf>
    <xf numFmtId="188" fontId="9" fillId="0" borderId="14" xfId="0" applyNumberFormat="1" applyFont="1" applyBorder="1" applyAlignment="1">
      <alignment horizontal="center" vertical="top" shrinkToFit="1"/>
    </xf>
    <xf numFmtId="0" fontId="10" fillId="0" borderId="14" xfId="0" applyFont="1" applyBorder="1" applyAlignment="1">
      <alignment horizontal="center" vertical="top" shrinkToFit="1"/>
    </xf>
    <xf numFmtId="0" fontId="10" fillId="7" borderId="15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188" fontId="10" fillId="7" borderId="15" xfId="0" applyNumberFormat="1" applyFont="1" applyFill="1" applyBorder="1" applyAlignment="1">
      <alignment horizontal="right" vertical="top" shrinkToFit="1"/>
    </xf>
    <xf numFmtId="188" fontId="9" fillId="7" borderId="15" xfId="0" applyNumberFormat="1" applyFont="1" applyFill="1" applyBorder="1" applyAlignment="1">
      <alignment horizontal="right" vertical="top" shrinkToFit="1"/>
    </xf>
    <xf numFmtId="188" fontId="11" fillId="7" borderId="15" xfId="0" applyNumberFormat="1" applyFont="1" applyFill="1" applyBorder="1" applyAlignment="1">
      <alignment vertical="top" shrinkToFit="1"/>
    </xf>
    <xf numFmtId="188" fontId="10" fillId="0" borderId="15" xfId="0" applyNumberFormat="1" applyFont="1" applyBorder="1" applyAlignment="1">
      <alignment horizontal="center" vertical="top" shrinkToFit="1"/>
    </xf>
    <xf numFmtId="0" fontId="10" fillId="7" borderId="15" xfId="0" applyFont="1" applyFill="1" applyBorder="1" applyAlignment="1">
      <alignment vertical="top" shrinkToFit="1"/>
    </xf>
    <xf numFmtId="0" fontId="2" fillId="0" borderId="0" xfId="0" applyFont="1" applyAlignment="1">
      <alignment horizontal="center" wrapText="1"/>
    </xf>
    <xf numFmtId="0" fontId="12" fillId="7" borderId="15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right" vertical="top"/>
    </xf>
    <xf numFmtId="0" fontId="12" fillId="7" borderId="15" xfId="0" applyFont="1" applyFill="1" applyBorder="1" applyAlignment="1">
      <alignment vertical="top" wrapText="1"/>
    </xf>
    <xf numFmtId="0" fontId="12" fillId="7" borderId="15" xfId="0" applyFont="1" applyFill="1" applyBorder="1" applyAlignment="1">
      <alignment horizontal="center" vertical="top" wrapText="1"/>
    </xf>
    <xf numFmtId="3" fontId="10" fillId="0" borderId="14" xfId="0" applyNumberFormat="1" applyFont="1" applyBorder="1" applyAlignment="1">
      <alignment horizontal="center" vertical="top" shrinkToFit="1"/>
    </xf>
    <xf numFmtId="187" fontId="7" fillId="7" borderId="15" xfId="0" applyNumberFormat="1" applyFont="1" applyFill="1" applyBorder="1" applyAlignment="1">
      <alignment horizontal="center" vertical="top" shrinkToFit="1"/>
    </xf>
    <xf numFmtId="188" fontId="12" fillId="7" borderId="15" xfId="0" applyNumberFormat="1" applyFont="1" applyFill="1" applyBorder="1" applyAlignment="1">
      <alignment horizontal="right" vertical="top" shrinkToFit="1"/>
    </xf>
    <xf numFmtId="188" fontId="13" fillId="7" borderId="15" xfId="0" applyNumberFormat="1" applyFont="1" applyFill="1" applyBorder="1" applyAlignment="1">
      <alignment horizontal="right" vertical="top" shrinkToFit="1"/>
    </xf>
    <xf numFmtId="3" fontId="14" fillId="0" borderId="15" xfId="0" applyNumberFormat="1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left" vertical="top" wrapText="1"/>
    </xf>
    <xf numFmtId="3" fontId="14" fillId="5" borderId="15" xfId="0" applyNumberFormat="1" applyFont="1" applyFill="1" applyBorder="1" applyAlignment="1">
      <alignment horizontal="center" vertical="center" shrinkToFit="1"/>
    </xf>
    <xf numFmtId="188" fontId="12" fillId="7" borderId="15" xfId="0" applyNumberFormat="1" applyFont="1" applyFill="1" applyBorder="1" applyAlignment="1">
      <alignment horizontal="center" vertical="top" shrinkToFit="1"/>
    </xf>
    <xf numFmtId="0" fontId="14" fillId="7" borderId="15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vertical="top" wrapText="1"/>
    </xf>
    <xf numFmtId="0" fontId="2" fillId="7" borderId="15" xfId="0" applyFont="1" applyFill="1" applyBorder="1" applyAlignment="1">
      <alignment horizontal="center" vertical="top" shrinkToFit="1"/>
    </xf>
    <xf numFmtId="0" fontId="2" fillId="0" borderId="15" xfId="0" applyFont="1" applyBorder="1" applyAlignment="1">
      <alignment horizontal="center" vertical="top"/>
    </xf>
    <xf numFmtId="188" fontId="2" fillId="0" borderId="15" xfId="0" applyNumberFormat="1" applyFont="1" applyBorder="1" applyAlignment="1">
      <alignment horizontal="center" vertical="top" shrinkToFit="1"/>
    </xf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horizontal="center" vertical="top" wrapText="1"/>
    </xf>
    <xf numFmtId="0" fontId="12" fillId="7" borderId="15" xfId="0" applyFont="1" applyFill="1" applyBorder="1" applyAlignment="1">
      <alignment horizontal="center" vertical="top" shrinkToFit="1"/>
    </xf>
    <xf numFmtId="187" fontId="2" fillId="0" borderId="15" xfId="0" applyNumberFormat="1" applyFont="1" applyBorder="1" applyAlignment="1">
      <alignment horizontal="left" vertical="top"/>
    </xf>
    <xf numFmtId="187" fontId="2" fillId="0" borderId="15" xfId="0" applyNumberFormat="1" applyFont="1" applyBorder="1" applyAlignment="1">
      <alignment vertical="top"/>
    </xf>
    <xf numFmtId="0" fontId="10" fillId="7" borderId="15" xfId="0" applyFont="1" applyFill="1" applyBorder="1" applyAlignment="1">
      <alignment horizontal="left" vertical="top" wrapText="1"/>
    </xf>
    <xf numFmtId="187" fontId="2" fillId="0" borderId="3" xfId="0" applyNumberFormat="1" applyFont="1" applyBorder="1" applyAlignment="1">
      <alignment vertical="top"/>
    </xf>
    <xf numFmtId="0" fontId="2" fillId="0" borderId="15" xfId="0" applyFont="1" applyBorder="1"/>
    <xf numFmtId="0" fontId="10" fillId="7" borderId="15" xfId="0" quotePrefix="1" applyFont="1" applyFill="1" applyBorder="1" applyAlignment="1">
      <alignment horizontal="left" vertical="top" wrapText="1"/>
    </xf>
    <xf numFmtId="0" fontId="12" fillId="7" borderId="15" xfId="0" applyFont="1" applyFill="1" applyBorder="1" applyAlignment="1">
      <alignment vertical="top" shrinkToFit="1"/>
    </xf>
    <xf numFmtId="188" fontId="10" fillId="7" borderId="15" xfId="0" applyNumberFormat="1" applyFont="1" applyFill="1" applyBorder="1" applyAlignment="1">
      <alignment horizontal="center" vertical="top" shrinkToFit="1"/>
    </xf>
    <xf numFmtId="0" fontId="2" fillId="7" borderId="15" xfId="0" applyFont="1" applyFill="1" applyBorder="1" applyAlignment="1">
      <alignment horizontal="right" vertical="top"/>
    </xf>
    <xf numFmtId="188" fontId="8" fillId="7" borderId="15" xfId="0" applyNumberFormat="1" applyFont="1" applyFill="1" applyBorder="1" applyAlignment="1">
      <alignment vertical="top" shrinkToFit="1"/>
    </xf>
    <xf numFmtId="188" fontId="10" fillId="7" borderId="15" xfId="0" applyNumberFormat="1" applyFont="1" applyFill="1" applyBorder="1" applyAlignment="1">
      <alignment horizontal="center" vertical="top" wrapText="1"/>
    </xf>
    <xf numFmtId="0" fontId="12" fillId="7" borderId="15" xfId="0" applyFont="1" applyFill="1" applyBorder="1" applyAlignment="1">
      <alignment vertical="top"/>
    </xf>
    <xf numFmtId="188" fontId="9" fillId="7" borderId="15" xfId="0" applyNumberFormat="1" applyFont="1" applyFill="1" applyBorder="1" applyAlignment="1">
      <alignment horizontal="center" vertical="top" wrapText="1"/>
    </xf>
    <xf numFmtId="188" fontId="12" fillId="7" borderId="15" xfId="0" applyNumberFormat="1" applyFont="1" applyFill="1" applyBorder="1" applyAlignment="1">
      <alignment vertical="top" shrinkToFit="1"/>
    </xf>
    <xf numFmtId="0" fontId="5" fillId="7" borderId="15" xfId="0" applyFont="1" applyFill="1" applyBorder="1" applyAlignment="1">
      <alignment vertical="top"/>
    </xf>
    <xf numFmtId="0" fontId="10" fillId="7" borderId="15" xfId="0" applyFont="1" applyFill="1" applyBorder="1" applyAlignment="1">
      <alignment vertical="top"/>
    </xf>
    <xf numFmtId="188" fontId="9" fillId="7" borderId="15" xfId="0" applyNumberFormat="1" applyFont="1" applyFill="1" applyBorder="1" applyAlignment="1">
      <alignment horizontal="center" vertical="top" shrinkToFit="1"/>
    </xf>
    <xf numFmtId="190" fontId="2" fillId="0" borderId="15" xfId="0" applyNumberFormat="1" applyFont="1" applyBorder="1" applyAlignment="1">
      <alignment vertical="top"/>
    </xf>
    <xf numFmtId="0" fontId="5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top" wrapText="1"/>
    </xf>
    <xf numFmtId="188" fontId="10" fillId="7" borderId="15" xfId="0" applyNumberFormat="1" applyFont="1" applyFill="1" applyBorder="1" applyAlignment="1">
      <alignment vertical="top" shrinkToFit="1"/>
    </xf>
    <xf numFmtId="0" fontId="5" fillId="7" borderId="15" xfId="0" applyFont="1" applyFill="1" applyBorder="1" applyAlignment="1">
      <alignment vertical="top" wrapText="1"/>
    </xf>
    <xf numFmtId="3" fontId="5" fillId="7" borderId="15" xfId="0" applyNumberFormat="1" applyFont="1" applyFill="1" applyBorder="1" applyAlignment="1">
      <alignment horizontal="right" vertical="top" shrinkToFit="1"/>
    </xf>
    <xf numFmtId="188" fontId="8" fillId="7" borderId="15" xfId="0" applyNumberFormat="1" applyFont="1" applyFill="1" applyBorder="1" applyAlignment="1">
      <alignment horizontal="right" vertical="top" shrinkToFit="1"/>
    </xf>
    <xf numFmtId="188" fontId="5" fillId="7" borderId="15" xfId="0" applyNumberFormat="1" applyFont="1" applyFill="1" applyBorder="1" applyAlignment="1">
      <alignment vertical="top" shrinkToFit="1"/>
    </xf>
    <xf numFmtId="0" fontId="10" fillId="7" borderId="15" xfId="0" applyFont="1" applyFill="1" applyBorder="1" applyAlignment="1">
      <alignment horizontal="center" vertical="top" shrinkToFit="1"/>
    </xf>
    <xf numFmtId="0" fontId="5" fillId="7" borderId="15" xfId="0" applyFont="1" applyFill="1" applyBorder="1" applyAlignment="1">
      <alignment vertical="top" shrinkToFit="1"/>
    </xf>
    <xf numFmtId="0" fontId="5" fillId="7" borderId="15" xfId="0" applyFont="1" applyFill="1" applyBorder="1" applyAlignment="1">
      <alignment horizontal="right" vertical="top" shrinkToFit="1"/>
    </xf>
    <xf numFmtId="0" fontId="15" fillId="0" borderId="15" xfId="0" applyFont="1" applyBorder="1" applyAlignment="1">
      <alignment vertical="top" wrapText="1"/>
    </xf>
    <xf numFmtId="188" fontId="16" fillId="7" borderId="15" xfId="0" applyNumberFormat="1" applyFont="1" applyFill="1" applyBorder="1" applyAlignment="1">
      <alignment horizontal="right" vertical="top" shrinkToFit="1"/>
    </xf>
    <xf numFmtId="0" fontId="10" fillId="0" borderId="15" xfId="0" applyFont="1" applyBorder="1" applyAlignment="1">
      <alignment horizontal="left" vertical="top" wrapText="1"/>
    </xf>
    <xf numFmtId="0" fontId="2" fillId="5" borderId="15" xfId="0" applyFont="1" applyFill="1" applyBorder="1" applyAlignment="1">
      <alignment horizontal="center" vertical="top"/>
    </xf>
    <xf numFmtId="0" fontId="5" fillId="7" borderId="15" xfId="0" applyFont="1" applyFill="1" applyBorder="1" applyAlignment="1">
      <alignment horizontal="left" vertical="top" wrapText="1"/>
    </xf>
    <xf numFmtId="190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 wrapText="1"/>
    </xf>
    <xf numFmtId="187" fontId="2" fillId="0" borderId="15" xfId="0" applyNumberFormat="1" applyFont="1" applyBorder="1" applyAlignment="1">
      <alignment horizontal="left" vertical="top"/>
    </xf>
    <xf numFmtId="2" fontId="5" fillId="7" borderId="15" xfId="0" applyNumberFormat="1" applyFont="1" applyFill="1" applyBorder="1" applyAlignment="1">
      <alignment horizontal="right" vertical="top" shrinkToFit="1"/>
    </xf>
    <xf numFmtId="3" fontId="10" fillId="7" borderId="15" xfId="0" applyNumberFormat="1" applyFont="1" applyFill="1" applyBorder="1" applyAlignment="1">
      <alignment horizontal="right" vertical="top" shrinkToFit="1"/>
    </xf>
    <xf numFmtId="0" fontId="10" fillId="0" borderId="15" xfId="0" applyFont="1" applyBorder="1" applyAlignment="1">
      <alignment horizontal="center" vertical="center" wrapText="1"/>
    </xf>
    <xf numFmtId="188" fontId="9" fillId="0" borderId="15" xfId="0" applyNumberFormat="1" applyFont="1" applyBorder="1" applyAlignment="1">
      <alignment horizontal="center" vertical="top" shrinkToFit="1"/>
    </xf>
    <xf numFmtId="0" fontId="10" fillId="7" borderId="15" xfId="0" applyFont="1" applyFill="1" applyBorder="1" applyAlignment="1">
      <alignment horizontal="left" vertical="top" shrinkToFit="1"/>
    </xf>
    <xf numFmtId="3" fontId="9" fillId="7" borderId="15" xfId="0" applyNumberFormat="1" applyFont="1" applyFill="1" applyBorder="1" applyAlignment="1">
      <alignment horizontal="right" vertical="top" shrinkToFit="1"/>
    </xf>
    <xf numFmtId="0" fontId="10" fillId="0" borderId="0" xfId="0" applyFont="1" applyAlignment="1">
      <alignment vertical="top"/>
    </xf>
    <xf numFmtId="190" fontId="2" fillId="0" borderId="15" xfId="0" applyNumberFormat="1" applyFont="1" applyBorder="1" applyAlignment="1">
      <alignment horizontal="center" vertical="top"/>
    </xf>
    <xf numFmtId="0" fontId="10" fillId="0" borderId="15" xfId="0" applyFont="1" applyBorder="1" applyAlignment="1">
      <alignment vertical="top" wrapText="1"/>
    </xf>
    <xf numFmtId="0" fontId="10" fillId="0" borderId="15" xfId="0" applyFont="1" applyBorder="1" applyAlignment="1">
      <alignment horizontal="left" vertical="top"/>
    </xf>
    <xf numFmtId="0" fontId="5" fillId="5" borderId="15" xfId="0" applyFont="1" applyFill="1" applyBorder="1" applyAlignment="1">
      <alignment horizontal="center" vertical="top"/>
    </xf>
    <xf numFmtId="0" fontId="10" fillId="0" borderId="15" xfId="0" applyFont="1" applyBorder="1"/>
    <xf numFmtId="187" fontId="2" fillId="0" borderId="2" xfId="0" applyNumberFormat="1" applyFont="1" applyBorder="1" applyAlignment="1">
      <alignment horizontal="left" vertical="top"/>
    </xf>
    <xf numFmtId="3" fontId="10" fillId="0" borderId="15" xfId="0" applyNumberFormat="1" applyFont="1" applyBorder="1" applyAlignment="1">
      <alignment horizontal="right" vertical="top" shrinkToFit="1"/>
    </xf>
    <xf numFmtId="187" fontId="2" fillId="7" borderId="19" xfId="0" applyNumberFormat="1" applyFont="1" applyFill="1" applyBorder="1" applyAlignment="1">
      <alignment vertical="top" shrinkToFit="1"/>
    </xf>
    <xf numFmtId="3" fontId="9" fillId="0" borderId="15" xfId="0" applyNumberFormat="1" applyFont="1" applyBorder="1" applyAlignment="1">
      <alignment horizontal="right" vertical="top" shrinkToFit="1"/>
    </xf>
    <xf numFmtId="0" fontId="10" fillId="0" borderId="15" xfId="0" applyFont="1" applyBorder="1" applyAlignment="1">
      <alignment shrinkToFit="1"/>
    </xf>
    <xf numFmtId="0" fontId="10" fillId="0" borderId="15" xfId="0" applyFont="1" applyBorder="1" applyAlignment="1">
      <alignment horizontal="center" vertical="top"/>
    </xf>
    <xf numFmtId="0" fontId="17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vertical="top" shrinkToFit="1"/>
    </xf>
    <xf numFmtId="0" fontId="2" fillId="0" borderId="3" xfId="0" applyFont="1" applyBorder="1" applyAlignment="1">
      <alignment horizontal="center" vertical="top" wrapText="1"/>
    </xf>
    <xf numFmtId="4" fontId="2" fillId="0" borderId="15" xfId="0" applyNumberFormat="1" applyFont="1" applyBorder="1" applyAlignment="1">
      <alignment horizontal="right" vertical="top" wrapText="1"/>
    </xf>
    <xf numFmtId="0" fontId="10" fillId="7" borderId="19" xfId="0" applyFont="1" applyFill="1" applyBorder="1" applyAlignment="1">
      <alignment horizontal="left" vertical="top" wrapText="1"/>
    </xf>
    <xf numFmtId="187" fontId="2" fillId="0" borderId="5" xfId="0" applyNumberFormat="1" applyFont="1" applyBorder="1" applyAlignment="1">
      <alignment vertical="top"/>
    </xf>
    <xf numFmtId="188" fontId="10" fillId="7" borderId="15" xfId="0" applyNumberFormat="1" applyFont="1" applyFill="1" applyBorder="1" applyAlignment="1">
      <alignment horizontal="left" vertical="top" shrinkToFit="1"/>
    </xf>
    <xf numFmtId="188" fontId="9" fillId="7" borderId="15" xfId="0" applyNumberFormat="1" applyFont="1" applyFill="1" applyBorder="1" applyAlignment="1">
      <alignment horizontal="left" vertical="top" shrinkToFit="1"/>
    </xf>
    <xf numFmtId="0" fontId="2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5" fillId="0" borderId="3" xfId="0" applyFont="1" applyBorder="1" applyAlignment="1">
      <alignment vertical="top" wrapText="1"/>
    </xf>
    <xf numFmtId="0" fontId="5" fillId="0" borderId="5" xfId="0" applyFont="1" applyBorder="1"/>
    <xf numFmtId="0" fontId="17" fillId="0" borderId="0" xfId="0" applyFont="1" applyAlignment="1">
      <alignment horizontal="center" vertical="top" wrapText="1"/>
    </xf>
    <xf numFmtId="187" fontId="2" fillId="0" borderId="14" xfId="0" applyNumberFormat="1" applyFont="1" applyBorder="1" applyAlignment="1">
      <alignment horizontal="left" vertical="top"/>
    </xf>
    <xf numFmtId="187" fontId="2" fillId="0" borderId="14" xfId="0" applyNumberFormat="1" applyFont="1" applyBorder="1" applyAlignment="1">
      <alignment vertical="top"/>
    </xf>
    <xf numFmtId="0" fontId="18" fillId="7" borderId="15" xfId="0" applyFont="1" applyFill="1" applyBorder="1" applyAlignment="1">
      <alignment vertical="top" wrapText="1"/>
    </xf>
    <xf numFmtId="0" fontId="17" fillId="0" borderId="15" xfId="0" applyFont="1" applyBorder="1" applyAlignment="1">
      <alignment vertical="top" shrinkToFit="1"/>
    </xf>
    <xf numFmtId="3" fontId="9" fillId="0" borderId="15" xfId="0" applyNumberFormat="1" applyFont="1" applyBorder="1" applyAlignment="1">
      <alignment vertical="top" shrinkToFit="1"/>
    </xf>
    <xf numFmtId="0" fontId="5" fillId="0" borderId="15" xfId="0" applyFont="1" applyBorder="1" applyAlignment="1">
      <alignment shrinkToFit="1"/>
    </xf>
    <xf numFmtId="0" fontId="10" fillId="0" borderId="14" xfId="0" applyFont="1" applyBorder="1" applyAlignment="1">
      <alignment vertical="top" wrapText="1"/>
    </xf>
    <xf numFmtId="0" fontId="19" fillId="7" borderId="15" xfId="0" applyFont="1" applyFill="1" applyBorder="1" applyAlignment="1">
      <alignment horizontal="left" vertical="top" wrapText="1"/>
    </xf>
    <xf numFmtId="0" fontId="9" fillId="7" borderId="15" xfId="0" applyFont="1" applyFill="1" applyBorder="1" applyAlignment="1">
      <alignment horizontal="center" vertical="top" wrapText="1"/>
    </xf>
    <xf numFmtId="0" fontId="5" fillId="0" borderId="14" xfId="0" applyFont="1" applyBorder="1" applyAlignment="1">
      <alignment vertical="top" wrapText="1"/>
    </xf>
    <xf numFmtId="188" fontId="9" fillId="7" borderId="15" xfId="0" applyNumberFormat="1" applyFont="1" applyFill="1" applyBorder="1" applyAlignment="1">
      <alignment vertical="top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0" xfId="0" applyFont="1" applyAlignment="1">
      <alignment shrinkToFit="1"/>
    </xf>
    <xf numFmtId="189" fontId="5" fillId="0" borderId="14" xfId="0" applyNumberFormat="1" applyFont="1" applyBorder="1" applyAlignment="1">
      <alignment vertical="top" wrapText="1"/>
    </xf>
    <xf numFmtId="188" fontId="20" fillId="7" borderId="15" xfId="0" applyNumberFormat="1" applyFont="1" applyFill="1" applyBorder="1" applyAlignment="1">
      <alignment horizontal="center" vertical="top" shrinkToFit="1"/>
    </xf>
    <xf numFmtId="187" fontId="2" fillId="0" borderId="15" xfId="0" applyNumberFormat="1" applyFont="1" applyBorder="1" applyAlignment="1">
      <alignment horizontal="left" vertical="top" shrinkToFit="1"/>
    </xf>
    <xf numFmtId="0" fontId="8" fillId="7" borderId="15" xfId="0" applyFont="1" applyFill="1" applyBorder="1" applyAlignment="1">
      <alignment vertical="top"/>
    </xf>
    <xf numFmtId="0" fontId="10" fillId="0" borderId="15" xfId="0" applyFont="1" applyBorder="1" applyAlignment="1">
      <alignment vertical="top"/>
    </xf>
    <xf numFmtId="0" fontId="11" fillId="0" borderId="0" xfId="0" applyFont="1" applyAlignment="1">
      <alignment shrinkToFit="1"/>
    </xf>
    <xf numFmtId="0" fontId="5" fillId="7" borderId="15" xfId="0" applyFont="1" applyFill="1" applyBorder="1" applyAlignment="1">
      <alignment horizontal="center" vertical="top" wrapText="1"/>
    </xf>
    <xf numFmtId="188" fontId="2" fillId="0" borderId="15" xfId="0" applyNumberFormat="1" applyFont="1" applyBorder="1" applyAlignment="1">
      <alignment horizontal="center" vertical="top" shrinkToFit="1"/>
    </xf>
    <xf numFmtId="3" fontId="5" fillId="0" borderId="15" xfId="0" applyNumberFormat="1" applyFont="1" applyBorder="1" applyAlignment="1">
      <alignment vertical="top" shrinkToFit="1"/>
    </xf>
    <xf numFmtId="0" fontId="2" fillId="0" borderId="15" xfId="0" applyFont="1" applyBorder="1" applyAlignment="1">
      <alignment horizontal="center" vertical="top"/>
    </xf>
    <xf numFmtId="3" fontId="8" fillId="0" borderId="15" xfId="0" applyNumberFormat="1" applyFont="1" applyBorder="1" applyAlignment="1">
      <alignment vertical="top" shrinkToFit="1"/>
    </xf>
    <xf numFmtId="0" fontId="2" fillId="0" borderId="15" xfId="0" applyFont="1" applyBorder="1" applyAlignment="1">
      <alignment horizontal="center" vertical="top" wrapText="1"/>
    </xf>
    <xf numFmtId="0" fontId="5" fillId="7" borderId="15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/>
    </xf>
    <xf numFmtId="0" fontId="2" fillId="0" borderId="15" xfId="0" applyFont="1" applyBorder="1" applyAlignment="1">
      <alignment vertical="top"/>
    </xf>
    <xf numFmtId="188" fontId="10" fillId="7" borderId="15" xfId="0" applyNumberFormat="1" applyFont="1" applyFill="1" applyBorder="1" applyAlignment="1">
      <alignment vertical="top" wrapText="1"/>
    </xf>
    <xf numFmtId="188" fontId="8" fillId="7" borderId="15" xfId="0" applyNumberFormat="1" applyFont="1" applyFill="1" applyBorder="1" applyAlignment="1">
      <alignment horizontal="center" vertical="top" shrinkToFit="1"/>
    </xf>
    <xf numFmtId="187" fontId="2" fillId="0" borderId="15" xfId="0" applyNumberFormat="1" applyFont="1" applyBorder="1" applyAlignment="1">
      <alignment horizontal="left" vertical="top" shrinkToFit="1"/>
    </xf>
    <xf numFmtId="0" fontId="5" fillId="7" borderId="20" xfId="0" applyFont="1" applyFill="1" applyBorder="1" applyAlignment="1">
      <alignment horizontal="left" vertical="top" wrapText="1"/>
    </xf>
    <xf numFmtId="3" fontId="5" fillId="0" borderId="15" xfId="0" applyNumberFormat="1" applyFont="1" applyBorder="1" applyAlignment="1">
      <alignment horizontal="right" vertical="top" shrinkToFit="1"/>
    </xf>
    <xf numFmtId="0" fontId="5" fillId="0" borderId="15" xfId="0" applyFont="1" applyBorder="1" applyAlignment="1">
      <alignment horizontal="left" vertical="top" wrapText="1"/>
    </xf>
    <xf numFmtId="0" fontId="2" fillId="5" borderId="15" xfId="0" applyFont="1" applyFill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190" fontId="2" fillId="0" borderId="15" xfId="0" applyNumberFormat="1" applyFont="1" applyBorder="1" applyAlignment="1">
      <alignment horizontal="center" vertical="top"/>
    </xf>
    <xf numFmtId="0" fontId="2" fillId="7" borderId="15" xfId="0" applyFont="1" applyFill="1" applyBorder="1" applyAlignment="1">
      <alignment vertical="top" shrinkToFit="1"/>
    </xf>
    <xf numFmtId="0" fontId="5" fillId="0" borderId="15" xfId="0" applyFont="1" applyBorder="1" applyAlignment="1">
      <alignment vertical="top"/>
    </xf>
    <xf numFmtId="0" fontId="11" fillId="0" borderId="0" xfId="0" applyFont="1" applyAlignment="1">
      <alignment vertical="top"/>
    </xf>
    <xf numFmtId="187" fontId="2" fillId="0" borderId="15" xfId="0" applyNumberFormat="1" applyFont="1" applyBorder="1" applyAlignment="1">
      <alignment vertical="top" shrinkToFit="1"/>
    </xf>
    <xf numFmtId="188" fontId="5" fillId="7" borderId="15" xfId="0" applyNumberFormat="1" applyFont="1" applyFill="1" applyBorder="1" applyAlignment="1">
      <alignment horizontal="right" vertical="top" shrinkToFit="1"/>
    </xf>
    <xf numFmtId="188" fontId="8" fillId="0" borderId="15" xfId="0" applyNumberFormat="1" applyFont="1" applyBorder="1" applyAlignment="1">
      <alignment vertical="top" shrinkToFit="1"/>
    </xf>
    <xf numFmtId="188" fontId="5" fillId="0" borderId="15" xfId="0" applyNumberFormat="1" applyFont="1" applyBorder="1" applyAlignment="1">
      <alignment vertical="top" shrinkToFit="1"/>
    </xf>
    <xf numFmtId="2" fontId="8" fillId="0" borderId="0" xfId="0" applyNumberFormat="1" applyFont="1" applyAlignment="1">
      <alignment horizontal="center" vertical="top"/>
    </xf>
    <xf numFmtId="0" fontId="11" fillId="0" borderId="15" xfId="0" applyFont="1" applyBorder="1" applyAlignment="1">
      <alignment vertical="top" wrapText="1"/>
    </xf>
    <xf numFmtId="0" fontId="11" fillId="0" borderId="15" xfId="0" applyFont="1" applyBorder="1" applyAlignment="1">
      <alignment horizontal="left" vertical="top" wrapText="1"/>
    </xf>
    <xf numFmtId="0" fontId="11" fillId="7" borderId="15" xfId="0" applyFont="1" applyFill="1" applyBorder="1" applyAlignment="1">
      <alignment vertical="top" wrapText="1"/>
    </xf>
    <xf numFmtId="0" fontId="11" fillId="0" borderId="15" xfId="0" applyFont="1" applyBorder="1"/>
    <xf numFmtId="0" fontId="11" fillId="7" borderId="15" xfId="0" applyFont="1" applyFill="1" applyBorder="1" applyAlignment="1">
      <alignment horizontal="center" vertical="top" wrapText="1"/>
    </xf>
    <xf numFmtId="0" fontId="10" fillId="0" borderId="15" xfId="0" applyFont="1" applyBorder="1" applyAlignment="1">
      <alignment horizontal="right" vertical="top" shrinkToFit="1"/>
    </xf>
    <xf numFmtId="0" fontId="11" fillId="7" borderId="15" xfId="0" applyFont="1" applyFill="1" applyBorder="1" applyAlignment="1">
      <alignment horizontal="left" vertical="top" wrapText="1"/>
    </xf>
    <xf numFmtId="0" fontId="11" fillId="0" borderId="15" xfId="0" applyFont="1" applyBorder="1" applyAlignment="1">
      <alignment horizontal="right" vertical="top" shrinkToFit="1"/>
    </xf>
    <xf numFmtId="3" fontId="22" fillId="0" borderId="15" xfId="0" applyNumberFormat="1" applyFont="1" applyBorder="1" applyAlignment="1">
      <alignment vertical="top" shrinkToFit="1"/>
    </xf>
    <xf numFmtId="0" fontId="11" fillId="0" borderId="15" xfId="0" applyFont="1" applyBorder="1" applyAlignment="1">
      <alignment vertical="top" shrinkToFit="1"/>
    </xf>
    <xf numFmtId="0" fontId="11" fillId="0" borderId="15" xfId="0" applyFont="1" applyBorder="1" applyAlignment="1">
      <alignment shrinkToFit="1"/>
    </xf>
    <xf numFmtId="0" fontId="11" fillId="7" borderId="15" xfId="0" applyFont="1" applyFill="1" applyBorder="1" applyAlignment="1">
      <alignment horizontal="center" vertical="top" shrinkToFit="1"/>
    </xf>
    <xf numFmtId="0" fontId="14" fillId="7" borderId="15" xfId="0" applyFont="1" applyFill="1" applyBorder="1" applyAlignment="1">
      <alignment vertical="top" shrinkToFit="1"/>
    </xf>
    <xf numFmtId="187" fontId="2" fillId="0" borderId="15" xfId="0" applyNumberFormat="1" applyFont="1" applyBorder="1" applyAlignment="1">
      <alignment horizontal="center" vertical="top"/>
    </xf>
    <xf numFmtId="0" fontId="5" fillId="7" borderId="19" xfId="0" applyFont="1" applyFill="1" applyBorder="1" applyAlignment="1">
      <alignment vertical="top" wrapText="1"/>
    </xf>
    <xf numFmtId="187" fontId="2" fillId="0" borderId="15" xfId="0" applyNumberFormat="1" applyFont="1" applyBorder="1" applyAlignment="1">
      <alignment horizontal="center" vertical="top" wrapText="1"/>
    </xf>
    <xf numFmtId="0" fontId="10" fillId="7" borderId="19" xfId="0" applyFont="1" applyFill="1" applyBorder="1" applyAlignment="1">
      <alignment vertical="top" wrapText="1"/>
    </xf>
    <xf numFmtId="0" fontId="23" fillId="7" borderId="15" xfId="0" applyFont="1" applyFill="1" applyBorder="1" applyAlignment="1">
      <alignment vertical="top" wrapText="1"/>
    </xf>
    <xf numFmtId="0" fontId="5" fillId="7" borderId="19" xfId="0" applyFont="1" applyFill="1" applyBorder="1" applyAlignment="1">
      <alignment horizontal="center" vertical="top"/>
    </xf>
    <xf numFmtId="0" fontId="10" fillId="7" borderId="19" xfId="0" applyFont="1" applyFill="1" applyBorder="1" applyAlignment="1">
      <alignment horizontal="center" vertical="top" wrapText="1"/>
    </xf>
    <xf numFmtId="0" fontId="5" fillId="7" borderId="19" xfId="0" applyFont="1" applyFill="1" applyBorder="1" applyAlignment="1">
      <alignment vertical="top"/>
    </xf>
    <xf numFmtId="188" fontId="8" fillId="7" borderId="19" xfId="0" applyNumberFormat="1" applyFont="1" applyFill="1" applyBorder="1" applyAlignment="1">
      <alignment vertical="top" shrinkToFit="1"/>
    </xf>
    <xf numFmtId="188" fontId="5" fillId="7" borderId="19" xfId="0" applyNumberFormat="1" applyFont="1" applyFill="1" applyBorder="1" applyAlignment="1">
      <alignment vertical="top" shrinkToFit="1"/>
    </xf>
    <xf numFmtId="188" fontId="5" fillId="7" borderId="19" xfId="0" applyNumberFormat="1" applyFont="1" applyFill="1" applyBorder="1" applyAlignment="1">
      <alignment vertical="top" wrapText="1"/>
    </xf>
    <xf numFmtId="0" fontId="14" fillId="0" borderId="15" xfId="0" applyFont="1" applyBorder="1" applyAlignment="1">
      <alignment vertical="top" wrapText="1"/>
    </xf>
    <xf numFmtId="188" fontId="9" fillId="0" borderId="15" xfId="0" applyNumberFormat="1" applyFont="1" applyBorder="1" applyAlignment="1">
      <alignment vertical="top" shrinkToFit="1"/>
    </xf>
    <xf numFmtId="188" fontId="10" fillId="0" borderId="15" xfId="0" applyNumberFormat="1" applyFont="1" applyBorder="1" applyAlignment="1">
      <alignment vertical="top" shrinkToFit="1"/>
    </xf>
    <xf numFmtId="188" fontId="10" fillId="0" borderId="15" xfId="0" applyNumberFormat="1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49" fontId="10" fillId="7" borderId="15" xfId="0" applyNumberFormat="1" applyFont="1" applyFill="1" applyBorder="1" applyAlignment="1">
      <alignment horizontal="left" vertical="top" wrapText="1"/>
    </xf>
    <xf numFmtId="188" fontId="9" fillId="7" borderId="19" xfId="0" applyNumberFormat="1" applyFont="1" applyFill="1" applyBorder="1" applyAlignment="1">
      <alignment vertical="top" shrinkToFit="1"/>
    </xf>
    <xf numFmtId="187" fontId="2" fillId="0" borderId="15" xfId="0" applyNumberFormat="1" applyFont="1" applyBorder="1" applyAlignment="1">
      <alignment horizontal="center" vertical="top" wrapText="1"/>
    </xf>
    <xf numFmtId="188" fontId="10" fillId="7" borderId="19" xfId="0" applyNumberFormat="1" applyFont="1" applyFill="1" applyBorder="1" applyAlignment="1">
      <alignment horizontal="center" vertical="top" shrinkToFit="1"/>
    </xf>
    <xf numFmtId="188" fontId="10" fillId="7" borderId="19" xfId="0" applyNumberFormat="1" applyFont="1" applyFill="1" applyBorder="1" applyAlignment="1">
      <alignment vertical="top" shrinkToFit="1"/>
    </xf>
    <xf numFmtId="188" fontId="9" fillId="7" borderId="19" xfId="0" applyNumberFormat="1" applyFont="1" applyFill="1" applyBorder="1" applyAlignment="1">
      <alignment horizontal="center" vertical="top" shrinkToFit="1"/>
    </xf>
    <xf numFmtId="0" fontId="10" fillId="7" borderId="19" xfId="0" applyFont="1" applyFill="1" applyBorder="1" applyAlignment="1">
      <alignment horizontal="center" vertical="top" shrinkToFit="1"/>
    </xf>
    <xf numFmtId="0" fontId="10" fillId="7" borderId="19" xfId="0" applyFont="1" applyFill="1" applyBorder="1" applyAlignment="1">
      <alignment horizontal="left" vertical="top"/>
    </xf>
    <xf numFmtId="0" fontId="10" fillId="7" borderId="19" xfId="0" applyFont="1" applyFill="1" applyBorder="1" applyAlignment="1">
      <alignment vertical="top" shrinkToFit="1"/>
    </xf>
    <xf numFmtId="188" fontId="9" fillId="7" borderId="19" xfId="0" applyNumberFormat="1" applyFont="1" applyFill="1" applyBorder="1" applyAlignment="1">
      <alignment horizontal="right" vertical="top" shrinkToFit="1"/>
    </xf>
    <xf numFmtId="188" fontId="5" fillId="7" borderId="15" xfId="0" applyNumberFormat="1" applyFont="1" applyFill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14" fillId="0" borderId="15" xfId="0" applyFont="1" applyBorder="1" applyAlignment="1">
      <alignment horizontal="left" vertical="top" wrapText="1"/>
    </xf>
    <xf numFmtId="0" fontId="5" fillId="7" borderId="17" xfId="0" applyFont="1" applyFill="1" applyBorder="1" applyAlignment="1">
      <alignment vertical="top" wrapText="1"/>
    </xf>
    <xf numFmtId="0" fontId="10" fillId="7" borderId="17" xfId="0" applyFont="1" applyFill="1" applyBorder="1" applyAlignment="1">
      <alignment horizontal="center" vertical="top" wrapText="1"/>
    </xf>
    <xf numFmtId="0" fontId="14" fillId="7" borderId="15" xfId="0" applyFont="1" applyFill="1" applyBorder="1" applyAlignment="1">
      <alignment horizontal="left" vertical="top" wrapText="1"/>
    </xf>
    <xf numFmtId="0" fontId="5" fillId="7" borderId="17" xfId="0" applyFont="1" applyFill="1" applyBorder="1" applyAlignment="1">
      <alignment vertical="top"/>
    </xf>
    <xf numFmtId="187" fontId="9" fillId="7" borderId="15" xfId="0" applyNumberFormat="1" applyFont="1" applyFill="1" applyBorder="1" applyAlignment="1">
      <alignment horizontal="right" vertical="top" shrinkToFit="1"/>
    </xf>
    <xf numFmtId="188" fontId="14" fillId="7" borderId="15" xfId="0" applyNumberFormat="1" applyFont="1" applyFill="1" applyBorder="1" applyAlignment="1">
      <alignment horizontal="center" vertical="top" wrapText="1"/>
    </xf>
    <xf numFmtId="188" fontId="10" fillId="7" borderId="15" xfId="0" applyNumberFormat="1" applyFont="1" applyFill="1" applyBorder="1" applyAlignment="1">
      <alignment horizontal="center" vertical="top" shrinkToFit="1"/>
    </xf>
    <xf numFmtId="0" fontId="5" fillId="0" borderId="0" xfId="0" applyFont="1" applyAlignment="1">
      <alignment shrinkToFit="1"/>
    </xf>
    <xf numFmtId="187" fontId="8" fillId="7" borderId="15" xfId="0" applyNumberFormat="1" applyFont="1" applyFill="1" applyBorder="1" applyAlignment="1">
      <alignment horizontal="right" vertical="top" shrinkToFit="1"/>
    </xf>
    <xf numFmtId="0" fontId="2" fillId="0" borderId="15" xfId="0" applyFont="1" applyBorder="1" applyAlignment="1">
      <alignment horizontal="left" vertical="top" wrapText="1"/>
    </xf>
    <xf numFmtId="188" fontId="14" fillId="7" borderId="15" xfId="0" applyNumberFormat="1" applyFont="1" applyFill="1" applyBorder="1" applyAlignment="1">
      <alignment horizontal="center" vertical="top" shrinkToFit="1"/>
    </xf>
    <xf numFmtId="188" fontId="24" fillId="7" borderId="15" xfId="0" applyNumberFormat="1" applyFont="1" applyFill="1" applyBorder="1" applyAlignment="1">
      <alignment horizontal="center" vertical="top" shrinkToFit="1"/>
    </xf>
    <xf numFmtId="0" fontId="5" fillId="0" borderId="15" xfId="0" applyFont="1" applyBorder="1"/>
    <xf numFmtId="0" fontId="2" fillId="0" borderId="15" xfId="0" applyFont="1" applyBorder="1" applyAlignment="1">
      <alignment horizontal="center" vertical="top" shrinkToFit="1"/>
    </xf>
    <xf numFmtId="49" fontId="5" fillId="0" borderId="15" xfId="0" applyNumberFormat="1" applyFont="1" applyBorder="1" applyAlignment="1">
      <alignment horizontal="left" vertical="top" shrinkToFit="1"/>
    </xf>
    <xf numFmtId="188" fontId="14" fillId="7" borderId="15" xfId="0" applyNumberFormat="1" applyFont="1" applyFill="1" applyBorder="1" applyAlignment="1">
      <alignment horizontal="right" vertical="top" shrinkToFit="1"/>
    </xf>
    <xf numFmtId="0" fontId="5" fillId="7" borderId="15" xfId="0" applyFont="1" applyFill="1" applyBorder="1" applyAlignment="1">
      <alignment horizontal="center" vertical="top" shrinkToFit="1"/>
    </xf>
    <xf numFmtId="0" fontId="10" fillId="0" borderId="14" xfId="0" applyFont="1" applyBorder="1" applyAlignment="1">
      <alignment horizontal="center" vertical="top" wrapText="1"/>
    </xf>
    <xf numFmtId="1" fontId="10" fillId="0" borderId="14" xfId="0" applyNumberFormat="1" applyFont="1" applyBorder="1" applyAlignment="1">
      <alignment horizontal="center" vertical="top" shrinkToFit="1"/>
    </xf>
    <xf numFmtId="0" fontId="5" fillId="0" borderId="15" xfId="0" applyFont="1" applyBorder="1" applyAlignment="1">
      <alignment horizontal="center" vertical="top" shrinkToFit="1"/>
    </xf>
    <xf numFmtId="188" fontId="10" fillId="0" borderId="14" xfId="0" applyNumberFormat="1" applyFont="1" applyBorder="1" applyAlignment="1">
      <alignment horizontal="center" vertical="top" shrinkToFit="1"/>
    </xf>
    <xf numFmtId="1" fontId="5" fillId="7" borderId="15" xfId="0" applyNumberFormat="1" applyFont="1" applyFill="1" applyBorder="1" applyAlignment="1">
      <alignment horizontal="center" vertical="top" shrinkToFit="1"/>
    </xf>
    <xf numFmtId="1" fontId="10" fillId="0" borderId="15" xfId="0" applyNumberFormat="1" applyFont="1" applyBorder="1" applyAlignment="1">
      <alignment horizontal="center" vertical="top" shrinkToFit="1"/>
    </xf>
    <xf numFmtId="188" fontId="10" fillId="0" borderId="15" xfId="0" applyNumberFormat="1" applyFont="1" applyBorder="1" applyAlignment="1">
      <alignment horizontal="right" vertical="top" shrinkToFit="1" readingOrder="1"/>
    </xf>
    <xf numFmtId="3" fontId="9" fillId="0" borderId="15" xfId="0" applyNumberFormat="1" applyFont="1" applyBorder="1" applyAlignment="1">
      <alignment horizontal="left" vertical="top" shrinkToFit="1" readingOrder="1"/>
    </xf>
    <xf numFmtId="1" fontId="5" fillId="0" borderId="15" xfId="0" applyNumberFormat="1" applyFont="1" applyBorder="1" applyAlignment="1">
      <alignment vertical="top" shrinkToFit="1"/>
    </xf>
    <xf numFmtId="188" fontId="10" fillId="0" borderId="14" xfId="0" applyNumberFormat="1" applyFont="1" applyBorder="1" applyAlignment="1">
      <alignment horizontal="right" vertical="top" shrinkToFit="1"/>
    </xf>
    <xf numFmtId="188" fontId="9" fillId="0" borderId="14" xfId="0" applyNumberFormat="1" applyFont="1" applyBorder="1" applyAlignment="1">
      <alignment vertical="top" shrinkToFit="1"/>
    </xf>
    <xf numFmtId="1" fontId="5" fillId="7" borderId="15" xfId="0" applyNumberFormat="1" applyFont="1" applyFill="1" applyBorder="1" applyAlignment="1">
      <alignment vertical="top" shrinkToFit="1"/>
    </xf>
    <xf numFmtId="0" fontId="5" fillId="0" borderId="2" xfId="0" applyFont="1" applyBorder="1" applyAlignment="1">
      <alignment vertical="top" wrapText="1"/>
    </xf>
    <xf numFmtId="0" fontId="5" fillId="8" borderId="19" xfId="0" applyFont="1" applyFill="1" applyBorder="1" applyAlignment="1">
      <alignment vertical="top" wrapText="1"/>
    </xf>
    <xf numFmtId="0" fontId="10" fillId="8" borderId="17" xfId="0" applyFont="1" applyFill="1" applyBorder="1" applyAlignment="1">
      <alignment horizontal="left" vertical="top" wrapText="1"/>
    </xf>
    <xf numFmtId="0" fontId="10" fillId="8" borderId="19" xfId="0" applyFont="1" applyFill="1" applyBorder="1" applyAlignment="1">
      <alignment horizontal="left" vertical="top" wrapText="1"/>
    </xf>
    <xf numFmtId="0" fontId="8" fillId="0" borderId="15" xfId="0" applyFont="1" applyBorder="1"/>
    <xf numFmtId="0" fontId="10" fillId="8" borderId="19" xfId="0" applyFont="1" applyFill="1" applyBorder="1" applyAlignment="1">
      <alignment horizontal="center" vertical="top" wrapText="1"/>
    </xf>
    <xf numFmtId="0" fontId="10" fillId="8" borderId="19" xfId="0" applyFont="1" applyFill="1" applyBorder="1" applyAlignment="1">
      <alignment vertical="top"/>
    </xf>
    <xf numFmtId="188" fontId="10" fillId="8" borderId="17" xfId="0" applyNumberFormat="1" applyFont="1" applyFill="1" applyBorder="1" applyAlignment="1">
      <alignment horizontal="right" vertical="top" shrinkToFit="1"/>
    </xf>
    <xf numFmtId="188" fontId="8" fillId="0" borderId="15" xfId="0" applyNumberFormat="1" applyFont="1" applyBorder="1" applyAlignment="1">
      <alignment shrinkToFit="1"/>
    </xf>
    <xf numFmtId="188" fontId="9" fillId="8" borderId="17" xfId="0" applyNumberFormat="1" applyFont="1" applyFill="1" applyBorder="1" applyAlignment="1">
      <alignment vertical="top" shrinkToFit="1"/>
    </xf>
    <xf numFmtId="0" fontId="5" fillId="0" borderId="0" xfId="0" applyFont="1" applyAlignment="1">
      <alignment horizontal="right"/>
    </xf>
    <xf numFmtId="1" fontId="5" fillId="8" borderId="15" xfId="0" applyNumberFormat="1" applyFont="1" applyFill="1" applyBorder="1" applyAlignment="1">
      <alignment vertical="top" shrinkToFit="1"/>
    </xf>
    <xf numFmtId="188" fontId="10" fillId="8" borderId="17" xfId="0" applyNumberFormat="1" applyFont="1" applyFill="1" applyBorder="1" applyAlignment="1">
      <alignment vertical="top" shrinkToFit="1"/>
    </xf>
    <xf numFmtId="190" fontId="2" fillId="0" borderId="3" xfId="0" applyNumberFormat="1" applyFont="1" applyBorder="1" applyAlignment="1">
      <alignment vertical="top"/>
    </xf>
    <xf numFmtId="0" fontId="5" fillId="8" borderId="15" xfId="0" applyFont="1" applyFill="1" applyBorder="1" applyAlignment="1">
      <alignment horizontal="center" vertical="top" shrinkToFit="1"/>
    </xf>
    <xf numFmtId="0" fontId="17" fillId="0" borderId="15" xfId="0" applyFont="1" applyBorder="1" applyAlignment="1">
      <alignment horizontal="center" vertical="top" wrapText="1"/>
    </xf>
    <xf numFmtId="0" fontId="5" fillId="8" borderId="15" xfId="0" applyFont="1" applyFill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10" fillId="8" borderId="15" xfId="0" applyFont="1" applyFill="1" applyBorder="1" applyAlignment="1">
      <alignment horizontal="left" vertical="top" wrapText="1"/>
    </xf>
    <xf numFmtId="0" fontId="10" fillId="8" borderId="15" xfId="0" applyFont="1" applyFill="1" applyBorder="1" applyAlignment="1">
      <alignment horizontal="center" vertical="top" wrapText="1"/>
    </xf>
    <xf numFmtId="0" fontId="10" fillId="8" borderId="15" xfId="0" applyFont="1" applyFill="1" applyBorder="1" applyAlignment="1">
      <alignment vertical="top"/>
    </xf>
    <xf numFmtId="188" fontId="10" fillId="8" borderId="15" xfId="0" applyNumberFormat="1" applyFont="1" applyFill="1" applyBorder="1" applyAlignment="1">
      <alignment horizontal="right" vertical="top" shrinkToFit="1"/>
    </xf>
    <xf numFmtId="188" fontId="9" fillId="8" borderId="15" xfId="0" applyNumberFormat="1" applyFont="1" applyFill="1" applyBorder="1" applyAlignment="1">
      <alignment vertical="top" shrinkToFit="1"/>
    </xf>
    <xf numFmtId="188" fontId="10" fillId="8" borderId="15" xfId="0" applyNumberFormat="1" applyFont="1" applyFill="1" applyBorder="1" applyAlignment="1">
      <alignment vertical="top" shrinkToFit="1"/>
    </xf>
    <xf numFmtId="188" fontId="5" fillId="7" borderId="15" xfId="0" applyNumberFormat="1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188" fontId="8" fillId="7" borderId="15" xfId="0" applyNumberFormat="1" applyFont="1" applyFill="1" applyBorder="1" applyAlignment="1">
      <alignment vertical="top" wrapText="1"/>
    </xf>
    <xf numFmtId="0" fontId="2" fillId="5" borderId="15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6" fillId="5" borderId="15" xfId="0" applyFont="1" applyFill="1" applyBorder="1" applyAlignment="1">
      <alignment horizontal="center"/>
    </xf>
    <xf numFmtId="0" fontId="6" fillId="5" borderId="15" xfId="0" applyFont="1" applyFill="1" applyBorder="1"/>
    <xf numFmtId="187" fontId="6" fillId="5" borderId="15" xfId="0" applyNumberFormat="1" applyFont="1" applyFill="1" applyBorder="1" applyAlignment="1">
      <alignment shrinkToFit="1"/>
    </xf>
    <xf numFmtId="0" fontId="6" fillId="5" borderId="15" xfId="0" applyFont="1" applyFill="1" applyBorder="1" applyAlignment="1">
      <alignment wrapText="1"/>
    </xf>
    <xf numFmtId="0" fontId="6" fillId="5" borderId="15" xfId="0" applyFont="1" applyFill="1" applyBorder="1" applyAlignment="1">
      <alignment vertical="center"/>
    </xf>
    <xf numFmtId="0" fontId="6" fillId="6" borderId="15" xfId="0" applyFont="1" applyFill="1" applyBorder="1" applyAlignment="1">
      <alignment vertical="center"/>
    </xf>
    <xf numFmtId="188" fontId="6" fillId="5" borderId="15" xfId="0" applyNumberFormat="1" applyFont="1" applyFill="1" applyBorder="1" applyAlignment="1">
      <alignment vertical="center" shrinkToFit="1"/>
    </xf>
    <xf numFmtId="187" fontId="6" fillId="5" borderId="15" xfId="0" applyNumberFormat="1" applyFont="1" applyFill="1" applyBorder="1" applyAlignment="1">
      <alignment horizontal="right" vertical="center" shrinkToFit="1"/>
    </xf>
    <xf numFmtId="187" fontId="6" fillId="5" borderId="18" xfId="0" applyNumberFormat="1" applyFont="1" applyFill="1" applyBorder="1" applyAlignment="1">
      <alignment shrinkToFit="1"/>
    </xf>
    <xf numFmtId="0" fontId="6" fillId="6" borderId="15" xfId="0" applyFont="1" applyFill="1" applyBorder="1"/>
    <xf numFmtId="0" fontId="6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4" fontId="2" fillId="0" borderId="0" xfId="0" applyNumberFormat="1" applyFont="1" applyAlignment="1">
      <alignment vertical="center"/>
    </xf>
    <xf numFmtId="0" fontId="8" fillId="0" borderId="0" xfId="0" applyFont="1"/>
    <xf numFmtId="0" fontId="2" fillId="9" borderId="21" xfId="0" applyFont="1" applyFill="1" applyBorder="1"/>
    <xf numFmtId="0" fontId="6" fillId="9" borderId="21" xfId="0" applyFont="1" applyFill="1" applyBorder="1"/>
    <xf numFmtId="0" fontId="2" fillId="2" borderId="21" xfId="0" applyFont="1" applyFill="1" applyBorder="1"/>
    <xf numFmtId="0" fontId="2" fillId="2" borderId="21" xfId="0" applyFont="1" applyFill="1" applyBorder="1" applyAlignment="1">
      <alignment vertical="center"/>
    </xf>
    <xf numFmtId="0" fontId="6" fillId="2" borderId="21" xfId="0" applyFont="1" applyFill="1" applyBorder="1" applyAlignment="1">
      <alignment vertical="center"/>
    </xf>
    <xf numFmtId="0" fontId="2" fillId="2" borderId="21" xfId="0" applyFont="1" applyFill="1" applyBorder="1" applyAlignment="1">
      <alignment horizontal="right" vertical="center"/>
    </xf>
    <xf numFmtId="0" fontId="2" fillId="10" borderId="21" xfId="0" applyFont="1" applyFill="1" applyBorder="1"/>
    <xf numFmtId="0" fontId="6" fillId="10" borderId="21" xfId="0" applyFont="1" applyFill="1" applyBorder="1"/>
    <xf numFmtId="0" fontId="2" fillId="11" borderId="21" xfId="0" applyFont="1" applyFill="1" applyBorder="1"/>
    <xf numFmtId="0" fontId="2" fillId="11" borderId="21" xfId="0" applyFont="1" applyFill="1" applyBorder="1" applyAlignment="1">
      <alignment vertical="center"/>
    </xf>
    <xf numFmtId="0" fontId="6" fillId="11" borderId="21" xfId="0" applyFont="1" applyFill="1" applyBorder="1" applyAlignment="1">
      <alignment vertical="center"/>
    </xf>
    <xf numFmtId="0" fontId="2" fillId="11" borderId="21" xfId="0" applyFont="1" applyFill="1" applyBorder="1" applyAlignment="1">
      <alignment horizontal="right" vertical="center"/>
    </xf>
    <xf numFmtId="0" fontId="2" fillId="12" borderId="21" xfId="0" applyFont="1" applyFill="1" applyBorder="1"/>
    <xf numFmtId="2" fontId="6" fillId="12" borderId="24" xfId="0" applyNumberFormat="1" applyFont="1" applyFill="1" applyBorder="1"/>
    <xf numFmtId="0" fontId="2" fillId="13" borderId="21" xfId="0" applyFont="1" applyFill="1" applyBorder="1" applyAlignment="1">
      <alignment wrapText="1"/>
    </xf>
    <xf numFmtId="0" fontId="2" fillId="13" borderId="21" xfId="0" applyFont="1" applyFill="1" applyBorder="1"/>
    <xf numFmtId="0" fontId="2" fillId="13" borderId="21" xfId="0" applyFont="1" applyFill="1" applyBorder="1" applyAlignment="1">
      <alignment vertical="center"/>
    </xf>
    <xf numFmtId="2" fontId="6" fillId="13" borderId="24" xfId="0" applyNumberFormat="1" applyFont="1" applyFill="1" applyBorder="1" applyAlignment="1">
      <alignment vertical="center"/>
    </xf>
    <xf numFmtId="188" fontId="6" fillId="9" borderId="21" xfId="0" applyNumberFormat="1" applyFont="1" applyFill="1" applyBorder="1"/>
    <xf numFmtId="0" fontId="2" fillId="10" borderId="21" xfId="0" applyFont="1" applyFill="1" applyBorder="1" applyAlignment="1">
      <alignment shrinkToFit="1"/>
    </xf>
    <xf numFmtId="188" fontId="6" fillId="10" borderId="21" xfId="0" applyNumberFormat="1" applyFont="1" applyFill="1" applyBorder="1"/>
    <xf numFmtId="187" fontId="6" fillId="0" borderId="0" xfId="0" applyNumberFormat="1" applyFont="1" applyAlignment="1">
      <alignment shrinkToFit="1"/>
    </xf>
    <xf numFmtId="3" fontId="2" fillId="0" borderId="0" xfId="0" applyNumberFormat="1" applyFont="1" applyAlignment="1">
      <alignment shrinkToFit="1"/>
    </xf>
    <xf numFmtId="0" fontId="2" fillId="0" borderId="0" xfId="0" applyFont="1" applyAlignment="1">
      <alignment horizontal="center" shrinkToFit="1"/>
    </xf>
    <xf numFmtId="4" fontId="2" fillId="0" borderId="0" xfId="0" applyNumberFormat="1" applyFont="1"/>
    <xf numFmtId="0" fontId="1" fillId="2" borderId="15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7" fontId="25" fillId="0" borderId="15" xfId="0" applyNumberFormat="1" applyFont="1" applyBorder="1" applyAlignment="1">
      <alignment horizontal="right"/>
    </xf>
    <xf numFmtId="0" fontId="25" fillId="0" borderId="15" xfId="0" applyFont="1" applyBorder="1"/>
    <xf numFmtId="2" fontId="25" fillId="0" borderId="15" xfId="0" applyNumberFormat="1" applyFont="1" applyBorder="1"/>
    <xf numFmtId="0" fontId="25" fillId="0" borderId="0" xfId="0" applyFont="1"/>
    <xf numFmtId="0" fontId="25" fillId="0" borderId="15" xfId="0" applyFont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2" fontId="1" fillId="2" borderId="15" xfId="0" applyNumberFormat="1" applyFont="1" applyFill="1" applyBorder="1"/>
    <xf numFmtId="0" fontId="27" fillId="0" borderId="0" xfId="0" applyFont="1"/>
    <xf numFmtId="0" fontId="8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14" borderId="15" xfId="0" applyFont="1" applyFill="1" applyBorder="1" applyAlignment="1">
      <alignment horizontal="center"/>
    </xf>
    <xf numFmtId="0" fontId="8" fillId="14" borderId="15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187" fontId="5" fillId="0" borderId="15" xfId="0" applyNumberFormat="1" applyFont="1" applyBorder="1" applyAlignment="1">
      <alignment vertical="top"/>
    </xf>
    <xf numFmtId="0" fontId="5" fillId="0" borderId="14" xfId="0" applyFont="1" applyBorder="1" applyAlignment="1">
      <alignment horizontal="right" vertical="top"/>
    </xf>
    <xf numFmtId="0" fontId="5" fillId="5" borderId="15" xfId="0" applyFont="1" applyFill="1" applyBorder="1" applyAlignment="1">
      <alignment horizontal="center" vertical="top"/>
    </xf>
    <xf numFmtId="0" fontId="10" fillId="0" borderId="15" xfId="0" applyFont="1" applyBorder="1" applyAlignment="1">
      <alignment horizontal="right" vertical="top"/>
    </xf>
    <xf numFmtId="190" fontId="5" fillId="0" borderId="15" xfId="0" applyNumberFormat="1" applyFont="1" applyBorder="1" applyAlignment="1">
      <alignment horizontal="right" vertical="top"/>
    </xf>
    <xf numFmtId="0" fontId="5" fillId="0" borderId="15" xfId="0" applyFont="1" applyBorder="1" applyAlignment="1">
      <alignment horizontal="right" vertical="top"/>
    </xf>
    <xf numFmtId="187" fontId="5" fillId="0" borderId="15" xfId="0" applyNumberFormat="1" applyFont="1" applyBorder="1" applyAlignment="1">
      <alignment vertical="top"/>
    </xf>
    <xf numFmtId="0" fontId="5" fillId="0" borderId="15" xfId="0" applyFont="1" applyBorder="1" applyAlignment="1">
      <alignment horizontal="center" vertical="top"/>
    </xf>
    <xf numFmtId="0" fontId="5" fillId="0" borderId="15" xfId="0" applyFont="1" applyBorder="1" applyAlignment="1">
      <alignment vertical="top"/>
    </xf>
    <xf numFmtId="0" fontId="5" fillId="0" borderId="15" xfId="0" applyFont="1" applyBorder="1" applyAlignment="1">
      <alignment vertical="top" wrapText="1"/>
    </xf>
    <xf numFmtId="0" fontId="5" fillId="0" borderId="0" xfId="0" applyFont="1" applyAlignment="1"/>
    <xf numFmtId="0" fontId="28" fillId="7" borderId="0" xfId="0" applyFont="1" applyFill="1" applyAlignment="1">
      <alignment horizontal="left"/>
    </xf>
    <xf numFmtId="0" fontId="5" fillId="0" borderId="15" xfId="0" applyFont="1" applyBorder="1" applyAlignment="1">
      <alignment horizontal="center" vertical="top" wrapText="1"/>
    </xf>
    <xf numFmtId="191" fontId="5" fillId="0" borderId="15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0" borderId="15" xfId="0" applyFont="1" applyBorder="1" applyAlignment="1">
      <alignment horizontal="right" vertical="top"/>
    </xf>
    <xf numFmtId="190" fontId="5" fillId="0" borderId="5" xfId="0" applyNumberFormat="1" applyFont="1" applyBorder="1" applyAlignment="1">
      <alignment horizontal="right" vertical="top"/>
    </xf>
    <xf numFmtId="0" fontId="22" fillId="0" borderId="0" xfId="0" applyFont="1" applyAlignment="1">
      <alignment vertical="top"/>
    </xf>
    <xf numFmtId="187" fontId="14" fillId="7" borderId="15" xfId="0" applyNumberFormat="1" applyFont="1" applyFill="1" applyBorder="1" applyAlignment="1">
      <alignment horizontal="center" vertical="top" shrinkToFit="1"/>
    </xf>
    <xf numFmtId="187" fontId="8" fillId="5" borderId="15" xfId="0" applyNumberFormat="1" applyFont="1" applyFill="1" applyBorder="1"/>
    <xf numFmtId="0" fontId="8" fillId="5" borderId="15" xfId="0" applyFont="1" applyFill="1" applyBorder="1"/>
    <xf numFmtId="0" fontId="5" fillId="0" borderId="0" xfId="0" applyFont="1" applyAlignment="1">
      <alignment wrapText="1"/>
    </xf>
    <xf numFmtId="187" fontId="5" fillId="0" borderId="0" xfId="0" applyNumberFormat="1" applyFont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9" fillId="0" borderId="6" xfId="0" applyFont="1" applyBorder="1" applyAlignment="1">
      <alignment horizontal="center" vertical="top" wrapText="1"/>
    </xf>
    <xf numFmtId="0" fontId="3" fillId="0" borderId="7" xfId="0" applyFont="1" applyBorder="1"/>
    <xf numFmtId="0" fontId="3" fillId="0" borderId="11" xfId="0" applyFont="1" applyBorder="1"/>
    <xf numFmtId="0" fontId="3" fillId="0" borderId="12" xfId="0" applyFont="1" applyBorder="1"/>
    <xf numFmtId="0" fontId="9" fillId="0" borderId="3" xfId="0" applyFont="1" applyBorder="1" applyAlignment="1">
      <alignment horizontal="center" vertical="top" wrapText="1"/>
    </xf>
    <xf numFmtId="0" fontId="3" fillId="0" borderId="4" xfId="0" applyFont="1" applyBorder="1"/>
    <xf numFmtId="0" fontId="3" fillId="0" borderId="5" xfId="0" applyFont="1" applyBorder="1"/>
    <xf numFmtId="0" fontId="9" fillId="0" borderId="2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4" xfId="0" applyFont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88" fontId="9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1" xfId="0" applyFont="1" applyBorder="1"/>
    <xf numFmtId="0" fontId="9" fillId="3" borderId="3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top" wrapText="1"/>
    </xf>
    <xf numFmtId="188" fontId="9" fillId="3" borderId="2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center" vertical="center" shrinkToFit="1"/>
    </xf>
    <xf numFmtId="0" fontId="3" fillId="0" borderId="16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right"/>
    </xf>
    <xf numFmtId="0" fontId="3" fillId="0" borderId="23" xfId="0" applyFont="1" applyBorder="1"/>
    <xf numFmtId="0" fontId="2" fillId="10" borderId="22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center" vertical="center" shrinkToFit="1"/>
    </xf>
    <xf numFmtId="0" fontId="3" fillId="0" borderId="9" xfId="0" applyFont="1" applyBorder="1"/>
    <xf numFmtId="0" fontId="3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shrinkToFit="1"/>
    </xf>
    <xf numFmtId="187" fontId="7" fillId="2" borderId="2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187" fontId="6" fillId="2" borderId="22" xfId="0" applyNumberFormat="1" applyFont="1" applyFill="1" applyBorder="1" applyAlignment="1">
      <alignment horizontal="center" vertical="center"/>
    </xf>
    <xf numFmtId="187" fontId="6" fillId="11" borderId="22" xfId="0" applyNumberFormat="1" applyFont="1" applyFill="1" applyBorder="1" applyAlignment="1">
      <alignment horizontal="center" vertical="center"/>
    </xf>
    <xf numFmtId="2" fontId="6" fillId="13" borderId="25" xfId="0" applyNumberFormat="1" applyFont="1" applyFill="1" applyBorder="1" applyAlignment="1">
      <alignment horizontal="right" vertical="center"/>
    </xf>
    <xf numFmtId="0" fontId="3" fillId="0" borderId="26" xfId="0" applyFont="1" applyBorder="1"/>
    <xf numFmtId="3" fontId="7" fillId="2" borderId="3" xfId="0" applyNumberFormat="1" applyFont="1" applyFill="1" applyBorder="1" applyAlignment="1">
      <alignment horizontal="center" vertical="top" shrinkToFi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9" fillId="14" borderId="3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49</xdr:row>
      <xdr:rowOff>295275</xdr:rowOff>
    </xdr:from>
    <xdr:ext cx="152400" cy="1619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594735" y="14704695"/>
          <a:ext cx="152400" cy="161925"/>
          <a:chOff x="5269800" y="3699038"/>
          <a:chExt cx="152400" cy="1619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 rot="10800000" flipH="1">
            <a:off x="5269800" y="3699038"/>
            <a:ext cx="152400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19050</xdr:colOff>
      <xdr:row>49</xdr:row>
      <xdr:rowOff>304800</xdr:rowOff>
    </xdr:from>
    <xdr:ext cx="142875" cy="1619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44290" y="14706600"/>
          <a:ext cx="142875" cy="161925"/>
          <a:chOff x="5274563" y="3699038"/>
          <a:chExt cx="142875" cy="1619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 flipH="1">
            <a:off x="5274563" y="3699038"/>
            <a:ext cx="14287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114300</xdr:colOff>
      <xdr:row>83</xdr:row>
      <xdr:rowOff>723900</xdr:rowOff>
    </xdr:from>
    <xdr:ext cx="161925" cy="1714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939540" y="24765000"/>
          <a:ext cx="161925" cy="171450"/>
          <a:chOff x="5265038" y="3694275"/>
          <a:chExt cx="161925" cy="17145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rot="10800000" flipH="1">
            <a:off x="5265038" y="3694275"/>
            <a:ext cx="161925" cy="1714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95250</xdr:colOff>
      <xdr:row>84</xdr:row>
      <xdr:rowOff>685800</xdr:rowOff>
    </xdr:from>
    <xdr:ext cx="161925" cy="1714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920490" y="24993600"/>
          <a:ext cx="161925" cy="171450"/>
          <a:chOff x="5265038" y="3694275"/>
          <a:chExt cx="161925" cy="171450"/>
        </a:xfrm>
      </xdr:grpSpPr>
      <xdr:cxnSp macro="">
        <xdr:nvCxnSpPr>
          <xdr:cNvPr id="9" name="Shape 5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 flipH="1">
            <a:off x="5265038" y="3694275"/>
            <a:ext cx="161925" cy="1714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28575</xdr:colOff>
      <xdr:row>40</xdr:row>
      <xdr:rowOff>295275</xdr:rowOff>
    </xdr:from>
    <xdr:ext cx="152400" cy="1619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269800" y="3699038"/>
          <a:ext cx="152400" cy="161925"/>
          <a:chOff x="5269800" y="3699038"/>
          <a:chExt cx="152400" cy="161925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 flipH="1">
            <a:off x="5269800" y="3699038"/>
            <a:ext cx="152400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19050</xdr:colOff>
      <xdr:row>40</xdr:row>
      <xdr:rowOff>304800</xdr:rowOff>
    </xdr:from>
    <xdr:ext cx="142875" cy="16192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274563" y="3699038"/>
          <a:ext cx="142875" cy="161925"/>
          <a:chOff x="5274563" y="3699038"/>
          <a:chExt cx="142875" cy="16192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rot="10800000" flipH="1">
            <a:off x="5274563" y="3699038"/>
            <a:ext cx="142875" cy="1619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114300</xdr:colOff>
      <xdr:row>65</xdr:row>
      <xdr:rowOff>723900</xdr:rowOff>
    </xdr:from>
    <xdr:ext cx="161925" cy="1714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5265038" y="3694275"/>
          <a:ext cx="161925" cy="171450"/>
          <a:chOff x="5265038" y="3694275"/>
          <a:chExt cx="161925" cy="17145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rot="10800000" flipH="1">
            <a:off x="5265038" y="3694275"/>
            <a:ext cx="161925" cy="1714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95250</xdr:colOff>
      <xdr:row>66</xdr:row>
      <xdr:rowOff>685800</xdr:rowOff>
    </xdr:from>
    <xdr:ext cx="161925" cy="1714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5265038" y="3694275"/>
          <a:ext cx="161925" cy="171450"/>
          <a:chOff x="5265038" y="3694275"/>
          <a:chExt cx="161925" cy="171450"/>
        </a:xfrm>
      </xdr:grpSpPr>
      <xdr:cxnSp macro="">
        <xdr:nvCxnSpPr>
          <xdr:cNvPr id="9" name="Shape 5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rot="10800000" flipH="1">
            <a:off x="5265038" y="3694275"/>
            <a:ext cx="161925" cy="17145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4" topLeftCell="A5" activePane="bottomLeft" state="frozen"/>
      <selection pane="bottomLeft" activeCell="B6" sqref="B6"/>
    </sheetView>
  </sheetViews>
  <sheetFormatPr defaultColWidth="12.59765625" defaultRowHeight="15" customHeight="1"/>
  <cols>
    <col min="1" max="1" width="3.8984375" customWidth="1"/>
    <col min="2" max="2" width="21" customWidth="1"/>
    <col min="3" max="3" width="10.8984375" customWidth="1"/>
    <col min="4" max="4" width="11" customWidth="1"/>
    <col min="5" max="5" width="3.3984375" customWidth="1"/>
    <col min="6" max="7" width="3.59765625" customWidth="1"/>
    <col min="8" max="8" width="3.5" customWidth="1"/>
    <col min="9" max="9" width="12.69921875" customWidth="1"/>
    <col min="10" max="10" width="4.8984375" customWidth="1"/>
    <col min="11" max="11" width="7.59765625" customWidth="1"/>
    <col min="12" max="23" width="3" customWidth="1"/>
    <col min="24" max="24" width="9.19921875" customWidth="1"/>
    <col min="25" max="26" width="6.19921875" customWidth="1"/>
  </cols>
  <sheetData>
    <row r="1" spans="1:26" ht="18" customHeight="1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25.5" customHeight="1">
      <c r="A2" s="365" t="s">
        <v>4</v>
      </c>
      <c r="B2" s="359" t="s">
        <v>5</v>
      </c>
      <c r="C2" s="359" t="s">
        <v>9</v>
      </c>
      <c r="D2" s="359" t="s">
        <v>10</v>
      </c>
      <c r="E2" s="366" t="s">
        <v>11</v>
      </c>
      <c r="F2" s="367"/>
      <c r="G2" s="367"/>
      <c r="H2" s="353"/>
      <c r="I2" s="352" t="s">
        <v>15</v>
      </c>
      <c r="J2" s="353"/>
      <c r="K2" s="364" t="s">
        <v>6</v>
      </c>
      <c r="L2" s="356" t="s">
        <v>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8"/>
      <c r="X2" s="359" t="s">
        <v>8</v>
      </c>
      <c r="Y2" s="362" t="s">
        <v>12</v>
      </c>
      <c r="Z2" s="4"/>
    </row>
    <row r="3" spans="1:26" ht="18" customHeight="1">
      <c r="A3" s="360"/>
      <c r="B3" s="360"/>
      <c r="C3" s="360"/>
      <c r="D3" s="360"/>
      <c r="E3" s="354"/>
      <c r="F3" s="368"/>
      <c r="G3" s="368"/>
      <c r="H3" s="355"/>
      <c r="I3" s="354"/>
      <c r="J3" s="355"/>
      <c r="K3" s="360"/>
      <c r="L3" s="356" t="s">
        <v>19</v>
      </c>
      <c r="M3" s="357"/>
      <c r="N3" s="358"/>
      <c r="O3" s="356" t="s">
        <v>20</v>
      </c>
      <c r="P3" s="357"/>
      <c r="Q3" s="358"/>
      <c r="R3" s="356" t="s">
        <v>21</v>
      </c>
      <c r="S3" s="357"/>
      <c r="T3" s="358"/>
      <c r="U3" s="356" t="s">
        <v>22</v>
      </c>
      <c r="V3" s="357"/>
      <c r="W3" s="358"/>
      <c r="X3" s="360"/>
      <c r="Y3" s="360"/>
      <c r="Z3" s="4"/>
    </row>
    <row r="4" spans="1:26" ht="18" customHeight="1">
      <c r="A4" s="361"/>
      <c r="B4" s="361"/>
      <c r="C4" s="361"/>
      <c r="D4" s="361"/>
      <c r="E4" s="5">
        <v>1</v>
      </c>
      <c r="F4" s="5">
        <v>2</v>
      </c>
      <c r="G4" s="5">
        <v>3</v>
      </c>
      <c r="H4" s="5">
        <v>4</v>
      </c>
      <c r="I4" s="6" t="s">
        <v>23</v>
      </c>
      <c r="J4" s="7" t="s">
        <v>25</v>
      </c>
      <c r="K4" s="361"/>
      <c r="L4" s="8" t="s">
        <v>28</v>
      </c>
      <c r="M4" s="8" t="s">
        <v>31</v>
      </c>
      <c r="N4" s="8" t="s">
        <v>32</v>
      </c>
      <c r="O4" s="8" t="s">
        <v>33</v>
      </c>
      <c r="P4" s="8" t="s">
        <v>34</v>
      </c>
      <c r="Q4" s="8" t="s">
        <v>35</v>
      </c>
      <c r="R4" s="8" t="s">
        <v>36</v>
      </c>
      <c r="S4" s="8" t="s">
        <v>37</v>
      </c>
      <c r="T4" s="8" t="s">
        <v>38</v>
      </c>
      <c r="U4" s="8" t="s">
        <v>39</v>
      </c>
      <c r="V4" s="8" t="s">
        <v>40</v>
      </c>
      <c r="W4" s="8" t="s">
        <v>41</v>
      </c>
      <c r="X4" s="361"/>
      <c r="Y4" s="361"/>
      <c r="Z4" s="4"/>
    </row>
    <row r="5" spans="1:26" ht="18" customHeight="1">
      <c r="A5" s="10">
        <v>1</v>
      </c>
      <c r="B5" s="11" t="s">
        <v>42</v>
      </c>
      <c r="C5" s="13" t="s">
        <v>43</v>
      </c>
      <c r="D5" s="14" t="s">
        <v>44</v>
      </c>
      <c r="E5" s="15"/>
      <c r="F5" s="15" t="s">
        <v>45</v>
      </c>
      <c r="G5" s="15"/>
      <c r="H5" s="15"/>
      <c r="I5" s="16" t="s">
        <v>46</v>
      </c>
      <c r="J5" s="19"/>
      <c r="K5" s="23"/>
      <c r="L5" s="24"/>
      <c r="M5" s="24"/>
      <c r="N5" s="24"/>
      <c r="O5" s="30"/>
      <c r="P5" s="37" t="s">
        <v>45</v>
      </c>
      <c r="Q5" s="37"/>
      <c r="R5" s="37"/>
      <c r="S5" s="37"/>
      <c r="T5" s="37"/>
      <c r="U5" s="37"/>
      <c r="V5" s="24"/>
      <c r="W5" s="24"/>
      <c r="X5" s="42" t="s">
        <v>67</v>
      </c>
      <c r="Y5" s="46"/>
      <c r="Z5" s="4"/>
    </row>
    <row r="6" spans="1:26" ht="18" customHeight="1">
      <c r="A6" s="10">
        <v>2</v>
      </c>
      <c r="B6" s="55" t="s">
        <v>68</v>
      </c>
      <c r="C6" s="58" t="s">
        <v>71</v>
      </c>
      <c r="D6" s="22" t="s">
        <v>72</v>
      </c>
      <c r="E6" s="25" t="s">
        <v>45</v>
      </c>
      <c r="F6" s="25" t="s">
        <v>45</v>
      </c>
      <c r="G6" s="25" t="s">
        <v>45</v>
      </c>
      <c r="H6" s="25" t="s">
        <v>45</v>
      </c>
      <c r="I6" s="25" t="s">
        <v>46</v>
      </c>
      <c r="J6" s="60"/>
      <c r="K6" s="62"/>
      <c r="L6" s="63"/>
      <c r="M6" s="63"/>
      <c r="N6" s="65"/>
      <c r="O6" s="63"/>
      <c r="P6" s="63"/>
      <c r="Q6" s="63"/>
      <c r="R6" s="63"/>
      <c r="S6" s="63"/>
      <c r="T6" s="63"/>
      <c r="U6" s="63"/>
      <c r="V6" s="63"/>
      <c r="W6" s="63"/>
      <c r="X6" s="55" t="s">
        <v>78</v>
      </c>
      <c r="Y6" s="67"/>
      <c r="Z6" s="4"/>
    </row>
    <row r="7" spans="1:26" ht="18" customHeight="1">
      <c r="A7" s="10">
        <v>3</v>
      </c>
      <c r="B7" s="55" t="s">
        <v>84</v>
      </c>
      <c r="C7" s="58" t="s">
        <v>85</v>
      </c>
      <c r="D7" s="22" t="s">
        <v>72</v>
      </c>
      <c r="E7" s="25" t="s">
        <v>45</v>
      </c>
      <c r="F7" s="25" t="s">
        <v>45</v>
      </c>
      <c r="G7" s="25" t="s">
        <v>45</v>
      </c>
      <c r="H7" s="25" t="s">
        <v>45</v>
      </c>
      <c r="I7" s="25" t="s">
        <v>46</v>
      </c>
      <c r="J7" s="60"/>
      <c r="K7" s="69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55" t="s">
        <v>78</v>
      </c>
      <c r="Y7" s="67"/>
      <c r="Z7" s="4"/>
    </row>
    <row r="8" spans="1:26" ht="18" customHeight="1">
      <c r="A8" s="10">
        <v>4</v>
      </c>
      <c r="B8" s="22" t="s">
        <v>48</v>
      </c>
      <c r="C8" s="22" t="s">
        <v>55</v>
      </c>
      <c r="D8" s="22" t="s">
        <v>56</v>
      </c>
      <c r="E8" s="25"/>
      <c r="F8" s="25"/>
      <c r="G8" s="25" t="s">
        <v>57</v>
      </c>
      <c r="H8" s="25" t="s">
        <v>57</v>
      </c>
      <c r="I8" s="22" t="s">
        <v>58</v>
      </c>
      <c r="J8" s="27" t="s">
        <v>59</v>
      </c>
      <c r="K8" s="28">
        <v>30000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1" t="s">
        <v>60</v>
      </c>
      <c r="Y8" s="31" t="s">
        <v>61</v>
      </c>
      <c r="Z8" s="4"/>
    </row>
    <row r="9" spans="1:26" ht="18" customHeight="1">
      <c r="A9" s="10">
        <v>5</v>
      </c>
      <c r="B9" s="33" t="s">
        <v>62</v>
      </c>
      <c r="C9" s="33" t="s">
        <v>63</v>
      </c>
      <c r="D9" s="35" t="s">
        <v>64</v>
      </c>
      <c r="E9" s="36"/>
      <c r="F9" s="36" t="s">
        <v>57</v>
      </c>
      <c r="G9" s="36" t="s">
        <v>57</v>
      </c>
      <c r="H9" s="36" t="s">
        <v>57</v>
      </c>
      <c r="I9" s="33" t="s">
        <v>65</v>
      </c>
      <c r="J9" s="39" t="s">
        <v>66</v>
      </c>
      <c r="K9" s="40">
        <v>20000</v>
      </c>
      <c r="L9" s="44"/>
      <c r="M9" s="44"/>
      <c r="N9" s="44"/>
      <c r="O9" s="44"/>
      <c r="P9" s="44"/>
      <c r="Q9" s="44"/>
      <c r="R9" s="44"/>
      <c r="S9" s="52" t="s">
        <v>57</v>
      </c>
      <c r="T9" s="52" t="s">
        <v>57</v>
      </c>
      <c r="U9" s="52" t="s">
        <v>57</v>
      </c>
      <c r="V9" s="52" t="s">
        <v>57</v>
      </c>
      <c r="W9" s="52" t="s">
        <v>57</v>
      </c>
      <c r="X9" s="52" t="s">
        <v>69</v>
      </c>
      <c r="Y9" s="59" t="s">
        <v>70</v>
      </c>
      <c r="Z9" s="4"/>
    </row>
    <row r="10" spans="1:26" ht="18" customHeight="1">
      <c r="A10" s="10">
        <v>6</v>
      </c>
      <c r="B10" s="33" t="s">
        <v>73</v>
      </c>
      <c r="C10" s="33" t="s">
        <v>74</v>
      </c>
      <c r="D10" s="35" t="s">
        <v>75</v>
      </c>
      <c r="E10" s="36"/>
      <c r="F10" s="64"/>
      <c r="G10" s="36" t="s">
        <v>57</v>
      </c>
      <c r="H10" s="36" t="s">
        <v>57</v>
      </c>
      <c r="I10" s="35" t="s">
        <v>76</v>
      </c>
      <c r="J10" s="39" t="s">
        <v>77</v>
      </c>
      <c r="K10" s="40">
        <v>45000</v>
      </c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52" t="s">
        <v>69</v>
      </c>
      <c r="Y10" s="59" t="s">
        <v>61</v>
      </c>
      <c r="Z10" s="4"/>
    </row>
    <row r="11" spans="1:26" ht="18" customHeight="1">
      <c r="A11" s="10">
        <v>7</v>
      </c>
      <c r="B11" s="33" t="s">
        <v>79</v>
      </c>
      <c r="C11" s="33" t="s">
        <v>80</v>
      </c>
      <c r="D11" s="35" t="s">
        <v>81</v>
      </c>
      <c r="E11" s="36"/>
      <c r="F11" s="36"/>
      <c r="G11" s="36" t="s">
        <v>57</v>
      </c>
      <c r="H11" s="36" t="s">
        <v>57</v>
      </c>
      <c r="I11" s="35" t="s">
        <v>82</v>
      </c>
      <c r="J11" s="39" t="s">
        <v>83</v>
      </c>
      <c r="K11" s="40">
        <v>25000</v>
      </c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52" t="s">
        <v>69</v>
      </c>
      <c r="Y11" s="59" t="s">
        <v>61</v>
      </c>
      <c r="Z11" s="4"/>
    </row>
    <row r="12" spans="1:26" ht="18" customHeight="1">
      <c r="A12" s="10">
        <v>8</v>
      </c>
      <c r="B12" s="22" t="s">
        <v>86</v>
      </c>
      <c r="C12" s="68"/>
      <c r="D12" s="22" t="s">
        <v>87</v>
      </c>
      <c r="E12" s="36" t="s">
        <v>57</v>
      </c>
      <c r="F12" s="36" t="s">
        <v>57</v>
      </c>
      <c r="G12" s="36" t="s">
        <v>57</v>
      </c>
      <c r="H12" s="25"/>
      <c r="I12" s="71" t="s">
        <v>88</v>
      </c>
      <c r="J12" s="27" t="s">
        <v>89</v>
      </c>
      <c r="K12" s="28">
        <v>20000</v>
      </c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31" t="s">
        <v>90</v>
      </c>
      <c r="Y12" s="31" t="s">
        <v>61</v>
      </c>
      <c r="Z12" s="4"/>
    </row>
    <row r="13" spans="1:26" ht="18" customHeight="1">
      <c r="A13" s="10">
        <v>9</v>
      </c>
      <c r="B13" s="11" t="s">
        <v>91</v>
      </c>
      <c r="C13" s="11" t="s">
        <v>92</v>
      </c>
      <c r="D13" s="74" t="s">
        <v>93</v>
      </c>
      <c r="E13" s="74"/>
      <c r="F13" s="74"/>
      <c r="G13" s="25"/>
      <c r="H13" s="25" t="s">
        <v>57</v>
      </c>
      <c r="I13" s="33" t="s">
        <v>94</v>
      </c>
      <c r="J13" s="75" t="s">
        <v>95</v>
      </c>
      <c r="K13" s="76">
        <v>33000</v>
      </c>
      <c r="L13" s="77"/>
      <c r="M13" s="77"/>
      <c r="N13" s="77"/>
      <c r="O13" s="77"/>
      <c r="P13" s="77"/>
      <c r="Q13" s="77"/>
      <c r="R13" s="77"/>
      <c r="S13" s="77"/>
      <c r="T13" s="77"/>
      <c r="U13" s="78" t="s">
        <v>57</v>
      </c>
      <c r="V13" s="78" t="s">
        <v>57</v>
      </c>
      <c r="W13" s="78" t="s">
        <v>57</v>
      </c>
      <c r="X13" s="78" t="s">
        <v>97</v>
      </c>
      <c r="Y13" s="79" t="s">
        <v>61</v>
      </c>
      <c r="Z13" s="4"/>
    </row>
    <row r="14" spans="1:26" ht="18" customHeight="1">
      <c r="A14" s="10">
        <v>10</v>
      </c>
      <c r="B14" s="11" t="s">
        <v>96</v>
      </c>
      <c r="C14" s="11" t="s">
        <v>98</v>
      </c>
      <c r="D14" s="74" t="s">
        <v>99</v>
      </c>
      <c r="E14" s="74"/>
      <c r="F14" s="74"/>
      <c r="G14" s="74"/>
      <c r="H14" s="25" t="s">
        <v>57</v>
      </c>
      <c r="I14" s="33" t="s">
        <v>100</v>
      </c>
      <c r="J14" s="80" t="s">
        <v>101</v>
      </c>
      <c r="K14" s="76">
        <v>21500</v>
      </c>
      <c r="L14" s="77"/>
      <c r="M14" s="77"/>
      <c r="N14" s="77"/>
      <c r="O14" s="77"/>
      <c r="P14" s="77"/>
      <c r="Q14" s="77"/>
      <c r="R14" s="77"/>
      <c r="S14" s="77"/>
      <c r="T14" s="77"/>
      <c r="U14" s="78" t="s">
        <v>57</v>
      </c>
      <c r="V14" s="78" t="s">
        <v>57</v>
      </c>
      <c r="W14" s="78" t="s">
        <v>57</v>
      </c>
      <c r="X14" s="78" t="s">
        <v>97</v>
      </c>
      <c r="Y14" s="79" t="s">
        <v>61</v>
      </c>
      <c r="Z14" s="4"/>
    </row>
    <row r="15" spans="1:26" ht="18" customHeight="1">
      <c r="A15" s="10">
        <v>11</v>
      </c>
      <c r="B15" s="33" t="s">
        <v>102</v>
      </c>
      <c r="C15" s="33" t="s">
        <v>103</v>
      </c>
      <c r="D15" s="35" t="s">
        <v>104</v>
      </c>
      <c r="E15" s="36"/>
      <c r="F15" s="36" t="s">
        <v>57</v>
      </c>
      <c r="G15" s="36" t="s">
        <v>57</v>
      </c>
      <c r="H15" s="36" t="s">
        <v>57</v>
      </c>
      <c r="I15" s="33" t="s">
        <v>105</v>
      </c>
      <c r="J15" s="39" t="s">
        <v>95</v>
      </c>
      <c r="K15" s="40">
        <v>33000</v>
      </c>
      <c r="L15" s="44"/>
      <c r="M15" s="44"/>
      <c r="N15" s="44"/>
      <c r="O15" s="44"/>
      <c r="P15" s="44"/>
      <c r="Q15" s="44"/>
      <c r="R15" s="44"/>
      <c r="S15" s="52" t="s">
        <v>57</v>
      </c>
      <c r="T15" s="52" t="s">
        <v>57</v>
      </c>
      <c r="U15" s="52" t="s">
        <v>57</v>
      </c>
      <c r="V15" s="52" t="s">
        <v>57</v>
      </c>
      <c r="W15" s="52" t="s">
        <v>57</v>
      </c>
      <c r="X15" s="52" t="s">
        <v>106</v>
      </c>
      <c r="Y15" s="59" t="s">
        <v>70</v>
      </c>
      <c r="Z15" s="4"/>
    </row>
    <row r="16" spans="1:26" ht="18" customHeight="1">
      <c r="A16" s="10">
        <v>12</v>
      </c>
      <c r="B16" s="22" t="s">
        <v>107</v>
      </c>
      <c r="C16" s="22" t="s">
        <v>108</v>
      </c>
      <c r="D16" s="22" t="s">
        <v>109</v>
      </c>
      <c r="E16" s="36" t="s">
        <v>57</v>
      </c>
      <c r="F16" s="36" t="s">
        <v>57</v>
      </c>
      <c r="G16" s="36" t="s">
        <v>57</v>
      </c>
      <c r="H16" s="22"/>
      <c r="I16" s="81" t="s">
        <v>110</v>
      </c>
      <c r="J16" s="82" t="s">
        <v>111</v>
      </c>
      <c r="K16" s="28">
        <v>45400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31" t="s">
        <v>90</v>
      </c>
      <c r="Y16" s="31" t="s">
        <v>112</v>
      </c>
      <c r="Z16" s="4"/>
    </row>
    <row r="17" spans="1:26" ht="18" customHeight="1">
      <c r="A17" s="10">
        <v>13</v>
      </c>
      <c r="B17" s="55" t="s">
        <v>113</v>
      </c>
      <c r="C17" s="55" t="s">
        <v>114</v>
      </c>
      <c r="D17" s="55" t="s">
        <v>115</v>
      </c>
      <c r="E17" s="36" t="s">
        <v>57</v>
      </c>
      <c r="F17" s="36" t="s">
        <v>57</v>
      </c>
      <c r="G17" s="36" t="s">
        <v>57</v>
      </c>
      <c r="H17" s="25"/>
      <c r="I17" s="83" t="s">
        <v>116</v>
      </c>
      <c r="J17" s="27" t="s">
        <v>117</v>
      </c>
      <c r="K17" s="28">
        <v>28000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31" t="s">
        <v>90</v>
      </c>
      <c r="Y17" s="31" t="s">
        <v>112</v>
      </c>
      <c r="Z17" s="4"/>
    </row>
    <row r="18" spans="1:26" ht="18" customHeight="1">
      <c r="A18" s="10">
        <v>14</v>
      </c>
      <c r="B18" s="74" t="s">
        <v>118</v>
      </c>
      <c r="C18" s="74" t="s">
        <v>119</v>
      </c>
      <c r="D18" s="74" t="s">
        <v>120</v>
      </c>
      <c r="E18" s="74"/>
      <c r="F18" s="36" t="s">
        <v>57</v>
      </c>
      <c r="G18" s="36" t="s">
        <v>57</v>
      </c>
      <c r="H18" s="74"/>
      <c r="I18" s="85" t="s">
        <v>121</v>
      </c>
      <c r="J18" s="89" t="s">
        <v>122</v>
      </c>
      <c r="K18" s="76">
        <v>102600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9" t="s">
        <v>90</v>
      </c>
      <c r="Y18" s="79" t="s">
        <v>124</v>
      </c>
      <c r="Z18" s="4"/>
    </row>
    <row r="19" spans="1:26" ht="18" customHeight="1">
      <c r="A19" s="10">
        <v>15</v>
      </c>
      <c r="B19" s="22" t="s">
        <v>125</v>
      </c>
      <c r="C19" s="22" t="s">
        <v>126</v>
      </c>
      <c r="D19" s="22" t="s">
        <v>127</v>
      </c>
      <c r="E19" s="22"/>
      <c r="F19" s="36" t="s">
        <v>57</v>
      </c>
      <c r="G19" s="22"/>
      <c r="H19" s="22"/>
      <c r="I19" s="31" t="s">
        <v>128</v>
      </c>
      <c r="J19" s="90">
        <v>147000</v>
      </c>
      <c r="K19" s="28">
        <v>147000</v>
      </c>
      <c r="L19" s="73"/>
      <c r="M19" s="73"/>
      <c r="N19" s="73" t="s">
        <v>129</v>
      </c>
      <c r="O19" s="73" t="s">
        <v>129</v>
      </c>
      <c r="P19" s="73" t="s">
        <v>129</v>
      </c>
      <c r="Q19" s="73"/>
      <c r="R19" s="73"/>
      <c r="S19" s="73"/>
      <c r="T19" s="73"/>
      <c r="U19" s="73"/>
      <c r="V19" s="73"/>
      <c r="W19" s="73"/>
      <c r="X19" s="31" t="s">
        <v>130</v>
      </c>
      <c r="Y19" s="31" t="s">
        <v>124</v>
      </c>
      <c r="Z19" s="4"/>
    </row>
    <row r="20" spans="1:26" ht="18" customHeight="1">
      <c r="A20" s="10">
        <v>16</v>
      </c>
      <c r="B20" s="22" t="s">
        <v>131</v>
      </c>
      <c r="C20" s="55" t="s">
        <v>132</v>
      </c>
      <c r="D20" s="55" t="s">
        <v>133</v>
      </c>
      <c r="E20" s="91"/>
      <c r="F20" s="36" t="s">
        <v>57</v>
      </c>
      <c r="G20" s="36" t="s">
        <v>57</v>
      </c>
      <c r="H20" s="91"/>
      <c r="I20" s="15" t="s">
        <v>134</v>
      </c>
      <c r="J20" s="19" t="s">
        <v>135</v>
      </c>
      <c r="K20" s="92">
        <v>22000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93" t="s">
        <v>136</v>
      </c>
      <c r="Y20" s="31" t="s">
        <v>112</v>
      </c>
      <c r="Z20" s="4"/>
    </row>
    <row r="21" spans="1:26" ht="18" customHeight="1">
      <c r="A21" s="10">
        <v>17</v>
      </c>
      <c r="B21" s="22" t="s">
        <v>137</v>
      </c>
      <c r="C21" s="22" t="s">
        <v>138</v>
      </c>
      <c r="D21" s="22" t="s">
        <v>139</v>
      </c>
      <c r="E21" s="91"/>
      <c r="F21" s="36" t="s">
        <v>57</v>
      </c>
      <c r="G21" s="36" t="s">
        <v>57</v>
      </c>
      <c r="H21" s="91"/>
      <c r="I21" s="15" t="s">
        <v>140</v>
      </c>
      <c r="J21" s="19" t="s">
        <v>141</v>
      </c>
      <c r="K21" s="92">
        <v>8800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93" t="s">
        <v>136</v>
      </c>
      <c r="Y21" s="31" t="s">
        <v>112</v>
      </c>
      <c r="Z21" s="4"/>
    </row>
    <row r="22" spans="1:26" ht="18" customHeight="1">
      <c r="A22" s="10">
        <v>18</v>
      </c>
      <c r="B22" s="22" t="s">
        <v>142</v>
      </c>
      <c r="C22" s="22" t="s">
        <v>143</v>
      </c>
      <c r="D22" s="22" t="s">
        <v>144</v>
      </c>
      <c r="E22" s="22"/>
      <c r="F22" s="25"/>
      <c r="G22" s="25" t="s">
        <v>57</v>
      </c>
      <c r="H22" s="25" t="s">
        <v>57</v>
      </c>
      <c r="I22" s="22" t="s">
        <v>145</v>
      </c>
      <c r="J22" s="90" t="s">
        <v>146</v>
      </c>
      <c r="K22" s="94">
        <v>9000</v>
      </c>
      <c r="L22" s="73"/>
      <c r="M22" s="73"/>
      <c r="N22" s="73"/>
      <c r="O22" s="60"/>
      <c r="P22" s="73"/>
      <c r="Q22" s="73"/>
      <c r="R22" s="73"/>
      <c r="S22" s="73"/>
      <c r="T22" s="73"/>
      <c r="U22" s="73"/>
      <c r="V22" s="73"/>
      <c r="W22" s="73"/>
      <c r="X22" s="31" t="s">
        <v>147</v>
      </c>
      <c r="Y22" s="31" t="s">
        <v>112</v>
      </c>
      <c r="Z22" s="95"/>
    </row>
    <row r="23" spans="1:26" ht="18" customHeight="1">
      <c r="A23" s="10">
        <v>19</v>
      </c>
      <c r="B23" s="55" t="s">
        <v>148</v>
      </c>
      <c r="C23" s="22" t="s">
        <v>149</v>
      </c>
      <c r="D23" s="22" t="s">
        <v>150</v>
      </c>
      <c r="E23" s="22"/>
      <c r="F23" s="25"/>
      <c r="G23" s="25" t="s">
        <v>57</v>
      </c>
      <c r="H23" s="25" t="s">
        <v>57</v>
      </c>
      <c r="I23" s="22" t="s">
        <v>151</v>
      </c>
      <c r="J23" s="90" t="s">
        <v>152</v>
      </c>
      <c r="K23" s="94">
        <v>9000</v>
      </c>
      <c r="L23" s="73" t="s">
        <v>153</v>
      </c>
      <c r="M23" s="73" t="s">
        <v>112</v>
      </c>
      <c r="N23" s="73"/>
      <c r="O23" s="60"/>
      <c r="P23" s="73"/>
      <c r="Q23" s="73"/>
      <c r="R23" s="73"/>
      <c r="S23" s="73"/>
      <c r="T23" s="73"/>
      <c r="U23" s="73"/>
      <c r="V23" s="73"/>
      <c r="W23" s="73"/>
      <c r="X23" s="31" t="s">
        <v>147</v>
      </c>
      <c r="Y23" s="31" t="s">
        <v>112</v>
      </c>
      <c r="Z23" s="95"/>
    </row>
    <row r="24" spans="1:26" ht="18" customHeight="1">
      <c r="A24" s="10">
        <v>20</v>
      </c>
      <c r="B24" s="22" t="s">
        <v>154</v>
      </c>
      <c r="C24" s="22" t="s">
        <v>155</v>
      </c>
      <c r="D24" s="22" t="s">
        <v>156</v>
      </c>
      <c r="E24" s="22"/>
      <c r="F24" s="22"/>
      <c r="G24" s="36" t="s">
        <v>57</v>
      </c>
      <c r="H24" s="22"/>
      <c r="I24" s="22" t="s">
        <v>157</v>
      </c>
      <c r="J24" s="90" t="s">
        <v>158</v>
      </c>
      <c r="K24" s="94">
        <f>3600+3000+4800</f>
        <v>11400</v>
      </c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31" t="s">
        <v>159</v>
      </c>
      <c r="Y24" s="31" t="s">
        <v>112</v>
      </c>
      <c r="Z24" s="95"/>
    </row>
    <row r="25" spans="1:26" ht="18" customHeight="1">
      <c r="A25" s="10">
        <v>21</v>
      </c>
      <c r="B25" s="83" t="s">
        <v>160</v>
      </c>
      <c r="C25" s="97" t="s">
        <v>161</v>
      </c>
      <c r="D25" s="98" t="s">
        <v>162</v>
      </c>
      <c r="E25" s="100"/>
      <c r="F25" s="100"/>
      <c r="G25" s="36" t="s">
        <v>57</v>
      </c>
      <c r="H25" s="100"/>
      <c r="I25" s="97" t="s">
        <v>163</v>
      </c>
      <c r="J25" s="102" t="s">
        <v>164</v>
      </c>
      <c r="K25" s="104">
        <v>22800</v>
      </c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31" t="s">
        <v>159</v>
      </c>
      <c r="Y25" s="31" t="s">
        <v>112</v>
      </c>
      <c r="Z25" s="95"/>
    </row>
    <row r="26" spans="1:26" ht="269.25" customHeight="1">
      <c r="A26" s="10">
        <v>22</v>
      </c>
      <c r="B26" s="83" t="s">
        <v>165</v>
      </c>
      <c r="C26" s="97"/>
      <c r="D26" s="83" t="s">
        <v>166</v>
      </c>
      <c r="E26" s="100"/>
      <c r="F26" s="100"/>
      <c r="G26" s="106"/>
      <c r="H26" s="100"/>
      <c r="I26" s="97" t="s">
        <v>167</v>
      </c>
      <c r="J26" s="102" t="s">
        <v>168</v>
      </c>
      <c r="K26" s="104">
        <v>34960</v>
      </c>
      <c r="L26" s="105" t="s">
        <v>169</v>
      </c>
      <c r="M26" s="105" t="s">
        <v>112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8" t="s">
        <v>170</v>
      </c>
      <c r="Y26" s="108" t="s">
        <v>112</v>
      </c>
      <c r="Z26" s="95"/>
    </row>
    <row r="27" spans="1:26" ht="18" customHeight="1">
      <c r="A27" s="10">
        <v>23</v>
      </c>
      <c r="B27" s="83" t="s">
        <v>171</v>
      </c>
      <c r="C27" s="55" t="s">
        <v>172</v>
      </c>
      <c r="D27" s="111" t="s">
        <v>173</v>
      </c>
      <c r="E27" s="55" t="s">
        <v>57</v>
      </c>
      <c r="F27" s="55" t="s">
        <v>57</v>
      </c>
      <c r="G27" s="55" t="s">
        <v>57</v>
      </c>
      <c r="H27" s="33" t="s">
        <v>57</v>
      </c>
      <c r="I27" s="83" t="s">
        <v>174</v>
      </c>
      <c r="J27" s="113">
        <v>31680</v>
      </c>
      <c r="K27" s="114">
        <v>31680</v>
      </c>
      <c r="L27" s="93" t="s">
        <v>57</v>
      </c>
      <c r="M27" s="93" t="s">
        <v>57</v>
      </c>
      <c r="N27" s="93" t="s">
        <v>57</v>
      </c>
      <c r="O27" s="93" t="s">
        <v>57</v>
      </c>
      <c r="P27" s="93" t="s">
        <v>57</v>
      </c>
      <c r="Q27" s="93" t="s">
        <v>57</v>
      </c>
      <c r="R27" s="93" t="s">
        <v>57</v>
      </c>
      <c r="S27" s="93" t="s">
        <v>57</v>
      </c>
      <c r="T27" s="93" t="s">
        <v>57</v>
      </c>
      <c r="U27" s="93" t="s">
        <v>57</v>
      </c>
      <c r="V27" s="93" t="s">
        <v>57</v>
      </c>
      <c r="W27" s="93" t="s">
        <v>57</v>
      </c>
      <c r="X27" s="78" t="s">
        <v>97</v>
      </c>
      <c r="Y27" s="93" t="s">
        <v>112</v>
      </c>
      <c r="Z27" s="116"/>
    </row>
    <row r="28" spans="1:26" ht="18" customHeight="1">
      <c r="A28" s="10">
        <v>24</v>
      </c>
      <c r="B28" s="11" t="s">
        <v>175</v>
      </c>
      <c r="C28" s="117" t="s">
        <v>176</v>
      </c>
      <c r="D28" s="25" t="s">
        <v>177</v>
      </c>
      <c r="E28" s="118"/>
      <c r="F28" s="22" t="s">
        <v>57</v>
      </c>
      <c r="G28" s="22" t="s">
        <v>57</v>
      </c>
      <c r="H28" s="22" t="s">
        <v>57</v>
      </c>
      <c r="I28" s="122" t="s">
        <v>178</v>
      </c>
      <c r="J28" s="123" t="s">
        <v>179</v>
      </c>
      <c r="K28" s="124">
        <v>140700</v>
      </c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4" t="s">
        <v>169</v>
      </c>
      <c r="Y28" s="14" t="s">
        <v>180</v>
      </c>
      <c r="Z28" s="4"/>
    </row>
    <row r="29" spans="1:26" ht="18" customHeight="1">
      <c r="A29" s="10">
        <v>25</v>
      </c>
      <c r="B29" s="97" t="s">
        <v>181</v>
      </c>
      <c r="C29" s="97" t="s">
        <v>182</v>
      </c>
      <c r="D29" s="126" t="s">
        <v>184</v>
      </c>
      <c r="E29" s="15"/>
      <c r="F29" s="25" t="s">
        <v>57</v>
      </c>
      <c r="G29" s="25" t="s">
        <v>57</v>
      </c>
      <c r="H29" s="25" t="s">
        <v>57</v>
      </c>
      <c r="I29" s="83" t="s">
        <v>189</v>
      </c>
      <c r="J29" s="90"/>
      <c r="K29" s="90"/>
      <c r="L29" s="73"/>
      <c r="M29" s="73"/>
      <c r="N29" s="73"/>
      <c r="O29" s="60"/>
      <c r="P29" s="73"/>
      <c r="Q29" s="73"/>
      <c r="R29" s="73"/>
      <c r="S29" s="73"/>
      <c r="T29" s="73"/>
      <c r="U29" s="73"/>
      <c r="V29" s="73"/>
      <c r="W29" s="73"/>
      <c r="X29" s="93" t="s">
        <v>136</v>
      </c>
      <c r="Y29" s="78" t="s">
        <v>190</v>
      </c>
      <c r="Z29" s="4"/>
    </row>
    <row r="30" spans="1:26" ht="18" customHeight="1">
      <c r="A30" s="10">
        <v>26</v>
      </c>
      <c r="B30" s="11" t="s">
        <v>183</v>
      </c>
      <c r="C30" s="13" t="s">
        <v>185</v>
      </c>
      <c r="D30" s="14"/>
      <c r="E30" s="15" t="s">
        <v>45</v>
      </c>
      <c r="F30" s="15" t="s">
        <v>45</v>
      </c>
      <c r="G30" s="15"/>
      <c r="H30" s="15"/>
      <c r="I30" s="11" t="s">
        <v>186</v>
      </c>
      <c r="J30" s="19">
        <v>110000</v>
      </c>
      <c r="K30" s="23">
        <v>110000</v>
      </c>
      <c r="L30" s="24"/>
      <c r="M30" s="24">
        <v>110000</v>
      </c>
      <c r="N30" s="24"/>
      <c r="O30" s="30"/>
      <c r="P30" s="37"/>
      <c r="Q30" s="37"/>
      <c r="R30" s="37"/>
      <c r="S30" s="37"/>
      <c r="T30" s="37"/>
      <c r="U30" s="37"/>
      <c r="V30" s="24"/>
      <c r="W30" s="24"/>
      <c r="X30" s="8" t="s">
        <v>187</v>
      </c>
      <c r="Y30" s="127" t="s">
        <v>188</v>
      </c>
      <c r="Z30" s="4"/>
    </row>
    <row r="31" spans="1:26" ht="18" customHeight="1">
      <c r="A31" s="10">
        <v>27</v>
      </c>
      <c r="B31" s="11" t="s">
        <v>191</v>
      </c>
      <c r="C31" s="11" t="s">
        <v>192</v>
      </c>
      <c r="D31" s="14" t="s">
        <v>193</v>
      </c>
      <c r="E31" s="91" t="s">
        <v>57</v>
      </c>
      <c r="F31" s="25"/>
      <c r="G31" s="25"/>
      <c r="H31" s="25"/>
      <c r="I31" s="11" t="s">
        <v>194</v>
      </c>
      <c r="J31" s="27" t="s">
        <v>195</v>
      </c>
      <c r="K31" s="62">
        <v>24000</v>
      </c>
      <c r="L31" s="60"/>
      <c r="M31" s="60"/>
      <c r="N31" s="69">
        <v>24000</v>
      </c>
      <c r="O31" s="60"/>
      <c r="P31" s="60"/>
      <c r="Q31" s="60"/>
      <c r="R31" s="60"/>
      <c r="S31" s="60"/>
      <c r="T31" s="60"/>
      <c r="U31" s="60"/>
      <c r="V31" s="60"/>
      <c r="W31" s="60"/>
      <c r="X31" s="128" t="s">
        <v>196</v>
      </c>
      <c r="Y31" s="46" t="s">
        <v>112</v>
      </c>
      <c r="Z31" s="4"/>
    </row>
    <row r="32" spans="1:26" ht="18" customHeight="1">
      <c r="A32" s="10">
        <v>28</v>
      </c>
      <c r="B32" s="11" t="s">
        <v>197</v>
      </c>
      <c r="C32" s="13" t="s">
        <v>198</v>
      </c>
      <c r="D32" s="11" t="s">
        <v>199</v>
      </c>
      <c r="E32" s="25"/>
      <c r="F32" s="91" t="s">
        <v>57</v>
      </c>
      <c r="G32" s="25"/>
      <c r="H32" s="25"/>
      <c r="I32" s="129" t="s">
        <v>202</v>
      </c>
      <c r="J32" s="60"/>
      <c r="K32" s="69"/>
      <c r="L32" s="60"/>
      <c r="M32" s="131"/>
      <c r="N32" s="131"/>
      <c r="O32" s="60"/>
      <c r="P32" s="60"/>
      <c r="Q32" s="60"/>
      <c r="R32" s="60"/>
      <c r="S32" s="60"/>
      <c r="T32" s="60"/>
      <c r="U32" s="60"/>
      <c r="V32" s="60"/>
      <c r="W32" s="60"/>
      <c r="X32" s="128" t="s">
        <v>206</v>
      </c>
      <c r="Y32" s="79"/>
      <c r="Z32" s="4"/>
    </row>
    <row r="33" spans="1:26" ht="18" customHeight="1">
      <c r="A33" s="10">
        <v>29</v>
      </c>
      <c r="B33" s="129" t="s">
        <v>207</v>
      </c>
      <c r="C33" s="133" t="s">
        <v>208</v>
      </c>
      <c r="D33" s="11" t="s">
        <v>212</v>
      </c>
      <c r="E33" s="63"/>
      <c r="F33" s="63" t="s">
        <v>57</v>
      </c>
      <c r="G33" s="63"/>
      <c r="H33" s="63"/>
      <c r="I33" s="129" t="s">
        <v>213</v>
      </c>
      <c r="J33" s="60"/>
      <c r="K33" s="69"/>
      <c r="L33" s="60"/>
      <c r="M33" s="60"/>
      <c r="N33" s="60"/>
      <c r="O33" s="60"/>
      <c r="P33" s="131"/>
      <c r="Q33" s="60"/>
      <c r="R33" s="60"/>
      <c r="S33" s="60"/>
      <c r="T33" s="60"/>
      <c r="U33" s="60"/>
      <c r="V33" s="60"/>
      <c r="W33" s="60"/>
      <c r="X33" s="136" t="s">
        <v>214</v>
      </c>
      <c r="Y33" s="79"/>
      <c r="Z33" s="4"/>
    </row>
    <row r="34" spans="1:26" ht="18" customHeight="1">
      <c r="A34" s="10">
        <v>30</v>
      </c>
      <c r="B34" s="74" t="s">
        <v>219</v>
      </c>
      <c r="C34" s="13" t="s">
        <v>220</v>
      </c>
      <c r="D34" s="11" t="s">
        <v>221</v>
      </c>
      <c r="E34" s="25"/>
      <c r="F34" s="63" t="s">
        <v>57</v>
      </c>
      <c r="G34" s="63"/>
      <c r="H34" s="67"/>
      <c r="I34" s="129" t="s">
        <v>222</v>
      </c>
      <c r="J34" s="77"/>
      <c r="K34" s="62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136" t="s">
        <v>223</v>
      </c>
      <c r="Y34" s="79"/>
      <c r="Z34" s="4"/>
    </row>
    <row r="35" spans="1:26" ht="18" customHeight="1">
      <c r="A35" s="10">
        <v>31</v>
      </c>
      <c r="B35" s="55" t="s">
        <v>200</v>
      </c>
      <c r="C35" s="22" t="s">
        <v>201</v>
      </c>
      <c r="D35" s="22" t="s">
        <v>203</v>
      </c>
      <c r="E35" s="25"/>
      <c r="F35" s="25" t="s">
        <v>45</v>
      </c>
      <c r="G35" s="25"/>
      <c r="H35" s="25" t="s">
        <v>45</v>
      </c>
      <c r="I35" s="55" t="s">
        <v>204</v>
      </c>
      <c r="J35" s="27" t="s">
        <v>205</v>
      </c>
      <c r="K35" s="130">
        <v>5500</v>
      </c>
      <c r="L35" s="60"/>
      <c r="M35" s="60"/>
      <c r="N35" s="69"/>
      <c r="O35" s="132"/>
      <c r="P35" s="60">
        <v>2750</v>
      </c>
      <c r="Q35" s="132"/>
      <c r="R35" s="60"/>
      <c r="S35" s="60"/>
      <c r="T35" s="60"/>
      <c r="U35" s="60">
        <v>2750</v>
      </c>
      <c r="V35" s="60"/>
      <c r="W35" s="60"/>
      <c r="X35" s="55" t="s">
        <v>209</v>
      </c>
      <c r="Y35" s="31" t="s">
        <v>112</v>
      </c>
      <c r="Z35" s="95"/>
    </row>
    <row r="36" spans="1:26" ht="18" customHeight="1">
      <c r="A36" s="10">
        <v>32</v>
      </c>
      <c r="B36" s="55" t="s">
        <v>210</v>
      </c>
      <c r="C36" s="22" t="s">
        <v>211</v>
      </c>
      <c r="D36" s="22" t="s">
        <v>203</v>
      </c>
      <c r="E36" s="25"/>
      <c r="F36" s="25" t="s">
        <v>45</v>
      </c>
      <c r="G36" s="25"/>
      <c r="H36" s="25" t="s">
        <v>45</v>
      </c>
      <c r="I36" s="55" t="s">
        <v>204</v>
      </c>
      <c r="J36" s="27" t="s">
        <v>205</v>
      </c>
      <c r="K36" s="130">
        <v>5500</v>
      </c>
      <c r="L36" s="134"/>
      <c r="M36" s="60"/>
      <c r="N36" s="69"/>
      <c r="O36" s="60"/>
      <c r="P36" s="60">
        <v>2750</v>
      </c>
      <c r="Q36" s="60"/>
      <c r="R36" s="134"/>
      <c r="S36" s="60"/>
      <c r="T36" s="60"/>
      <c r="U36" s="60">
        <v>2750</v>
      </c>
      <c r="V36" s="60"/>
      <c r="W36" s="60"/>
      <c r="X36" s="55" t="s">
        <v>215</v>
      </c>
      <c r="Y36" s="31" t="s">
        <v>112</v>
      </c>
      <c r="Z36" s="95"/>
    </row>
    <row r="37" spans="1:26" ht="18" customHeight="1">
      <c r="A37" s="10">
        <v>33</v>
      </c>
      <c r="B37" s="55" t="s">
        <v>216</v>
      </c>
      <c r="C37" s="22" t="s">
        <v>217</v>
      </c>
      <c r="D37" s="22" t="s">
        <v>218</v>
      </c>
      <c r="E37" s="137"/>
      <c r="F37" s="25" t="s">
        <v>45</v>
      </c>
      <c r="G37" s="137"/>
      <c r="H37" s="25" t="s">
        <v>45</v>
      </c>
      <c r="I37" s="55" t="s">
        <v>224</v>
      </c>
      <c r="J37" s="27" t="s">
        <v>225</v>
      </c>
      <c r="K37" s="130">
        <v>7700</v>
      </c>
      <c r="L37" s="73"/>
      <c r="M37" s="73"/>
      <c r="N37" s="138"/>
      <c r="O37" s="73">
        <v>3850</v>
      </c>
      <c r="P37" s="73"/>
      <c r="Q37" s="73"/>
      <c r="R37" s="73"/>
      <c r="S37" s="138"/>
      <c r="T37" s="73"/>
      <c r="U37" s="73">
        <v>3850</v>
      </c>
      <c r="V37" s="73"/>
      <c r="W37" s="73"/>
      <c r="X37" s="55" t="s">
        <v>226</v>
      </c>
      <c r="Y37" s="79" t="s">
        <v>112</v>
      </c>
      <c r="Z37" s="95"/>
    </row>
    <row r="38" spans="1:26" ht="18" customHeight="1">
      <c r="A38" s="10">
        <v>34</v>
      </c>
      <c r="B38" s="55" t="s">
        <v>216</v>
      </c>
      <c r="C38" s="74" t="s">
        <v>227</v>
      </c>
      <c r="D38" s="22" t="s">
        <v>228</v>
      </c>
      <c r="E38" s="137"/>
      <c r="F38" s="137" t="s">
        <v>45</v>
      </c>
      <c r="G38" s="137"/>
      <c r="H38" s="137" t="s">
        <v>45</v>
      </c>
      <c r="I38" s="55" t="s">
        <v>229</v>
      </c>
      <c r="J38" s="27" t="s">
        <v>230</v>
      </c>
      <c r="K38" s="130">
        <v>3300</v>
      </c>
      <c r="L38" s="73"/>
      <c r="M38" s="73"/>
      <c r="N38" s="73"/>
      <c r="O38" s="73"/>
      <c r="P38" s="73">
        <v>1650</v>
      </c>
      <c r="Q38" s="73"/>
      <c r="R38" s="73"/>
      <c r="S38" s="73"/>
      <c r="T38" s="73"/>
      <c r="U38" s="73">
        <v>1650</v>
      </c>
      <c r="V38" s="73"/>
      <c r="W38" s="73"/>
      <c r="X38" s="55" t="s">
        <v>226</v>
      </c>
      <c r="Y38" s="79" t="s">
        <v>112</v>
      </c>
      <c r="Z38" s="95"/>
    </row>
    <row r="39" spans="1:26" ht="18" customHeight="1">
      <c r="A39" s="10">
        <v>35</v>
      </c>
      <c r="B39" s="55" t="s">
        <v>231</v>
      </c>
      <c r="C39" s="22" t="s">
        <v>232</v>
      </c>
      <c r="D39" s="22" t="s">
        <v>233</v>
      </c>
      <c r="E39" s="137"/>
      <c r="F39" s="137"/>
      <c r="G39" s="137"/>
      <c r="H39" s="137" t="s">
        <v>45</v>
      </c>
      <c r="I39" s="55" t="s">
        <v>234</v>
      </c>
      <c r="J39" s="27" t="s">
        <v>235</v>
      </c>
      <c r="K39" s="130">
        <v>7700</v>
      </c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>
        <v>9900</v>
      </c>
      <c r="W39" s="73"/>
      <c r="X39" s="55" t="s">
        <v>236</v>
      </c>
      <c r="Y39" s="31" t="s">
        <v>112</v>
      </c>
      <c r="Z39" s="95"/>
    </row>
    <row r="40" spans="1:26" ht="18" customHeight="1">
      <c r="A40" s="10">
        <v>36</v>
      </c>
      <c r="B40" s="55" t="s">
        <v>239</v>
      </c>
      <c r="C40" s="55" t="s">
        <v>240</v>
      </c>
      <c r="D40" s="22" t="s">
        <v>241</v>
      </c>
      <c r="E40" s="25" t="s">
        <v>45</v>
      </c>
      <c r="F40" s="25" t="s">
        <v>45</v>
      </c>
      <c r="G40" s="25"/>
      <c r="H40" s="25"/>
      <c r="I40" s="25" t="s">
        <v>242</v>
      </c>
      <c r="J40" s="60"/>
      <c r="K40" s="62">
        <v>0</v>
      </c>
      <c r="L40" s="63"/>
      <c r="M40" s="63"/>
      <c r="N40" s="63" t="s">
        <v>45</v>
      </c>
      <c r="O40" s="63" t="s">
        <v>45</v>
      </c>
      <c r="P40" s="63"/>
      <c r="Q40" s="63"/>
      <c r="R40" s="63"/>
      <c r="S40" s="63"/>
      <c r="T40" s="63"/>
      <c r="U40" s="63"/>
      <c r="V40" s="63"/>
      <c r="W40" s="63"/>
      <c r="X40" s="128" t="s">
        <v>245</v>
      </c>
      <c r="Y40" s="146" t="s">
        <v>246</v>
      </c>
      <c r="Z40" s="4"/>
    </row>
    <row r="41" spans="1:26" ht="18" customHeight="1">
      <c r="A41" s="10">
        <v>37</v>
      </c>
      <c r="B41" s="55" t="s">
        <v>237</v>
      </c>
      <c r="C41" s="55" t="s">
        <v>238</v>
      </c>
      <c r="D41" s="22"/>
      <c r="E41" s="25" t="s">
        <v>45</v>
      </c>
      <c r="F41" s="25"/>
      <c r="G41" s="25"/>
      <c r="H41" s="25"/>
      <c r="I41" s="25"/>
      <c r="J41" s="60"/>
      <c r="K41" s="62">
        <v>750934</v>
      </c>
      <c r="L41" s="63"/>
      <c r="M41" s="63"/>
      <c r="N41" s="60">
        <v>750934</v>
      </c>
      <c r="O41" s="63"/>
      <c r="P41" s="63"/>
      <c r="Q41" s="63"/>
      <c r="R41" s="63"/>
      <c r="S41" s="63"/>
      <c r="T41" s="63"/>
      <c r="U41" s="63"/>
      <c r="V41" s="63"/>
      <c r="W41" s="63"/>
      <c r="X41" s="55" t="s">
        <v>243</v>
      </c>
      <c r="Y41" s="139" t="s">
        <v>244</v>
      </c>
      <c r="Z41" s="4"/>
    </row>
    <row r="42" spans="1:26" ht="18" customHeight="1">
      <c r="A42" s="10">
        <v>38</v>
      </c>
      <c r="B42" s="85" t="s">
        <v>247</v>
      </c>
      <c r="C42" s="85" t="s">
        <v>248</v>
      </c>
      <c r="D42" s="55" t="s">
        <v>249</v>
      </c>
      <c r="E42" s="63" t="s">
        <v>45</v>
      </c>
      <c r="F42" s="139" t="s">
        <v>45</v>
      </c>
      <c r="G42" s="63" t="s">
        <v>45</v>
      </c>
      <c r="H42" s="139" t="s">
        <v>45</v>
      </c>
      <c r="I42" s="55" t="s">
        <v>250</v>
      </c>
      <c r="J42" s="141">
        <v>24960</v>
      </c>
      <c r="K42" s="143">
        <v>24960</v>
      </c>
      <c r="L42" s="60">
        <v>2080</v>
      </c>
      <c r="M42" s="60">
        <v>2080</v>
      </c>
      <c r="N42" s="60">
        <v>2080</v>
      </c>
      <c r="O42" s="60">
        <v>2080</v>
      </c>
      <c r="P42" s="60">
        <v>2080</v>
      </c>
      <c r="Q42" s="60">
        <v>2080</v>
      </c>
      <c r="R42" s="60">
        <v>2080</v>
      </c>
      <c r="S42" s="60">
        <v>2080</v>
      </c>
      <c r="T42" s="60">
        <v>2080</v>
      </c>
      <c r="U42" s="60">
        <v>2080</v>
      </c>
      <c r="V42" s="60">
        <v>2080</v>
      </c>
      <c r="W42" s="60">
        <v>2080</v>
      </c>
      <c r="X42" s="145" t="s">
        <v>251</v>
      </c>
      <c r="Y42" s="139" t="s">
        <v>112</v>
      </c>
      <c r="Z42" s="147"/>
    </row>
    <row r="43" spans="1:26" ht="18" customHeight="1">
      <c r="A43" s="10">
        <v>39</v>
      </c>
      <c r="B43" s="74" t="s">
        <v>252</v>
      </c>
      <c r="C43" s="74" t="s">
        <v>253</v>
      </c>
      <c r="D43" s="85" t="s">
        <v>254</v>
      </c>
      <c r="E43" s="149"/>
      <c r="F43" s="149" t="s">
        <v>129</v>
      </c>
      <c r="G43" s="25"/>
      <c r="H43" s="67"/>
      <c r="I43" s="55" t="s">
        <v>255</v>
      </c>
      <c r="J43" s="77">
        <v>5000</v>
      </c>
      <c r="K43" s="62">
        <v>5000</v>
      </c>
      <c r="L43" s="150"/>
      <c r="M43" s="150"/>
      <c r="N43" s="150"/>
      <c r="O43" s="150"/>
      <c r="P43" s="150"/>
      <c r="Q43" s="73">
        <v>5000</v>
      </c>
      <c r="R43" s="73"/>
      <c r="S43" s="150"/>
      <c r="T43" s="150"/>
      <c r="U43" s="150"/>
      <c r="V43" s="150"/>
      <c r="W43" s="150"/>
      <c r="X43" s="145" t="s">
        <v>251</v>
      </c>
      <c r="Y43" s="139" t="s">
        <v>112</v>
      </c>
      <c r="Z43" s="147"/>
    </row>
    <row r="44" spans="1:26" ht="18" customHeight="1">
      <c r="A44" s="10">
        <v>40</v>
      </c>
      <c r="B44" s="152" t="s">
        <v>256</v>
      </c>
      <c r="C44" s="85" t="s">
        <v>257</v>
      </c>
      <c r="D44" s="55" t="s">
        <v>258</v>
      </c>
      <c r="E44" s="63"/>
      <c r="F44" s="139"/>
      <c r="G44" s="149" t="s">
        <v>129</v>
      </c>
      <c r="H44" s="139"/>
      <c r="I44" s="55" t="s">
        <v>259</v>
      </c>
      <c r="J44" s="153" t="s">
        <v>260</v>
      </c>
      <c r="K44" s="143">
        <v>11000</v>
      </c>
      <c r="L44" s="150"/>
      <c r="M44" s="150"/>
      <c r="N44" s="150"/>
      <c r="O44" s="150"/>
      <c r="P44" s="150"/>
      <c r="Q44" s="150"/>
      <c r="R44" s="150"/>
      <c r="S44" s="73">
        <v>11000</v>
      </c>
      <c r="T44" s="73"/>
      <c r="U44" s="150"/>
      <c r="V44" s="150"/>
      <c r="W44" s="150"/>
      <c r="X44" s="145" t="s">
        <v>251</v>
      </c>
      <c r="Y44" s="139" t="s">
        <v>112</v>
      </c>
      <c r="Z44" s="147"/>
    </row>
    <row r="45" spans="1:26" ht="18" customHeight="1">
      <c r="A45" s="10">
        <v>41</v>
      </c>
      <c r="B45" s="154" t="s">
        <v>261</v>
      </c>
      <c r="C45" s="156" t="s">
        <v>262</v>
      </c>
      <c r="D45" s="154" t="s">
        <v>263</v>
      </c>
      <c r="E45" s="25"/>
      <c r="F45" s="25" t="s">
        <v>129</v>
      </c>
      <c r="G45" s="25"/>
      <c r="H45" s="25"/>
      <c r="I45" s="55" t="s">
        <v>264</v>
      </c>
      <c r="J45" s="27" t="s">
        <v>265</v>
      </c>
      <c r="K45" s="62">
        <v>1650</v>
      </c>
      <c r="L45" s="60"/>
      <c r="M45" s="60"/>
      <c r="N45" s="69"/>
      <c r="O45" s="60"/>
      <c r="P45" s="60">
        <v>1650</v>
      </c>
      <c r="Q45" s="60"/>
      <c r="R45" s="60"/>
      <c r="S45" s="60"/>
      <c r="T45" s="60"/>
      <c r="U45" s="60"/>
      <c r="V45" s="60"/>
      <c r="W45" s="60"/>
      <c r="X45" s="25" t="s">
        <v>266</v>
      </c>
      <c r="Y45" s="158" t="s">
        <v>112</v>
      </c>
      <c r="Z45" s="4"/>
    </row>
    <row r="46" spans="1:26" ht="18" customHeight="1">
      <c r="A46" s="10">
        <v>42</v>
      </c>
      <c r="B46" s="159" t="s">
        <v>268</v>
      </c>
      <c r="C46" s="156" t="s">
        <v>262</v>
      </c>
      <c r="D46" s="154" t="s">
        <v>263</v>
      </c>
      <c r="E46" s="67"/>
      <c r="F46" s="25" t="s">
        <v>129</v>
      </c>
      <c r="G46" s="67"/>
      <c r="H46" s="67"/>
      <c r="I46" s="55" t="s">
        <v>269</v>
      </c>
      <c r="J46" s="60">
        <v>3600</v>
      </c>
      <c r="K46" s="62">
        <v>3600</v>
      </c>
      <c r="L46" s="60"/>
      <c r="M46" s="60"/>
      <c r="N46" s="69"/>
      <c r="O46" s="60"/>
      <c r="P46" s="60">
        <v>3600</v>
      </c>
      <c r="Q46" s="60"/>
      <c r="R46" s="60"/>
      <c r="S46" s="60"/>
      <c r="T46" s="60"/>
      <c r="U46" s="60"/>
      <c r="V46" s="60"/>
      <c r="W46" s="60"/>
      <c r="X46" s="25" t="s">
        <v>266</v>
      </c>
      <c r="Y46" s="158" t="s">
        <v>112</v>
      </c>
      <c r="Z46" s="4"/>
    </row>
    <row r="47" spans="1:26" ht="18" customHeight="1">
      <c r="A47" s="10">
        <v>43</v>
      </c>
      <c r="B47" s="11" t="s">
        <v>270</v>
      </c>
      <c r="C47" s="156" t="s">
        <v>262</v>
      </c>
      <c r="D47" s="154" t="s">
        <v>271</v>
      </c>
      <c r="E47" s="25"/>
      <c r="F47" s="25" t="s">
        <v>129</v>
      </c>
      <c r="G47" s="25"/>
      <c r="H47" s="25"/>
      <c r="I47" s="55" t="s">
        <v>272</v>
      </c>
      <c r="J47" s="27"/>
      <c r="K47" s="62">
        <v>9900</v>
      </c>
      <c r="L47" s="60"/>
      <c r="M47" s="60"/>
      <c r="N47" s="69"/>
      <c r="O47" s="60"/>
      <c r="P47" s="78">
        <v>9900</v>
      </c>
      <c r="Q47" s="60"/>
      <c r="R47" s="60"/>
      <c r="S47" s="60"/>
      <c r="T47" s="60"/>
      <c r="U47" s="60"/>
      <c r="V47" s="60"/>
      <c r="W47" s="60"/>
      <c r="X47" s="55" t="s">
        <v>273</v>
      </c>
      <c r="Y47" s="158" t="s">
        <v>112</v>
      </c>
      <c r="Z47" s="160"/>
    </row>
    <row r="48" spans="1:26" ht="18" customHeight="1">
      <c r="A48" s="10">
        <v>44</v>
      </c>
      <c r="B48" s="74" t="s">
        <v>275</v>
      </c>
      <c r="C48" s="67"/>
      <c r="D48" s="67"/>
      <c r="E48" s="25"/>
      <c r="F48" s="25" t="s">
        <v>129</v>
      </c>
      <c r="G48" s="25" t="s">
        <v>129</v>
      </c>
      <c r="H48" s="25"/>
      <c r="I48" s="67" t="s">
        <v>276</v>
      </c>
      <c r="J48" s="77"/>
      <c r="K48" s="62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4" t="s">
        <v>278</v>
      </c>
      <c r="Y48" s="67"/>
      <c r="Z48" s="4"/>
    </row>
    <row r="49" spans="1:26" ht="18" customHeight="1">
      <c r="A49" s="10">
        <v>45</v>
      </c>
      <c r="B49" s="74" t="s">
        <v>274</v>
      </c>
      <c r="C49" s="145" t="s">
        <v>262</v>
      </c>
      <c r="D49" s="154" t="s">
        <v>271</v>
      </c>
      <c r="E49" s="139" t="s">
        <v>45</v>
      </c>
      <c r="F49" s="25" t="s">
        <v>45</v>
      </c>
      <c r="G49" s="67" t="s">
        <v>45</v>
      </c>
      <c r="H49" s="25" t="s">
        <v>45</v>
      </c>
      <c r="I49" s="74" t="s">
        <v>277</v>
      </c>
      <c r="J49" s="162">
        <v>8750</v>
      </c>
      <c r="K49" s="62">
        <v>8750</v>
      </c>
      <c r="L49" s="77"/>
      <c r="M49" s="77"/>
      <c r="N49" s="77">
        <v>875</v>
      </c>
      <c r="O49" s="77">
        <v>875</v>
      </c>
      <c r="P49" s="77">
        <v>875</v>
      </c>
      <c r="Q49" s="77">
        <v>875</v>
      </c>
      <c r="R49" s="77">
        <v>875</v>
      </c>
      <c r="S49" s="77">
        <v>875</v>
      </c>
      <c r="T49" s="77">
        <v>875</v>
      </c>
      <c r="U49" s="77">
        <v>875</v>
      </c>
      <c r="V49" s="77">
        <v>875</v>
      </c>
      <c r="W49" s="77">
        <v>875</v>
      </c>
      <c r="X49" s="67" t="s">
        <v>266</v>
      </c>
      <c r="Y49" s="158" t="s">
        <v>112</v>
      </c>
      <c r="Z49" s="160"/>
    </row>
    <row r="50" spans="1:26" ht="18" customHeight="1">
      <c r="A50" s="10">
        <v>46</v>
      </c>
      <c r="B50" s="11" t="s">
        <v>281</v>
      </c>
      <c r="C50" s="55" t="s">
        <v>280</v>
      </c>
      <c r="D50" s="55" t="s">
        <v>282</v>
      </c>
      <c r="E50" s="25"/>
      <c r="F50" s="25"/>
      <c r="G50" s="25"/>
      <c r="H50" s="25"/>
      <c r="I50" s="83" t="s">
        <v>283</v>
      </c>
      <c r="J50" s="30" t="s">
        <v>284</v>
      </c>
      <c r="K50" s="164">
        <v>8800</v>
      </c>
      <c r="L50" s="30"/>
      <c r="M50" s="30"/>
      <c r="N50" s="30">
        <v>4400</v>
      </c>
      <c r="O50" s="30"/>
      <c r="P50" s="30"/>
      <c r="Q50" s="30">
        <v>4400</v>
      </c>
      <c r="R50" s="30"/>
      <c r="S50" s="30"/>
      <c r="T50" s="30"/>
      <c r="U50" s="30"/>
      <c r="V50" s="30"/>
      <c r="W50" s="30"/>
      <c r="X50" s="25" t="s">
        <v>285</v>
      </c>
      <c r="Y50" s="158" t="s">
        <v>112</v>
      </c>
      <c r="Z50" s="165"/>
    </row>
    <row r="51" spans="1:26" ht="18" customHeight="1">
      <c r="A51" s="10">
        <v>47</v>
      </c>
      <c r="B51" s="55" t="s">
        <v>286</v>
      </c>
      <c r="C51" s="55" t="s">
        <v>287</v>
      </c>
      <c r="D51" s="22" t="s">
        <v>288</v>
      </c>
      <c r="E51" s="25" t="s">
        <v>129</v>
      </c>
      <c r="F51" s="25"/>
      <c r="G51" s="25"/>
      <c r="H51" s="25"/>
      <c r="I51" s="55" t="s">
        <v>289</v>
      </c>
      <c r="J51" s="27" t="s">
        <v>290</v>
      </c>
      <c r="K51" s="62">
        <v>16000</v>
      </c>
      <c r="L51" s="60"/>
      <c r="M51" s="60"/>
      <c r="N51" s="78">
        <v>16000</v>
      </c>
      <c r="O51" s="60"/>
      <c r="P51" s="60"/>
      <c r="Q51" s="60"/>
      <c r="R51" s="60"/>
      <c r="S51" s="60"/>
      <c r="T51" s="60"/>
      <c r="U51" s="60"/>
      <c r="V51" s="60"/>
      <c r="W51" s="60"/>
      <c r="X51" s="55" t="s">
        <v>291</v>
      </c>
      <c r="Y51" s="158" t="s">
        <v>112</v>
      </c>
      <c r="Z51" s="4"/>
    </row>
    <row r="52" spans="1:26" ht="18" customHeight="1">
      <c r="A52" s="10">
        <v>48</v>
      </c>
      <c r="B52" s="55" t="s">
        <v>292</v>
      </c>
      <c r="C52" s="55" t="s">
        <v>293</v>
      </c>
      <c r="D52" s="22" t="s">
        <v>294</v>
      </c>
      <c r="E52" s="25"/>
      <c r="F52" s="25" t="s">
        <v>129</v>
      </c>
      <c r="G52" s="25"/>
      <c r="H52" s="25"/>
      <c r="I52" s="55" t="s">
        <v>295</v>
      </c>
      <c r="J52" s="60">
        <v>9840</v>
      </c>
      <c r="K52" s="69">
        <v>9840</v>
      </c>
      <c r="L52" s="60"/>
      <c r="M52" s="60"/>
      <c r="N52" s="78">
        <v>984</v>
      </c>
      <c r="O52" s="78">
        <v>984</v>
      </c>
      <c r="P52" s="78">
        <v>984</v>
      </c>
      <c r="Q52" s="78">
        <v>984</v>
      </c>
      <c r="R52" s="78">
        <v>984</v>
      </c>
      <c r="S52" s="78">
        <v>984</v>
      </c>
      <c r="T52" s="78">
        <v>984</v>
      </c>
      <c r="U52" s="78">
        <v>984</v>
      </c>
      <c r="V52" s="78">
        <v>984</v>
      </c>
      <c r="W52" s="78">
        <v>984</v>
      </c>
      <c r="X52" s="55" t="s">
        <v>291</v>
      </c>
      <c r="Y52" s="158" t="s">
        <v>112</v>
      </c>
      <c r="Z52" s="4"/>
    </row>
    <row r="53" spans="1:26" ht="198" customHeight="1">
      <c r="A53" s="10">
        <v>49</v>
      </c>
      <c r="B53" s="166" t="s">
        <v>299</v>
      </c>
      <c r="C53" s="167" t="s">
        <v>302</v>
      </c>
      <c r="D53" s="168" t="s">
        <v>298</v>
      </c>
      <c r="E53" s="169"/>
      <c r="F53" s="170" t="s">
        <v>129</v>
      </c>
      <c r="G53" s="169"/>
      <c r="H53" s="169"/>
      <c r="I53" s="172" t="s">
        <v>303</v>
      </c>
      <c r="J53" s="173"/>
      <c r="K53" s="174"/>
      <c r="L53" s="175"/>
      <c r="M53" s="176"/>
      <c r="N53" s="176"/>
      <c r="O53" s="177"/>
      <c r="P53" s="176"/>
      <c r="Q53" s="176"/>
      <c r="R53" s="176"/>
      <c r="S53" s="176"/>
      <c r="T53" s="176"/>
      <c r="U53" s="176"/>
      <c r="V53" s="176"/>
      <c r="W53" s="176"/>
      <c r="X53" s="172" t="s">
        <v>291</v>
      </c>
      <c r="Y53" s="183" t="s">
        <v>304</v>
      </c>
      <c r="Z53" s="160"/>
    </row>
    <row r="54" spans="1:26" ht="18" customHeight="1">
      <c r="A54" s="10">
        <v>50</v>
      </c>
      <c r="B54" s="166" t="s">
        <v>308</v>
      </c>
      <c r="C54" s="166" t="s">
        <v>309</v>
      </c>
      <c r="D54" s="168" t="s">
        <v>298</v>
      </c>
      <c r="E54" s="170" t="s">
        <v>129</v>
      </c>
      <c r="F54" s="166"/>
      <c r="G54" s="166"/>
      <c r="H54" s="166"/>
      <c r="I54" s="172" t="s">
        <v>300</v>
      </c>
      <c r="J54" s="173"/>
      <c r="K54" s="174"/>
      <c r="L54" s="175"/>
      <c r="M54" s="175"/>
      <c r="N54" s="177"/>
      <c r="O54" s="175"/>
      <c r="P54" s="175"/>
      <c r="Q54" s="175"/>
      <c r="R54" s="175"/>
      <c r="S54" s="175"/>
      <c r="T54" s="175"/>
      <c r="U54" s="175"/>
      <c r="V54" s="175"/>
      <c r="W54" s="175"/>
      <c r="X54" s="172" t="s">
        <v>291</v>
      </c>
      <c r="Y54" s="183" t="s">
        <v>304</v>
      </c>
      <c r="Z54" s="160"/>
    </row>
    <row r="55" spans="1:26" ht="18" customHeight="1">
      <c r="A55" s="10">
        <v>51</v>
      </c>
      <c r="B55" s="97" t="s">
        <v>296</v>
      </c>
      <c r="C55" s="97" t="s">
        <v>297</v>
      </c>
      <c r="D55" s="22" t="s">
        <v>298</v>
      </c>
      <c r="E55" s="97"/>
      <c r="F55" s="97"/>
      <c r="G55" s="97" t="s">
        <v>45</v>
      </c>
      <c r="H55" s="97"/>
      <c r="I55" s="55" t="s">
        <v>300</v>
      </c>
      <c r="J55" s="171" t="s">
        <v>301</v>
      </c>
      <c r="K55" s="124">
        <v>3300</v>
      </c>
      <c r="L55" s="108"/>
      <c r="M55" s="108"/>
      <c r="N55" s="108"/>
      <c r="O55" s="108"/>
      <c r="P55" s="108"/>
      <c r="Q55" s="108"/>
      <c r="R55" s="108"/>
      <c r="S55" s="108">
        <v>3300</v>
      </c>
      <c r="T55" s="108"/>
      <c r="U55" s="108"/>
      <c r="V55" s="108"/>
      <c r="W55" s="108"/>
      <c r="X55" s="55" t="s">
        <v>291</v>
      </c>
      <c r="Y55" s="178" t="s">
        <v>112</v>
      </c>
      <c r="Z55" s="95"/>
    </row>
    <row r="56" spans="1:26" ht="18" customHeight="1">
      <c r="A56" s="10">
        <v>52</v>
      </c>
      <c r="B56" s="180" t="s">
        <v>305</v>
      </c>
      <c r="C56" s="85" t="s">
        <v>306</v>
      </c>
      <c r="D56" s="180" t="s">
        <v>307</v>
      </c>
      <c r="E56" s="182"/>
      <c r="F56" s="184" t="s">
        <v>129</v>
      </c>
      <c r="G56" s="185" t="s">
        <v>129</v>
      </c>
      <c r="H56" s="186"/>
      <c r="I56" s="46" t="s">
        <v>310</v>
      </c>
      <c r="J56" s="162" t="s">
        <v>311</v>
      </c>
      <c r="K56" s="187">
        <v>8550</v>
      </c>
      <c r="L56" s="188"/>
      <c r="M56" s="188"/>
      <c r="N56" s="188"/>
      <c r="O56" s="188">
        <v>8550</v>
      </c>
      <c r="P56" s="188"/>
      <c r="Q56" s="188"/>
      <c r="R56" s="188"/>
      <c r="S56" s="188"/>
      <c r="T56" s="188"/>
      <c r="U56" s="188"/>
      <c r="V56" s="188"/>
      <c r="W56" s="188"/>
      <c r="X56" s="189" t="s">
        <v>312</v>
      </c>
      <c r="Y56" s="180" t="s">
        <v>112</v>
      </c>
      <c r="Z56" s="4"/>
    </row>
    <row r="57" spans="1:26" ht="18" customHeight="1">
      <c r="A57" s="10">
        <v>53</v>
      </c>
      <c r="B57" s="97" t="s">
        <v>313</v>
      </c>
      <c r="C57" s="83" t="s">
        <v>314</v>
      </c>
      <c r="D57" s="97" t="s">
        <v>315</v>
      </c>
      <c r="E57" s="97"/>
      <c r="F57" s="106" t="s">
        <v>129</v>
      </c>
      <c r="G57" s="15" t="s">
        <v>129</v>
      </c>
      <c r="H57" s="137"/>
      <c r="I57" s="190" t="s">
        <v>316</v>
      </c>
      <c r="J57" s="19" t="s">
        <v>317</v>
      </c>
      <c r="K57" s="191">
        <v>5500</v>
      </c>
      <c r="L57" s="192"/>
      <c r="M57" s="192"/>
      <c r="N57" s="192"/>
      <c r="O57" s="192">
        <v>5500</v>
      </c>
      <c r="P57" s="192"/>
      <c r="Q57" s="192"/>
      <c r="R57" s="192"/>
      <c r="S57" s="192"/>
      <c r="T57" s="192"/>
      <c r="U57" s="192"/>
      <c r="V57" s="192"/>
      <c r="W57" s="192"/>
      <c r="X57" s="193" t="s">
        <v>312</v>
      </c>
      <c r="Y57" s="194" t="s">
        <v>112</v>
      </c>
      <c r="Z57" s="95"/>
    </row>
    <row r="58" spans="1:26" ht="18" customHeight="1">
      <c r="A58" s="10">
        <v>54</v>
      </c>
      <c r="B58" s="55" t="s">
        <v>318</v>
      </c>
      <c r="C58" s="55" t="s">
        <v>319</v>
      </c>
      <c r="D58" s="22" t="s">
        <v>320</v>
      </c>
      <c r="E58" s="25"/>
      <c r="F58" s="25" t="s">
        <v>129</v>
      </c>
      <c r="G58" s="25"/>
      <c r="H58" s="25"/>
      <c r="I58" s="55" t="s">
        <v>321</v>
      </c>
      <c r="J58" s="27" t="s">
        <v>322</v>
      </c>
      <c r="K58" s="62">
        <v>8800</v>
      </c>
      <c r="L58" s="60"/>
      <c r="M58" s="60"/>
      <c r="N58" s="69"/>
      <c r="O58" s="60">
        <v>8800</v>
      </c>
      <c r="P58" s="60"/>
      <c r="Q58" s="60"/>
      <c r="R58" s="60"/>
      <c r="S58" s="60"/>
      <c r="T58" s="60"/>
      <c r="U58" s="60"/>
      <c r="V58" s="60"/>
      <c r="W58" s="60"/>
      <c r="X58" s="25" t="s">
        <v>323</v>
      </c>
      <c r="Y58" s="158" t="s">
        <v>112</v>
      </c>
      <c r="Z58" s="4"/>
    </row>
    <row r="59" spans="1:26" ht="18" customHeight="1">
      <c r="A59" s="10">
        <v>55</v>
      </c>
      <c r="B59" s="182" t="s">
        <v>324</v>
      </c>
      <c r="C59" s="182" t="s">
        <v>325</v>
      </c>
      <c r="D59" s="182" t="s">
        <v>326</v>
      </c>
      <c r="E59" s="185"/>
      <c r="F59" s="185"/>
      <c r="G59" s="185" t="s">
        <v>57</v>
      </c>
      <c r="H59" s="185"/>
      <c r="I59" s="195" t="s">
        <v>327</v>
      </c>
      <c r="J59" s="27" t="s">
        <v>328</v>
      </c>
      <c r="K59" s="199">
        <v>1440</v>
      </c>
      <c r="L59" s="198"/>
      <c r="M59" s="198"/>
      <c r="N59" s="198"/>
      <c r="O59" s="198"/>
      <c r="P59" s="198"/>
      <c r="Q59" s="198"/>
      <c r="R59" s="198"/>
      <c r="S59" s="198"/>
      <c r="T59" s="198">
        <v>1440</v>
      </c>
      <c r="U59" s="198"/>
      <c r="V59" s="198"/>
      <c r="W59" s="198"/>
      <c r="X59" s="111" t="s">
        <v>330</v>
      </c>
      <c r="Y59" s="158" t="s">
        <v>112</v>
      </c>
      <c r="Z59" s="95"/>
    </row>
    <row r="60" spans="1:26" ht="18" customHeight="1">
      <c r="A60" s="10">
        <v>56</v>
      </c>
      <c r="B60" s="182" t="s">
        <v>331</v>
      </c>
      <c r="C60" s="182" t="s">
        <v>332</v>
      </c>
      <c r="D60" s="182" t="s">
        <v>333</v>
      </c>
      <c r="E60" s="185"/>
      <c r="F60" s="185"/>
      <c r="G60" s="185" t="s">
        <v>57</v>
      </c>
      <c r="H60" s="185"/>
      <c r="I60" s="195" t="s">
        <v>334</v>
      </c>
      <c r="J60" s="27" t="s">
        <v>335</v>
      </c>
      <c r="K60" s="198">
        <v>8700</v>
      </c>
      <c r="L60" s="201"/>
      <c r="M60" s="201"/>
      <c r="N60" s="201"/>
      <c r="O60" s="201"/>
      <c r="P60" s="201"/>
      <c r="Q60" s="201"/>
      <c r="R60" s="201"/>
      <c r="S60" s="201"/>
      <c r="T60" s="201">
        <v>8700</v>
      </c>
      <c r="U60" s="201"/>
      <c r="V60" s="201"/>
      <c r="W60" s="201"/>
      <c r="X60" s="111" t="s">
        <v>336</v>
      </c>
      <c r="Y60" s="158" t="s">
        <v>112</v>
      </c>
      <c r="Z60" s="95"/>
    </row>
    <row r="61" spans="1:26" ht="18" customHeight="1">
      <c r="A61" s="10">
        <v>57</v>
      </c>
      <c r="B61" s="182" t="s">
        <v>337</v>
      </c>
      <c r="C61" s="182" t="s">
        <v>338</v>
      </c>
      <c r="D61" s="182" t="s">
        <v>339</v>
      </c>
      <c r="E61" s="185"/>
      <c r="F61" s="185"/>
      <c r="G61" s="185" t="s">
        <v>57</v>
      </c>
      <c r="H61" s="185" t="s">
        <v>57</v>
      </c>
      <c r="I61" s="195" t="s">
        <v>340</v>
      </c>
      <c r="J61" s="27" t="s">
        <v>341</v>
      </c>
      <c r="K61" s="199">
        <v>18000</v>
      </c>
      <c r="L61" s="201"/>
      <c r="M61" s="201"/>
      <c r="N61" s="201"/>
      <c r="O61" s="201"/>
      <c r="P61" s="201"/>
      <c r="Q61" s="201"/>
      <c r="R61" s="201">
        <v>3000</v>
      </c>
      <c r="S61" s="201">
        <v>3000</v>
      </c>
      <c r="T61" s="201">
        <v>3000</v>
      </c>
      <c r="U61" s="201">
        <v>3000</v>
      </c>
      <c r="V61" s="201">
        <v>3000</v>
      </c>
      <c r="W61" s="201">
        <v>3000</v>
      </c>
      <c r="X61" s="111" t="s">
        <v>336</v>
      </c>
      <c r="Y61" s="158" t="s">
        <v>112</v>
      </c>
      <c r="Z61" s="95"/>
    </row>
    <row r="62" spans="1:26" ht="18" customHeight="1">
      <c r="A62" s="10">
        <v>58</v>
      </c>
      <c r="B62" s="182" t="s">
        <v>342</v>
      </c>
      <c r="C62" s="182" t="s">
        <v>343</v>
      </c>
      <c r="D62" s="182" t="s">
        <v>344</v>
      </c>
      <c r="E62" s="185"/>
      <c r="F62" s="185"/>
      <c r="G62" s="185"/>
      <c r="H62" s="185" t="s">
        <v>57</v>
      </c>
      <c r="I62" s="195" t="s">
        <v>345</v>
      </c>
      <c r="J62" s="27" t="s">
        <v>346</v>
      </c>
      <c r="K62" s="199">
        <v>3936</v>
      </c>
      <c r="L62" s="201"/>
      <c r="M62" s="201"/>
      <c r="N62" s="201"/>
      <c r="O62" s="201"/>
      <c r="P62" s="201"/>
      <c r="Q62" s="201"/>
      <c r="R62" s="201"/>
      <c r="S62" s="201"/>
      <c r="T62" s="201"/>
      <c r="U62" s="201">
        <v>3936</v>
      </c>
      <c r="V62" s="201"/>
      <c r="W62" s="201"/>
      <c r="X62" s="202" t="s">
        <v>347</v>
      </c>
      <c r="Y62" s="158" t="s">
        <v>112</v>
      </c>
      <c r="Z62" s="95"/>
    </row>
    <row r="63" spans="1:26" ht="18" customHeight="1">
      <c r="A63" s="10">
        <v>59</v>
      </c>
      <c r="B63" s="182" t="s">
        <v>349</v>
      </c>
      <c r="C63" s="182" t="s">
        <v>350</v>
      </c>
      <c r="D63" s="182" t="s">
        <v>351</v>
      </c>
      <c r="E63" s="182"/>
      <c r="F63" s="185" t="s">
        <v>57</v>
      </c>
      <c r="G63" s="182"/>
      <c r="H63" s="182"/>
      <c r="I63" s="195" t="s">
        <v>352</v>
      </c>
      <c r="J63" s="27" t="s">
        <v>353</v>
      </c>
      <c r="K63" s="199">
        <v>4400</v>
      </c>
      <c r="L63" s="203"/>
      <c r="M63" s="203"/>
      <c r="N63" s="203"/>
      <c r="O63" s="203"/>
      <c r="P63" s="203">
        <v>4400</v>
      </c>
      <c r="Q63" s="203"/>
      <c r="R63" s="203"/>
      <c r="S63" s="203"/>
      <c r="T63" s="203"/>
      <c r="U63" s="203"/>
      <c r="V63" s="203"/>
      <c r="W63" s="203"/>
      <c r="X63" s="202" t="s">
        <v>347</v>
      </c>
      <c r="Y63" s="158" t="s">
        <v>112</v>
      </c>
      <c r="Z63" s="95"/>
    </row>
    <row r="64" spans="1:26" ht="18" customHeight="1">
      <c r="A64" s="10">
        <v>60</v>
      </c>
      <c r="B64" s="22" t="s">
        <v>354</v>
      </c>
      <c r="C64" s="22" t="s">
        <v>355</v>
      </c>
      <c r="D64" s="22" t="s">
        <v>356</v>
      </c>
      <c r="E64" s="25"/>
      <c r="F64" s="25" t="s">
        <v>57</v>
      </c>
      <c r="G64" s="25"/>
      <c r="H64" s="25" t="s">
        <v>57</v>
      </c>
      <c r="I64" s="195" t="s">
        <v>357</v>
      </c>
      <c r="J64" s="27" t="s">
        <v>358</v>
      </c>
      <c r="K64" s="73">
        <v>2400</v>
      </c>
      <c r="L64" s="78"/>
      <c r="M64" s="78"/>
      <c r="N64" s="78"/>
      <c r="O64" s="78"/>
      <c r="P64" s="78"/>
      <c r="Q64" s="78">
        <v>1200</v>
      </c>
      <c r="R64" s="78"/>
      <c r="S64" s="78"/>
      <c r="T64" s="78"/>
      <c r="U64" s="78"/>
      <c r="V64" s="78"/>
      <c r="W64" s="78">
        <v>1200</v>
      </c>
      <c r="X64" s="55" t="s">
        <v>330</v>
      </c>
      <c r="Y64" s="158" t="s">
        <v>112</v>
      </c>
      <c r="Z64" s="95"/>
    </row>
    <row r="65" spans="1:26" ht="18" customHeight="1">
      <c r="A65" s="10">
        <v>61</v>
      </c>
      <c r="B65" s="55" t="s">
        <v>359</v>
      </c>
      <c r="C65" s="55" t="s">
        <v>360</v>
      </c>
      <c r="D65" s="182" t="s">
        <v>361</v>
      </c>
      <c r="E65" s="185" t="s">
        <v>129</v>
      </c>
      <c r="F65" s="185" t="s">
        <v>129</v>
      </c>
      <c r="G65" s="185" t="s">
        <v>129</v>
      </c>
      <c r="H65" s="185" t="s">
        <v>129</v>
      </c>
      <c r="I65" s="182" t="s">
        <v>362</v>
      </c>
      <c r="J65" s="199">
        <v>48600</v>
      </c>
      <c r="K65" s="204">
        <v>48600</v>
      </c>
      <c r="L65" s="199">
        <v>4080</v>
      </c>
      <c r="M65" s="199">
        <v>4080</v>
      </c>
      <c r="N65" s="199">
        <v>3360</v>
      </c>
      <c r="O65" s="199">
        <v>4320</v>
      </c>
      <c r="P65" s="199">
        <v>5400</v>
      </c>
      <c r="Q65" s="199">
        <v>3840</v>
      </c>
      <c r="R65" s="199">
        <v>3840</v>
      </c>
      <c r="S65" s="199">
        <v>3840</v>
      </c>
      <c r="T65" s="199">
        <v>3840</v>
      </c>
      <c r="U65" s="199">
        <v>4080</v>
      </c>
      <c r="V65" s="199">
        <v>3840</v>
      </c>
      <c r="W65" s="199">
        <v>4080</v>
      </c>
      <c r="X65" s="182" t="s">
        <v>363</v>
      </c>
      <c r="Y65" s="79" t="s">
        <v>112</v>
      </c>
      <c r="Z65" s="4"/>
    </row>
    <row r="66" spans="1:26" ht="18" customHeight="1">
      <c r="A66" s="10">
        <v>62</v>
      </c>
      <c r="B66" s="74" t="s">
        <v>364</v>
      </c>
      <c r="C66" s="85" t="s">
        <v>365</v>
      </c>
      <c r="D66" s="74" t="s">
        <v>366</v>
      </c>
      <c r="E66" s="22"/>
      <c r="F66" s="67" t="s">
        <v>129</v>
      </c>
      <c r="G66" s="22" t="s">
        <v>129</v>
      </c>
      <c r="H66" s="67"/>
      <c r="I66" s="74" t="s">
        <v>367</v>
      </c>
      <c r="J66" s="162" t="s">
        <v>368</v>
      </c>
      <c r="K66" s="62">
        <v>13500</v>
      </c>
      <c r="L66" s="77"/>
      <c r="M66" s="77"/>
      <c r="N66" s="77"/>
      <c r="O66" s="77">
        <v>13500</v>
      </c>
      <c r="P66" s="77"/>
      <c r="Q66" s="77"/>
      <c r="R66" s="77"/>
      <c r="S66" s="77"/>
      <c r="T66" s="77"/>
      <c r="U66" s="77"/>
      <c r="V66" s="77"/>
      <c r="W66" s="77"/>
      <c r="X66" s="205" t="s">
        <v>363</v>
      </c>
      <c r="Y66" s="79" t="s">
        <v>112</v>
      </c>
      <c r="Z66" s="4"/>
    </row>
    <row r="67" spans="1:26" ht="18" customHeight="1">
      <c r="A67" s="10">
        <v>63</v>
      </c>
      <c r="B67" s="206" t="s">
        <v>369</v>
      </c>
      <c r="C67" s="207"/>
      <c r="D67" s="22" t="s">
        <v>379</v>
      </c>
      <c r="E67" s="25" t="s">
        <v>129</v>
      </c>
      <c r="F67" s="25" t="s">
        <v>129</v>
      </c>
      <c r="G67" s="25" t="s">
        <v>129</v>
      </c>
      <c r="H67" s="25" t="s">
        <v>129</v>
      </c>
      <c r="I67" s="97" t="s">
        <v>380</v>
      </c>
      <c r="J67" s="60"/>
      <c r="K67" s="69"/>
      <c r="L67" s="25"/>
      <c r="M67" s="25" t="s">
        <v>129</v>
      </c>
      <c r="N67" s="25" t="s">
        <v>129</v>
      </c>
      <c r="O67" s="25" t="s">
        <v>129</v>
      </c>
      <c r="P67" s="25" t="s">
        <v>129</v>
      </c>
      <c r="Q67" s="25" t="s">
        <v>129</v>
      </c>
      <c r="R67" s="25" t="s">
        <v>129</v>
      </c>
      <c r="S67" s="25" t="s">
        <v>129</v>
      </c>
      <c r="T67" s="25" t="s">
        <v>129</v>
      </c>
      <c r="U67" s="25" t="s">
        <v>129</v>
      </c>
      <c r="V67" s="25" t="s">
        <v>129</v>
      </c>
      <c r="W67" s="25" t="s">
        <v>129</v>
      </c>
      <c r="X67" s="74" t="s">
        <v>381</v>
      </c>
      <c r="Y67" s="67"/>
      <c r="Z67" s="4"/>
    </row>
    <row r="68" spans="1:26" ht="18" customHeight="1">
      <c r="A68" s="10">
        <v>64</v>
      </c>
      <c r="B68" s="11" t="s">
        <v>382</v>
      </c>
      <c r="C68" s="74"/>
      <c r="D68" s="55" t="s">
        <v>383</v>
      </c>
      <c r="E68" s="25" t="s">
        <v>129</v>
      </c>
      <c r="F68" s="25" t="s">
        <v>129</v>
      </c>
      <c r="G68" s="25" t="s">
        <v>129</v>
      </c>
      <c r="H68" s="25" t="s">
        <v>129</v>
      </c>
      <c r="I68" s="159" t="s">
        <v>384</v>
      </c>
      <c r="J68" s="79"/>
      <c r="K68" s="62"/>
      <c r="L68" s="25" t="s">
        <v>129</v>
      </c>
      <c r="M68" s="25" t="s">
        <v>129</v>
      </c>
      <c r="N68" s="25" t="s">
        <v>129</v>
      </c>
      <c r="O68" s="25" t="s">
        <v>129</v>
      </c>
      <c r="P68" s="25" t="s">
        <v>129</v>
      </c>
      <c r="Q68" s="25" t="s">
        <v>129</v>
      </c>
      <c r="R68" s="25" t="s">
        <v>129</v>
      </c>
      <c r="S68" s="25" t="s">
        <v>129</v>
      </c>
      <c r="T68" s="25" t="s">
        <v>129</v>
      </c>
      <c r="U68" s="25" t="s">
        <v>129</v>
      </c>
      <c r="V68" s="25" t="s">
        <v>129</v>
      </c>
      <c r="W68" s="25" t="s">
        <v>129</v>
      </c>
      <c r="X68" s="74" t="s">
        <v>381</v>
      </c>
      <c r="Y68" s="67"/>
      <c r="Z68" s="4"/>
    </row>
    <row r="69" spans="1:26" ht="18" customHeight="1">
      <c r="A69" s="10">
        <v>65</v>
      </c>
      <c r="B69" s="129" t="s">
        <v>387</v>
      </c>
      <c r="C69" s="129" t="s">
        <v>388</v>
      </c>
      <c r="D69" s="209" t="s">
        <v>389</v>
      </c>
      <c r="E69" s="210" t="s">
        <v>129</v>
      </c>
      <c r="F69" s="210" t="s">
        <v>129</v>
      </c>
      <c r="G69" s="210" t="s">
        <v>129</v>
      </c>
      <c r="H69" s="210" t="s">
        <v>129</v>
      </c>
      <c r="I69" s="11" t="s">
        <v>399</v>
      </c>
      <c r="J69" s="77"/>
      <c r="K69" s="62"/>
      <c r="L69" s="25" t="s">
        <v>129</v>
      </c>
      <c r="M69" s="25" t="s">
        <v>129</v>
      </c>
      <c r="N69" s="25" t="s">
        <v>129</v>
      </c>
      <c r="O69" s="25" t="s">
        <v>129</v>
      </c>
      <c r="P69" s="25" t="s">
        <v>129</v>
      </c>
      <c r="Q69" s="25" t="s">
        <v>129</v>
      </c>
      <c r="R69" s="25" t="s">
        <v>129</v>
      </c>
      <c r="S69" s="25" t="s">
        <v>129</v>
      </c>
      <c r="T69" s="25" t="s">
        <v>129</v>
      </c>
      <c r="U69" s="25" t="s">
        <v>129</v>
      </c>
      <c r="V69" s="25" t="s">
        <v>129</v>
      </c>
      <c r="W69" s="25" t="s">
        <v>129</v>
      </c>
      <c r="X69" s="159" t="s">
        <v>400</v>
      </c>
      <c r="Y69" s="67"/>
      <c r="Z69" s="4"/>
    </row>
    <row r="70" spans="1:26" ht="18" customHeight="1">
      <c r="A70" s="10">
        <v>66</v>
      </c>
      <c r="B70" s="74" t="s">
        <v>370</v>
      </c>
      <c r="C70" s="74" t="s">
        <v>371</v>
      </c>
      <c r="D70" s="74" t="s">
        <v>372</v>
      </c>
      <c r="E70" s="25" t="s">
        <v>129</v>
      </c>
      <c r="F70" s="25" t="s">
        <v>129</v>
      </c>
      <c r="G70" s="25" t="s">
        <v>129</v>
      </c>
      <c r="H70" s="25" t="s">
        <v>129</v>
      </c>
      <c r="I70" s="97" t="s">
        <v>373</v>
      </c>
      <c r="J70" s="79">
        <v>6000</v>
      </c>
      <c r="K70" s="62">
        <v>6000</v>
      </c>
      <c r="L70" s="25">
        <v>500</v>
      </c>
      <c r="M70" s="25">
        <v>500</v>
      </c>
      <c r="N70" s="25">
        <v>500</v>
      </c>
      <c r="O70" s="25">
        <v>500</v>
      </c>
      <c r="P70" s="25">
        <v>500</v>
      </c>
      <c r="Q70" s="25">
        <v>500</v>
      </c>
      <c r="R70" s="25">
        <v>500</v>
      </c>
      <c r="S70" s="25">
        <v>500</v>
      </c>
      <c r="T70" s="25">
        <v>500</v>
      </c>
      <c r="U70" s="25">
        <v>500</v>
      </c>
      <c r="V70" s="25">
        <v>500</v>
      </c>
      <c r="W70" s="25">
        <v>500</v>
      </c>
      <c r="X70" s="74" t="s">
        <v>374</v>
      </c>
      <c r="Y70" s="158" t="s">
        <v>112</v>
      </c>
      <c r="Z70" s="4"/>
    </row>
    <row r="71" spans="1:26" ht="18" customHeight="1">
      <c r="A71" s="10">
        <v>67</v>
      </c>
      <c r="B71" s="22" t="s">
        <v>403</v>
      </c>
      <c r="C71" s="74" t="s">
        <v>404</v>
      </c>
      <c r="D71" s="22" t="s">
        <v>405</v>
      </c>
      <c r="E71" s="74"/>
      <c r="F71" s="74"/>
      <c r="G71" s="25" t="s">
        <v>129</v>
      </c>
      <c r="H71" s="74"/>
      <c r="I71" s="74" t="s">
        <v>408</v>
      </c>
      <c r="J71" s="79"/>
      <c r="K71" s="62"/>
      <c r="L71" s="25"/>
      <c r="M71" s="25"/>
      <c r="N71" s="25"/>
      <c r="O71" s="25"/>
      <c r="P71" s="25"/>
      <c r="Q71" s="25"/>
      <c r="R71" s="25" t="s">
        <v>129</v>
      </c>
      <c r="S71" s="25" t="s">
        <v>129</v>
      </c>
      <c r="T71" s="25"/>
      <c r="U71" s="25"/>
      <c r="V71" s="25"/>
      <c r="W71" s="25"/>
      <c r="X71" s="212" t="s">
        <v>400</v>
      </c>
      <c r="Y71" s="158" t="s">
        <v>112</v>
      </c>
      <c r="Z71" s="4"/>
    </row>
    <row r="72" spans="1:26" ht="18" customHeight="1">
      <c r="A72" s="10">
        <v>68</v>
      </c>
      <c r="B72" s="22" t="s">
        <v>418</v>
      </c>
      <c r="C72" s="74" t="s">
        <v>419</v>
      </c>
      <c r="D72" s="22" t="s">
        <v>420</v>
      </c>
      <c r="E72" s="210" t="s">
        <v>129</v>
      </c>
      <c r="F72" s="210" t="s">
        <v>129</v>
      </c>
      <c r="G72" s="210" t="s">
        <v>129</v>
      </c>
      <c r="H72" s="210" t="s">
        <v>129</v>
      </c>
      <c r="I72" s="74" t="s">
        <v>46</v>
      </c>
      <c r="J72" s="79"/>
      <c r="K72" s="62"/>
      <c r="L72" s="25" t="s">
        <v>129</v>
      </c>
      <c r="M72" s="25" t="s">
        <v>129</v>
      </c>
      <c r="N72" s="25" t="s">
        <v>129</v>
      </c>
      <c r="O72" s="25" t="s">
        <v>129</v>
      </c>
      <c r="P72" s="25" t="s">
        <v>129</v>
      </c>
      <c r="Q72" s="25" t="s">
        <v>129</v>
      </c>
      <c r="R72" s="25" t="s">
        <v>129</v>
      </c>
      <c r="S72" s="25" t="s">
        <v>129</v>
      </c>
      <c r="T72" s="25" t="s">
        <v>129</v>
      </c>
      <c r="U72" s="25" t="s">
        <v>129</v>
      </c>
      <c r="V72" s="25" t="s">
        <v>129</v>
      </c>
      <c r="W72" s="25" t="s">
        <v>129</v>
      </c>
      <c r="X72" s="212" t="s">
        <v>400</v>
      </c>
      <c r="Y72" s="158"/>
      <c r="Z72" s="4"/>
    </row>
    <row r="73" spans="1:26" ht="18" customHeight="1">
      <c r="A73" s="10">
        <v>69</v>
      </c>
      <c r="B73" s="55" t="s">
        <v>375</v>
      </c>
      <c r="C73" s="55" t="s">
        <v>376</v>
      </c>
      <c r="D73" s="22" t="s">
        <v>377</v>
      </c>
      <c r="E73" s="25"/>
      <c r="F73" s="25" t="s">
        <v>129</v>
      </c>
      <c r="G73" s="25"/>
      <c r="H73" s="25"/>
      <c r="I73" s="208" t="s">
        <v>378</v>
      </c>
      <c r="J73" s="60" t="s">
        <v>385</v>
      </c>
      <c r="K73" s="62">
        <v>9100</v>
      </c>
      <c r="L73" s="60"/>
      <c r="M73" s="60"/>
      <c r="N73" s="69"/>
      <c r="O73" s="60"/>
      <c r="P73" s="60"/>
      <c r="Q73" s="60">
        <v>9100</v>
      </c>
      <c r="R73" s="60"/>
      <c r="S73" s="60"/>
      <c r="T73" s="60"/>
      <c r="U73" s="60"/>
      <c r="V73" s="60"/>
      <c r="W73" s="60"/>
      <c r="X73" s="128" t="s">
        <v>386</v>
      </c>
      <c r="Y73" s="158" t="s">
        <v>112</v>
      </c>
      <c r="Z73" s="4"/>
    </row>
    <row r="74" spans="1:26" ht="18" customHeight="1">
      <c r="A74" s="10">
        <v>70</v>
      </c>
      <c r="B74" s="55" t="s">
        <v>390</v>
      </c>
      <c r="C74" s="55" t="s">
        <v>391</v>
      </c>
      <c r="D74" s="22" t="s">
        <v>392</v>
      </c>
      <c r="E74" s="25"/>
      <c r="F74" s="25" t="s">
        <v>129</v>
      </c>
      <c r="G74" s="25"/>
      <c r="H74" s="25"/>
      <c r="I74" s="55" t="s">
        <v>393</v>
      </c>
      <c r="J74" s="60">
        <v>10800</v>
      </c>
      <c r="K74" s="69">
        <v>10800</v>
      </c>
      <c r="L74" s="60"/>
      <c r="M74" s="60"/>
      <c r="N74" s="60"/>
      <c r="O74" s="60"/>
      <c r="P74" s="60">
        <v>10800</v>
      </c>
      <c r="Q74" s="60"/>
      <c r="R74" s="60"/>
      <c r="S74" s="60"/>
      <c r="T74" s="60"/>
      <c r="U74" s="60"/>
      <c r="V74" s="60"/>
      <c r="W74" s="60"/>
      <c r="X74" s="128" t="s">
        <v>394</v>
      </c>
      <c r="Y74" s="158" t="s">
        <v>112</v>
      </c>
      <c r="Z74" s="4"/>
    </row>
    <row r="75" spans="1:26" ht="18" customHeight="1">
      <c r="A75" s="10">
        <v>71</v>
      </c>
      <c r="B75" s="55" t="s">
        <v>395</v>
      </c>
      <c r="C75" s="55" t="s">
        <v>396</v>
      </c>
      <c r="D75" s="55" t="s">
        <v>397</v>
      </c>
      <c r="E75" s="25"/>
      <c r="F75" s="25" t="s">
        <v>129</v>
      </c>
      <c r="G75" s="25"/>
      <c r="H75" s="25"/>
      <c r="I75" s="211" t="s">
        <v>398</v>
      </c>
      <c r="J75" s="60" t="s">
        <v>401</v>
      </c>
      <c r="K75" s="69">
        <v>8030</v>
      </c>
      <c r="L75" s="60"/>
      <c r="M75" s="60"/>
      <c r="N75" s="60"/>
      <c r="O75" s="60"/>
      <c r="P75" s="60">
        <v>8030</v>
      </c>
      <c r="Q75" s="60"/>
      <c r="R75" s="60"/>
      <c r="S75" s="60"/>
      <c r="T75" s="60"/>
      <c r="U75" s="60"/>
      <c r="V75" s="60"/>
      <c r="W75" s="60"/>
      <c r="X75" s="128" t="s">
        <v>402</v>
      </c>
      <c r="Y75" s="158" t="s">
        <v>112</v>
      </c>
      <c r="Z75" s="4"/>
    </row>
    <row r="76" spans="1:26" ht="18" customHeight="1">
      <c r="A76" s="10">
        <v>72</v>
      </c>
      <c r="B76" s="55" t="s">
        <v>421</v>
      </c>
      <c r="C76" s="211" t="s">
        <v>422</v>
      </c>
      <c r="D76" s="22" t="s">
        <v>423</v>
      </c>
      <c r="E76" s="25"/>
      <c r="F76" s="25" t="s">
        <v>129</v>
      </c>
      <c r="G76" s="25"/>
      <c r="H76" s="25" t="s">
        <v>129</v>
      </c>
      <c r="I76" s="55"/>
      <c r="J76" s="60"/>
      <c r="K76" s="69"/>
      <c r="L76" s="60"/>
      <c r="M76" s="60"/>
      <c r="N76" s="60"/>
      <c r="O76" s="25" t="s">
        <v>129</v>
      </c>
      <c r="P76" s="60"/>
      <c r="Q76" s="60"/>
      <c r="R76" s="60"/>
      <c r="S76" s="60"/>
      <c r="T76" s="60"/>
      <c r="U76" s="25" t="s">
        <v>129</v>
      </c>
      <c r="V76" s="60"/>
      <c r="W76" s="60"/>
      <c r="X76" s="128" t="s">
        <v>425</v>
      </c>
      <c r="Y76" s="67"/>
      <c r="Z76" s="4"/>
    </row>
    <row r="77" spans="1:26" ht="18" customHeight="1">
      <c r="A77" s="10">
        <v>73</v>
      </c>
      <c r="B77" s="55" t="s">
        <v>406</v>
      </c>
      <c r="C77" s="55" t="s">
        <v>407</v>
      </c>
      <c r="D77" s="22" t="s">
        <v>409</v>
      </c>
      <c r="E77" s="25"/>
      <c r="F77" s="25"/>
      <c r="G77" s="25" t="s">
        <v>45</v>
      </c>
      <c r="H77" s="25"/>
      <c r="I77" s="55" t="s">
        <v>410</v>
      </c>
      <c r="J77" s="60" t="s">
        <v>411</v>
      </c>
      <c r="K77" s="62">
        <v>5320</v>
      </c>
      <c r="L77" s="60"/>
      <c r="M77" s="60"/>
      <c r="N77" s="69"/>
      <c r="O77" s="60"/>
      <c r="P77" s="60"/>
      <c r="Q77" s="60"/>
      <c r="R77" s="60">
        <v>5320</v>
      </c>
      <c r="S77" s="60"/>
      <c r="T77" s="60"/>
      <c r="U77" s="60"/>
      <c r="V77" s="60"/>
      <c r="W77" s="60"/>
      <c r="X77" s="25" t="s">
        <v>412</v>
      </c>
      <c r="Y77" s="158" t="s">
        <v>112</v>
      </c>
      <c r="Z77" s="4"/>
    </row>
    <row r="78" spans="1:26" ht="18" customHeight="1">
      <c r="A78" s="10">
        <v>74</v>
      </c>
      <c r="B78" s="55" t="s">
        <v>431</v>
      </c>
      <c r="C78" s="55" t="s">
        <v>432</v>
      </c>
      <c r="D78" s="22" t="s">
        <v>433</v>
      </c>
      <c r="E78" s="25"/>
      <c r="F78" s="25"/>
      <c r="G78" s="25" t="s">
        <v>45</v>
      </c>
      <c r="H78" s="25"/>
      <c r="I78" s="55"/>
      <c r="J78" s="60"/>
      <c r="K78" s="69"/>
      <c r="L78" s="63"/>
      <c r="M78" s="63"/>
      <c r="N78" s="63"/>
      <c r="O78" s="63"/>
      <c r="P78" s="63"/>
      <c r="Q78" s="63"/>
      <c r="R78" s="63"/>
      <c r="S78" s="63"/>
      <c r="T78" s="63" t="s">
        <v>45</v>
      </c>
      <c r="U78" s="63"/>
      <c r="V78" s="63"/>
      <c r="W78" s="63"/>
      <c r="X78" s="25" t="s">
        <v>434</v>
      </c>
      <c r="Y78" s="67"/>
      <c r="Z78" s="4"/>
    </row>
    <row r="79" spans="1:26" ht="18" customHeight="1">
      <c r="A79" s="10">
        <v>75</v>
      </c>
      <c r="B79" s="55" t="s">
        <v>413</v>
      </c>
      <c r="C79" s="55" t="s">
        <v>414</v>
      </c>
      <c r="D79" s="55" t="s">
        <v>415</v>
      </c>
      <c r="E79" s="25"/>
      <c r="F79" s="25" t="s">
        <v>129</v>
      </c>
      <c r="G79" s="25"/>
      <c r="H79" s="25"/>
      <c r="I79" s="55" t="s">
        <v>416</v>
      </c>
      <c r="J79" s="60" t="s">
        <v>417</v>
      </c>
      <c r="K79" s="213">
        <v>14040</v>
      </c>
      <c r="L79" s="60"/>
      <c r="M79" s="60"/>
      <c r="N79" s="215">
        <v>14040</v>
      </c>
      <c r="O79" s="60"/>
      <c r="P79" s="216"/>
      <c r="Q79" s="60"/>
      <c r="R79" s="60"/>
      <c r="S79" s="60"/>
      <c r="T79" s="60"/>
      <c r="U79" s="60"/>
      <c r="V79" s="60"/>
      <c r="W79" s="60"/>
      <c r="X79" s="25" t="s">
        <v>424</v>
      </c>
      <c r="Y79" s="79" t="s">
        <v>112</v>
      </c>
      <c r="Z79" s="3"/>
    </row>
    <row r="80" spans="1:26" ht="18" customHeight="1">
      <c r="A80" s="10">
        <v>76</v>
      </c>
      <c r="B80" s="74" t="s">
        <v>426</v>
      </c>
      <c r="C80" s="74" t="s">
        <v>427</v>
      </c>
      <c r="D80" s="74" t="s">
        <v>428</v>
      </c>
      <c r="E80" s="25" t="s">
        <v>129</v>
      </c>
      <c r="F80" s="25"/>
      <c r="G80" s="25"/>
      <c r="H80" s="25"/>
      <c r="I80" s="55" t="s">
        <v>429</v>
      </c>
      <c r="J80" s="162" t="s">
        <v>430</v>
      </c>
      <c r="K80" s="217">
        <v>1650</v>
      </c>
      <c r="L80" s="77"/>
      <c r="M80" s="77"/>
      <c r="N80" s="77"/>
      <c r="O80" s="77"/>
      <c r="P80" s="60"/>
      <c r="Q80" s="77"/>
      <c r="R80" s="77"/>
      <c r="S80" s="77"/>
      <c r="T80" s="77"/>
      <c r="U80" s="77"/>
      <c r="V80" s="77"/>
      <c r="W80" s="77"/>
      <c r="X80" s="74" t="s">
        <v>424</v>
      </c>
      <c r="Y80" s="79" t="s">
        <v>112</v>
      </c>
      <c r="Z80" s="3"/>
    </row>
    <row r="81" spans="1:26" ht="18" customHeight="1">
      <c r="A81" s="10">
        <v>77</v>
      </c>
      <c r="B81" s="74" t="s">
        <v>435</v>
      </c>
      <c r="C81" s="74" t="s">
        <v>436</v>
      </c>
      <c r="D81" s="74" t="s">
        <v>437</v>
      </c>
      <c r="E81" s="25" t="s">
        <v>129</v>
      </c>
      <c r="F81" s="25" t="s">
        <v>129</v>
      </c>
      <c r="G81" s="25" t="s">
        <v>129</v>
      </c>
      <c r="H81" s="25" t="s">
        <v>129</v>
      </c>
      <c r="I81" s="74" t="s">
        <v>438</v>
      </c>
      <c r="J81" s="162" t="s">
        <v>439</v>
      </c>
      <c r="K81" s="217">
        <v>3200</v>
      </c>
      <c r="L81" s="77"/>
      <c r="M81" s="77"/>
      <c r="N81" s="77">
        <v>200</v>
      </c>
      <c r="O81" s="77">
        <v>600</v>
      </c>
      <c r="P81" s="77">
        <v>200</v>
      </c>
      <c r="Q81" s="77">
        <v>200</v>
      </c>
      <c r="R81" s="77">
        <v>200</v>
      </c>
      <c r="S81" s="77">
        <v>600</v>
      </c>
      <c r="T81" s="77">
        <v>200</v>
      </c>
      <c r="U81" s="77">
        <v>200</v>
      </c>
      <c r="V81" s="77">
        <v>200</v>
      </c>
      <c r="W81" s="77">
        <v>600</v>
      </c>
      <c r="X81" s="74" t="s">
        <v>440</v>
      </c>
      <c r="Y81" s="79" t="s">
        <v>112</v>
      </c>
      <c r="Z81" s="3"/>
    </row>
    <row r="82" spans="1:26" ht="18" customHeight="1">
      <c r="A82" s="10">
        <v>78</v>
      </c>
      <c r="B82" s="154" t="s">
        <v>441</v>
      </c>
      <c r="C82" s="218" t="s">
        <v>442</v>
      </c>
      <c r="D82" s="11" t="s">
        <v>443</v>
      </c>
      <c r="E82" s="25"/>
      <c r="F82" s="25"/>
      <c r="G82" s="25"/>
      <c r="H82" s="25" t="s">
        <v>129</v>
      </c>
      <c r="I82" s="218" t="s">
        <v>444</v>
      </c>
      <c r="J82" s="219" t="s">
        <v>445</v>
      </c>
      <c r="K82" s="62">
        <v>250160</v>
      </c>
      <c r="L82" s="60"/>
      <c r="M82" s="60"/>
      <c r="N82" s="69"/>
      <c r="O82" s="60"/>
      <c r="P82" s="60"/>
      <c r="Q82" s="60"/>
      <c r="R82" s="60"/>
      <c r="S82" s="60"/>
      <c r="T82" s="60"/>
      <c r="U82" s="60"/>
      <c r="V82" s="220">
        <v>250160</v>
      </c>
      <c r="W82" s="63"/>
      <c r="X82" s="25" t="s">
        <v>446</v>
      </c>
      <c r="Y82" s="74" t="s">
        <v>447</v>
      </c>
      <c r="Z82" s="4"/>
    </row>
    <row r="83" spans="1:26" ht="18" customHeight="1">
      <c r="A83" s="10">
        <v>79</v>
      </c>
      <c r="B83" s="11" t="s">
        <v>448</v>
      </c>
      <c r="C83" s="72" t="s">
        <v>449</v>
      </c>
      <c r="D83" s="11" t="s">
        <v>450</v>
      </c>
      <c r="E83" s="25" t="s">
        <v>129</v>
      </c>
      <c r="F83" s="221"/>
      <c r="G83" s="221"/>
      <c r="H83" s="221"/>
      <c r="I83" s="72" t="s">
        <v>451</v>
      </c>
      <c r="J83" s="222" t="s">
        <v>452</v>
      </c>
      <c r="K83" s="143">
        <v>8800</v>
      </c>
      <c r="L83" s="14"/>
      <c r="M83" s="14"/>
      <c r="N83" s="14">
        <v>8800</v>
      </c>
      <c r="O83" s="14"/>
      <c r="P83" s="14"/>
      <c r="Q83" s="14"/>
      <c r="R83" s="14"/>
      <c r="S83" s="14"/>
      <c r="T83" s="14"/>
      <c r="U83" s="14"/>
      <c r="V83" s="14"/>
      <c r="W83" s="14"/>
      <c r="X83" s="16" t="s">
        <v>446</v>
      </c>
      <c r="Y83" s="79" t="s">
        <v>112</v>
      </c>
      <c r="Z83" s="4"/>
    </row>
    <row r="84" spans="1:26" ht="18" customHeight="1">
      <c r="A84" s="10">
        <v>80</v>
      </c>
      <c r="B84" s="55" t="s">
        <v>453</v>
      </c>
      <c r="C84" s="223" t="s">
        <v>454</v>
      </c>
      <c r="D84" s="154" t="s">
        <v>455</v>
      </c>
      <c r="E84" s="25"/>
      <c r="F84" s="25"/>
      <c r="G84" s="25"/>
      <c r="H84" s="25"/>
      <c r="I84" s="211" t="s">
        <v>456</v>
      </c>
      <c r="J84" s="224" t="s">
        <v>457</v>
      </c>
      <c r="K84" s="62">
        <v>21800</v>
      </c>
      <c r="L84" s="60"/>
      <c r="M84" s="60"/>
      <c r="N84" s="69"/>
      <c r="O84" s="60">
        <v>21800</v>
      </c>
      <c r="P84" s="60"/>
      <c r="Q84" s="60"/>
      <c r="R84" s="60"/>
      <c r="S84" s="60"/>
      <c r="T84" s="60"/>
      <c r="U84" s="60"/>
      <c r="V84" s="60"/>
      <c r="W84" s="60"/>
      <c r="X84" s="128" t="s">
        <v>458</v>
      </c>
      <c r="Y84" s="225" t="s">
        <v>459</v>
      </c>
      <c r="Z84" s="4"/>
    </row>
    <row r="85" spans="1:26" ht="18" customHeight="1">
      <c r="A85" s="10">
        <v>81</v>
      </c>
      <c r="B85" s="154" t="s">
        <v>460</v>
      </c>
      <c r="C85" s="223" t="s">
        <v>461</v>
      </c>
      <c r="D85" s="154" t="s">
        <v>455</v>
      </c>
      <c r="E85" s="25"/>
      <c r="F85" s="25"/>
      <c r="G85" s="25"/>
      <c r="H85" s="25"/>
      <c r="I85" s="211" t="s">
        <v>462</v>
      </c>
      <c r="J85" s="224" t="s">
        <v>463</v>
      </c>
      <c r="K85" s="69">
        <v>21800</v>
      </c>
      <c r="L85" s="60"/>
      <c r="M85" s="60"/>
      <c r="N85" s="60"/>
      <c r="O85" s="60"/>
      <c r="P85" s="60">
        <v>21800</v>
      </c>
      <c r="Q85" s="60"/>
      <c r="R85" s="60"/>
      <c r="S85" s="60"/>
      <c r="T85" s="60"/>
      <c r="U85" s="60"/>
      <c r="V85" s="60"/>
      <c r="W85" s="60"/>
      <c r="X85" s="128" t="s">
        <v>458</v>
      </c>
      <c r="Y85" s="79" t="s">
        <v>112</v>
      </c>
      <c r="Z85" s="4"/>
    </row>
    <row r="86" spans="1:26" ht="18" customHeight="1">
      <c r="A86" s="10">
        <v>82</v>
      </c>
      <c r="B86" s="55" t="s">
        <v>464</v>
      </c>
      <c r="C86" s="55" t="s">
        <v>465</v>
      </c>
      <c r="D86" s="22" t="s">
        <v>466</v>
      </c>
      <c r="E86" s="25"/>
      <c r="F86" s="25"/>
      <c r="G86" s="25"/>
      <c r="H86" s="25"/>
      <c r="I86" s="211" t="s">
        <v>467</v>
      </c>
      <c r="J86" s="219" t="s">
        <v>468</v>
      </c>
      <c r="K86" s="62">
        <v>37200</v>
      </c>
      <c r="L86" s="60"/>
      <c r="M86" s="60"/>
      <c r="N86" s="69"/>
      <c r="O86" s="60"/>
      <c r="P86" s="60"/>
      <c r="Q86" s="60"/>
      <c r="R86" s="60"/>
      <c r="S86" s="60"/>
      <c r="T86" s="60"/>
      <c r="U86" s="60">
        <v>37200</v>
      </c>
      <c r="V86" s="60"/>
      <c r="W86" s="60"/>
      <c r="X86" s="128" t="s">
        <v>469</v>
      </c>
      <c r="Y86" s="79" t="s">
        <v>112</v>
      </c>
      <c r="Z86" s="4"/>
    </row>
    <row r="87" spans="1:26" ht="18" customHeight="1">
      <c r="A87" s="10">
        <v>83</v>
      </c>
      <c r="B87" s="55" t="s">
        <v>470</v>
      </c>
      <c r="C87" s="55" t="s">
        <v>471</v>
      </c>
      <c r="D87" s="22" t="s">
        <v>472</v>
      </c>
      <c r="E87" s="25"/>
      <c r="F87" s="25"/>
      <c r="G87" s="25"/>
      <c r="H87" s="25"/>
      <c r="I87" s="211" t="s">
        <v>473</v>
      </c>
      <c r="J87" s="219" t="s">
        <v>474</v>
      </c>
      <c r="K87" s="69">
        <v>12700</v>
      </c>
      <c r="L87" s="60"/>
      <c r="M87" s="60"/>
      <c r="N87" s="60"/>
      <c r="O87" s="60"/>
      <c r="P87" s="60"/>
      <c r="Q87" s="60"/>
      <c r="R87" s="60"/>
      <c r="S87" s="60">
        <v>12700</v>
      </c>
      <c r="T87" s="60"/>
      <c r="U87" s="60"/>
      <c r="V87" s="60"/>
      <c r="W87" s="60"/>
      <c r="X87" s="128" t="s">
        <v>469</v>
      </c>
      <c r="Y87" s="79" t="s">
        <v>112</v>
      </c>
      <c r="Z87" s="4"/>
    </row>
    <row r="88" spans="1:26" ht="18" customHeight="1">
      <c r="A88" s="10">
        <v>84</v>
      </c>
      <c r="B88" s="42" t="s">
        <v>475</v>
      </c>
      <c r="C88" s="226"/>
      <c r="D88" s="226"/>
      <c r="E88" s="15"/>
      <c r="F88" s="15" t="s">
        <v>129</v>
      </c>
      <c r="G88" s="15"/>
      <c r="H88" s="15"/>
      <c r="I88" s="83" t="s">
        <v>476</v>
      </c>
      <c r="J88" s="30" t="s">
        <v>477</v>
      </c>
      <c r="K88" s="23">
        <v>33000</v>
      </c>
      <c r="L88" s="227"/>
      <c r="M88" s="227"/>
      <c r="N88" s="227"/>
      <c r="O88" s="227"/>
      <c r="P88" s="227"/>
      <c r="Q88" s="227">
        <v>33000</v>
      </c>
      <c r="R88" s="227"/>
      <c r="S88" s="227"/>
      <c r="T88" s="227"/>
      <c r="U88" s="227"/>
      <c r="V88" s="227"/>
      <c r="W88" s="227"/>
      <c r="X88" s="226" t="s">
        <v>478</v>
      </c>
      <c r="Y88" s="228" t="s">
        <v>112</v>
      </c>
      <c r="Z88" s="4"/>
    </row>
    <row r="89" spans="1:26" ht="18" customHeight="1">
      <c r="A89" s="10">
        <v>85</v>
      </c>
      <c r="B89" s="42" t="s">
        <v>479</v>
      </c>
      <c r="C89" s="42"/>
      <c r="D89" s="42" t="s">
        <v>480</v>
      </c>
      <c r="E89" s="15" t="s">
        <v>129</v>
      </c>
      <c r="F89" s="15" t="s">
        <v>129</v>
      </c>
      <c r="G89" s="15" t="s">
        <v>129</v>
      </c>
      <c r="H89" s="15" t="s">
        <v>129</v>
      </c>
      <c r="I89" s="83" t="s">
        <v>481</v>
      </c>
      <c r="J89" s="30">
        <v>3000</v>
      </c>
      <c r="K89" s="23">
        <v>3000</v>
      </c>
      <c r="L89" s="227"/>
      <c r="M89" s="227"/>
      <c r="N89" s="227">
        <v>750</v>
      </c>
      <c r="O89" s="227"/>
      <c r="P89" s="227"/>
      <c r="Q89" s="227">
        <v>750</v>
      </c>
      <c r="R89" s="227"/>
      <c r="S89" s="227"/>
      <c r="T89" s="227">
        <v>750</v>
      </c>
      <c r="U89" s="227"/>
      <c r="V89" s="227"/>
      <c r="W89" s="227">
        <v>750</v>
      </c>
      <c r="X89" s="42" t="s">
        <v>482</v>
      </c>
      <c r="Y89" s="228" t="s">
        <v>112</v>
      </c>
      <c r="Z89" s="4"/>
    </row>
    <row r="90" spans="1:26" ht="18" customHeight="1">
      <c r="A90" s="10">
        <v>86</v>
      </c>
      <c r="B90" s="42" t="s">
        <v>483</v>
      </c>
      <c r="C90" s="42"/>
      <c r="D90" s="42" t="s">
        <v>484</v>
      </c>
      <c r="E90" s="83"/>
      <c r="F90" s="15" t="s">
        <v>129</v>
      </c>
      <c r="G90" s="83"/>
      <c r="H90" s="83"/>
      <c r="I90" s="83" t="s">
        <v>485</v>
      </c>
      <c r="J90" s="30">
        <v>750</v>
      </c>
      <c r="K90" s="23">
        <v>750</v>
      </c>
      <c r="L90" s="227"/>
      <c r="M90" s="227"/>
      <c r="N90" s="227"/>
      <c r="O90" s="229">
        <v>750</v>
      </c>
      <c r="P90" s="227"/>
      <c r="Q90" s="227"/>
      <c r="R90" s="227"/>
      <c r="S90" s="227"/>
      <c r="T90" s="227"/>
      <c r="U90" s="227"/>
      <c r="V90" s="227"/>
      <c r="W90" s="227"/>
      <c r="X90" s="42" t="s">
        <v>484</v>
      </c>
      <c r="Y90" s="228" t="s">
        <v>112</v>
      </c>
      <c r="Z90" s="4"/>
    </row>
    <row r="91" spans="1:26" ht="18" customHeight="1">
      <c r="A91" s="10">
        <v>87</v>
      </c>
      <c r="B91" s="42" t="s">
        <v>486</v>
      </c>
      <c r="C91" s="42"/>
      <c r="D91" s="42" t="s">
        <v>487</v>
      </c>
      <c r="E91" s="15" t="s">
        <v>129</v>
      </c>
      <c r="F91" s="83"/>
      <c r="G91" s="83"/>
      <c r="H91" s="83"/>
      <c r="I91" s="83" t="s">
        <v>488</v>
      </c>
      <c r="J91" s="30">
        <v>750</v>
      </c>
      <c r="K91" s="23">
        <v>750</v>
      </c>
      <c r="L91" s="227"/>
      <c r="M91" s="229">
        <v>750</v>
      </c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42" t="s">
        <v>487</v>
      </c>
      <c r="Y91" s="228" t="s">
        <v>112</v>
      </c>
      <c r="Z91" s="4"/>
    </row>
    <row r="92" spans="1:26" ht="18" customHeight="1">
      <c r="A92" s="10">
        <v>88</v>
      </c>
      <c r="B92" s="42" t="s">
        <v>489</v>
      </c>
      <c r="C92" s="42"/>
      <c r="D92" s="42" t="s">
        <v>480</v>
      </c>
      <c r="E92" s="83"/>
      <c r="F92" s="83" t="s">
        <v>45</v>
      </c>
      <c r="G92" s="83"/>
      <c r="H92" s="83"/>
      <c r="I92" s="83" t="s">
        <v>490</v>
      </c>
      <c r="J92" s="19" t="s">
        <v>491</v>
      </c>
      <c r="K92" s="23">
        <v>84100</v>
      </c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42" t="s">
        <v>478</v>
      </c>
      <c r="Y92" s="228" t="s">
        <v>112</v>
      </c>
      <c r="Z92" s="4"/>
    </row>
    <row r="93" spans="1:26" ht="18" customHeight="1">
      <c r="A93" s="10">
        <v>89</v>
      </c>
      <c r="B93" s="42" t="s">
        <v>492</v>
      </c>
      <c r="C93" s="42"/>
      <c r="D93" s="42" t="s">
        <v>487</v>
      </c>
      <c r="E93" s="83" t="s">
        <v>45</v>
      </c>
      <c r="F93" s="83" t="s">
        <v>45</v>
      </c>
      <c r="G93" s="83" t="s">
        <v>45</v>
      </c>
      <c r="H93" s="83" t="s">
        <v>45</v>
      </c>
      <c r="I93" s="83" t="s">
        <v>493</v>
      </c>
      <c r="J93" s="30">
        <v>3750</v>
      </c>
      <c r="K93" s="23">
        <v>3750</v>
      </c>
      <c r="L93" s="227"/>
      <c r="M93" s="227">
        <v>625</v>
      </c>
      <c r="N93" s="227"/>
      <c r="O93" s="227">
        <v>625</v>
      </c>
      <c r="P93" s="227"/>
      <c r="Q93" s="227">
        <v>625</v>
      </c>
      <c r="R93" s="227"/>
      <c r="S93" s="227">
        <v>625</v>
      </c>
      <c r="T93" s="227"/>
      <c r="U93" s="227">
        <v>625</v>
      </c>
      <c r="V93" s="227"/>
      <c r="W93" s="227">
        <v>625</v>
      </c>
      <c r="X93" s="42" t="s">
        <v>487</v>
      </c>
      <c r="Y93" s="228" t="s">
        <v>112</v>
      </c>
      <c r="Z93" s="4"/>
    </row>
    <row r="94" spans="1:26" ht="18" customHeight="1">
      <c r="A94" s="10">
        <v>90</v>
      </c>
      <c r="B94" s="11" t="s">
        <v>494</v>
      </c>
      <c r="C94" s="42"/>
      <c r="D94" s="55" t="s">
        <v>495</v>
      </c>
      <c r="E94" s="83" t="s">
        <v>45</v>
      </c>
      <c r="F94" s="83" t="s">
        <v>45</v>
      </c>
      <c r="G94" s="83" t="s">
        <v>45</v>
      </c>
      <c r="H94" s="83" t="s">
        <v>45</v>
      </c>
      <c r="I94" s="83" t="s">
        <v>496</v>
      </c>
      <c r="J94" s="30">
        <v>2250</v>
      </c>
      <c r="K94" s="23">
        <v>2250</v>
      </c>
      <c r="L94" s="227">
        <v>375</v>
      </c>
      <c r="M94" s="230"/>
      <c r="N94" s="227">
        <v>375</v>
      </c>
      <c r="O94" s="230"/>
      <c r="P94" s="227">
        <v>375</v>
      </c>
      <c r="Q94" s="230"/>
      <c r="R94" s="227">
        <v>375</v>
      </c>
      <c r="S94" s="230"/>
      <c r="T94" s="227">
        <v>375</v>
      </c>
      <c r="U94" s="230"/>
      <c r="V94" s="227">
        <v>375</v>
      </c>
      <c r="W94" s="230"/>
      <c r="X94" s="226" t="s">
        <v>497</v>
      </c>
      <c r="Y94" s="228" t="s">
        <v>112</v>
      </c>
      <c r="Z94" s="4"/>
    </row>
    <row r="95" spans="1:26" ht="18" customHeight="1">
      <c r="A95" s="10">
        <v>91</v>
      </c>
      <c r="B95" s="11" t="s">
        <v>498</v>
      </c>
      <c r="C95" s="42"/>
      <c r="D95" s="55" t="s">
        <v>499</v>
      </c>
      <c r="E95" s="83" t="s">
        <v>45</v>
      </c>
      <c r="F95" s="83" t="s">
        <v>45</v>
      </c>
      <c r="G95" s="83" t="s">
        <v>45</v>
      </c>
      <c r="H95" s="83" t="s">
        <v>45</v>
      </c>
      <c r="I95" s="83" t="s">
        <v>500</v>
      </c>
      <c r="J95" s="30">
        <v>3000</v>
      </c>
      <c r="K95" s="23">
        <v>3000</v>
      </c>
      <c r="L95" s="227"/>
      <c r="M95" s="227">
        <v>500</v>
      </c>
      <c r="N95" s="227"/>
      <c r="O95" s="227">
        <v>500</v>
      </c>
      <c r="P95" s="227"/>
      <c r="Q95" s="227">
        <v>500</v>
      </c>
      <c r="R95" s="227"/>
      <c r="S95" s="227">
        <v>500</v>
      </c>
      <c r="T95" s="227"/>
      <c r="U95" s="227">
        <v>500</v>
      </c>
      <c r="V95" s="227"/>
      <c r="W95" s="227">
        <v>500</v>
      </c>
      <c r="X95" s="226" t="s">
        <v>501</v>
      </c>
      <c r="Y95" s="228" t="s">
        <v>112</v>
      </c>
      <c r="Z95" s="4"/>
    </row>
    <row r="96" spans="1:26" ht="18" customHeight="1">
      <c r="A96" s="10">
        <v>92</v>
      </c>
      <c r="B96" s="11" t="s">
        <v>502</v>
      </c>
      <c r="C96" s="42"/>
      <c r="D96" s="55" t="s">
        <v>503</v>
      </c>
      <c r="E96" s="83" t="s">
        <v>45</v>
      </c>
      <c r="F96" s="83" t="s">
        <v>45</v>
      </c>
      <c r="G96" s="83" t="s">
        <v>45</v>
      </c>
      <c r="H96" s="83" t="s">
        <v>45</v>
      </c>
      <c r="I96" s="83" t="s">
        <v>500</v>
      </c>
      <c r="J96" s="30">
        <v>3000</v>
      </c>
      <c r="K96" s="163">
        <v>3000</v>
      </c>
      <c r="L96" s="227">
        <v>500</v>
      </c>
      <c r="M96" s="231"/>
      <c r="N96" s="227">
        <v>500</v>
      </c>
      <c r="O96" s="231"/>
      <c r="P96" s="227">
        <v>500</v>
      </c>
      <c r="Q96" s="231"/>
      <c r="R96" s="227">
        <v>500</v>
      </c>
      <c r="S96" s="231"/>
      <c r="T96" s="227">
        <v>500</v>
      </c>
      <c r="U96" s="231"/>
      <c r="V96" s="227">
        <v>500</v>
      </c>
      <c r="W96" s="231"/>
      <c r="X96" s="25" t="s">
        <v>504</v>
      </c>
      <c r="Y96" s="228" t="s">
        <v>112</v>
      </c>
      <c r="Z96" s="4"/>
    </row>
    <row r="97" spans="1:26" ht="18" customHeight="1">
      <c r="A97" s="10">
        <v>93</v>
      </c>
      <c r="B97" s="11" t="s">
        <v>505</v>
      </c>
      <c r="C97" s="42"/>
      <c r="D97" s="55" t="s">
        <v>506</v>
      </c>
      <c r="E97" s="83" t="s">
        <v>45</v>
      </c>
      <c r="F97" s="83" t="s">
        <v>45</v>
      </c>
      <c r="G97" s="83" t="s">
        <v>45</v>
      </c>
      <c r="H97" s="83" t="s">
        <v>45</v>
      </c>
      <c r="I97" s="83" t="s">
        <v>507</v>
      </c>
      <c r="J97" s="30">
        <v>4500</v>
      </c>
      <c r="K97" s="92">
        <v>4500</v>
      </c>
      <c r="L97" s="231"/>
      <c r="M97" s="231">
        <v>750</v>
      </c>
      <c r="N97" s="231"/>
      <c r="O97" s="231">
        <v>750</v>
      </c>
      <c r="P97" s="231"/>
      <c r="Q97" s="231">
        <v>750</v>
      </c>
      <c r="R97" s="231"/>
      <c r="S97" s="231">
        <v>750</v>
      </c>
      <c r="T97" s="231"/>
      <c r="U97" s="231">
        <v>750</v>
      </c>
      <c r="V97" s="231"/>
      <c r="W97" s="231">
        <v>750</v>
      </c>
      <c r="X97" s="25" t="s">
        <v>508</v>
      </c>
      <c r="Y97" s="228" t="s">
        <v>112</v>
      </c>
      <c r="Z97" s="4"/>
    </row>
    <row r="98" spans="1:26" ht="18" customHeight="1">
      <c r="A98" s="10">
        <v>94</v>
      </c>
      <c r="B98" s="11" t="s">
        <v>509</v>
      </c>
      <c r="C98" s="42"/>
      <c r="D98" s="55" t="s">
        <v>510</v>
      </c>
      <c r="E98" s="83" t="s">
        <v>45</v>
      </c>
      <c r="F98" s="83" t="s">
        <v>45</v>
      </c>
      <c r="G98" s="83" t="s">
        <v>45</v>
      </c>
      <c r="H98" s="83" t="s">
        <v>45</v>
      </c>
      <c r="I98" s="83" t="s">
        <v>507</v>
      </c>
      <c r="J98" s="232">
        <v>4500</v>
      </c>
      <c r="K98" s="233">
        <v>4500</v>
      </c>
      <c r="L98" s="231">
        <v>750</v>
      </c>
      <c r="M98" s="231"/>
      <c r="N98" s="231">
        <v>750</v>
      </c>
      <c r="O98" s="231"/>
      <c r="P98" s="231">
        <v>750</v>
      </c>
      <c r="Q98" s="231"/>
      <c r="R98" s="231">
        <v>750</v>
      </c>
      <c r="S98" s="231"/>
      <c r="T98" s="231">
        <v>750</v>
      </c>
      <c r="U98" s="231"/>
      <c r="V98" s="231">
        <v>750</v>
      </c>
      <c r="W98" s="231"/>
      <c r="X98" s="25" t="s">
        <v>511</v>
      </c>
      <c r="Y98" s="228" t="s">
        <v>112</v>
      </c>
      <c r="Z98" s="4"/>
    </row>
    <row r="99" spans="1:26" ht="18" customHeight="1">
      <c r="A99" s="10">
        <v>95</v>
      </c>
      <c r="B99" s="11" t="s">
        <v>512</v>
      </c>
      <c r="C99" s="42"/>
      <c r="D99" s="55" t="s">
        <v>513</v>
      </c>
      <c r="E99" s="83" t="s">
        <v>45</v>
      </c>
      <c r="F99" s="83" t="s">
        <v>45</v>
      </c>
      <c r="G99" s="83" t="s">
        <v>45</v>
      </c>
      <c r="H99" s="83" t="s">
        <v>45</v>
      </c>
      <c r="I99" s="83" t="s">
        <v>514</v>
      </c>
      <c r="J99" s="232">
        <v>2000</v>
      </c>
      <c r="K99" s="233">
        <v>2000</v>
      </c>
      <c r="L99" s="234"/>
      <c r="M99" s="227">
        <v>500</v>
      </c>
      <c r="N99" s="227"/>
      <c r="O99" s="227"/>
      <c r="P99" s="227">
        <v>500</v>
      </c>
      <c r="Q99" s="227"/>
      <c r="R99" s="227" t="s">
        <v>516</v>
      </c>
      <c r="S99" s="227">
        <v>500</v>
      </c>
      <c r="T99" s="227"/>
      <c r="U99" s="227"/>
      <c r="V99" s="227">
        <v>500</v>
      </c>
      <c r="W99" s="227"/>
      <c r="X99" s="15" t="s">
        <v>513</v>
      </c>
      <c r="Y99" s="228" t="s">
        <v>112</v>
      </c>
      <c r="Z99" s="4"/>
    </row>
    <row r="100" spans="1:26" ht="18" customHeight="1">
      <c r="A100" s="10">
        <v>96</v>
      </c>
      <c r="B100" s="11" t="s">
        <v>517</v>
      </c>
      <c r="C100" s="42"/>
      <c r="D100" s="55" t="s">
        <v>518</v>
      </c>
      <c r="E100" s="83" t="s">
        <v>45</v>
      </c>
      <c r="F100" s="83" t="s">
        <v>45</v>
      </c>
      <c r="G100" s="83" t="s">
        <v>45</v>
      </c>
      <c r="H100" s="83" t="s">
        <v>45</v>
      </c>
      <c r="I100" s="83" t="s">
        <v>500</v>
      </c>
      <c r="J100" s="19">
        <v>3000</v>
      </c>
      <c r="K100" s="191">
        <v>3000</v>
      </c>
      <c r="L100" s="227">
        <v>500</v>
      </c>
      <c r="M100" s="227"/>
      <c r="N100" s="227">
        <v>500</v>
      </c>
      <c r="O100" s="227"/>
      <c r="P100" s="227">
        <v>500</v>
      </c>
      <c r="Q100" s="227"/>
      <c r="R100" s="227">
        <v>500</v>
      </c>
      <c r="S100" s="227"/>
      <c r="T100" s="227">
        <v>500</v>
      </c>
      <c r="U100" s="227"/>
      <c r="V100" s="227">
        <v>500</v>
      </c>
      <c r="W100" s="234"/>
      <c r="X100" s="25" t="s">
        <v>519</v>
      </c>
      <c r="Y100" s="228" t="s">
        <v>112</v>
      </c>
      <c r="Z100" s="4"/>
    </row>
    <row r="101" spans="1:26" ht="18" customHeight="1">
      <c r="A101" s="10">
        <v>97</v>
      </c>
      <c r="B101" s="11" t="s">
        <v>520</v>
      </c>
      <c r="C101" s="42"/>
      <c r="D101" s="55" t="s">
        <v>521</v>
      </c>
      <c r="E101" s="83" t="s">
        <v>45</v>
      </c>
      <c r="F101" s="83" t="s">
        <v>45</v>
      </c>
      <c r="G101" s="83" t="s">
        <v>45</v>
      </c>
      <c r="H101" s="83" t="s">
        <v>45</v>
      </c>
      <c r="I101" s="83" t="s">
        <v>522</v>
      </c>
      <c r="J101" s="235">
        <v>3450</v>
      </c>
      <c r="K101" s="236">
        <v>3450</v>
      </c>
      <c r="L101" s="237"/>
      <c r="M101" s="230">
        <v>575</v>
      </c>
      <c r="N101" s="237"/>
      <c r="O101" s="230">
        <v>575</v>
      </c>
      <c r="P101" s="237"/>
      <c r="Q101" s="230">
        <v>575</v>
      </c>
      <c r="R101" s="237"/>
      <c r="S101" s="230">
        <v>575</v>
      </c>
      <c r="T101" s="237"/>
      <c r="U101" s="230">
        <v>575</v>
      </c>
      <c r="V101" s="237"/>
      <c r="W101" s="230">
        <v>575</v>
      </c>
      <c r="X101" s="185" t="s">
        <v>523</v>
      </c>
      <c r="Y101" s="228" t="s">
        <v>112</v>
      </c>
      <c r="Z101" s="4"/>
    </row>
    <row r="102" spans="1:26" ht="18" customHeight="1">
      <c r="A102" s="10">
        <v>98</v>
      </c>
      <c r="B102" s="11" t="s">
        <v>524</v>
      </c>
      <c r="C102" s="42"/>
      <c r="D102" s="55" t="s">
        <v>525</v>
      </c>
      <c r="E102" s="83" t="s">
        <v>45</v>
      </c>
      <c r="F102" s="83" t="s">
        <v>45</v>
      </c>
      <c r="G102" s="83" t="s">
        <v>45</v>
      </c>
      <c r="H102" s="83" t="s">
        <v>45</v>
      </c>
      <c r="I102" s="83" t="s">
        <v>526</v>
      </c>
      <c r="J102" s="235">
        <v>2550</v>
      </c>
      <c r="K102" s="236">
        <v>2550</v>
      </c>
      <c r="L102" s="237"/>
      <c r="M102" s="237">
        <v>425</v>
      </c>
      <c r="N102" s="237"/>
      <c r="O102" s="237">
        <v>425</v>
      </c>
      <c r="P102" s="237"/>
      <c r="Q102" s="237">
        <v>425</v>
      </c>
      <c r="R102" s="237"/>
      <c r="S102" s="237">
        <v>425</v>
      </c>
      <c r="T102" s="237"/>
      <c r="U102" s="237">
        <v>425</v>
      </c>
      <c r="V102" s="237"/>
      <c r="W102" s="237">
        <v>425</v>
      </c>
      <c r="X102" s="185" t="s">
        <v>527</v>
      </c>
      <c r="Y102" s="228" t="s">
        <v>112</v>
      </c>
      <c r="Z102" s="4"/>
    </row>
    <row r="103" spans="1:26" ht="18" customHeight="1">
      <c r="A103" s="10">
        <v>99</v>
      </c>
      <c r="B103" s="238" t="s">
        <v>528</v>
      </c>
      <c r="C103" s="83" t="s">
        <v>529</v>
      </c>
      <c r="D103" s="111" t="s">
        <v>478</v>
      </c>
      <c r="E103" s="83" t="s">
        <v>45</v>
      </c>
      <c r="F103" s="83" t="s">
        <v>45</v>
      </c>
      <c r="G103" s="83" t="s">
        <v>45</v>
      </c>
      <c r="H103" s="83" t="s">
        <v>45</v>
      </c>
      <c r="I103" s="154" t="s">
        <v>530</v>
      </c>
      <c r="J103" s="235">
        <v>5000</v>
      </c>
      <c r="K103" s="236">
        <v>5000</v>
      </c>
      <c r="L103" s="237"/>
      <c r="M103" s="237"/>
      <c r="N103" s="237">
        <v>1250</v>
      </c>
      <c r="O103" s="237"/>
      <c r="P103" s="237"/>
      <c r="Q103" s="237">
        <v>1250</v>
      </c>
      <c r="R103" s="237"/>
      <c r="S103" s="237"/>
      <c r="T103" s="237">
        <v>1250</v>
      </c>
      <c r="U103" s="237"/>
      <c r="V103" s="237" t="s">
        <v>516</v>
      </c>
      <c r="W103" s="237">
        <v>1250</v>
      </c>
      <c r="X103" s="111" t="s">
        <v>478</v>
      </c>
      <c r="Y103" s="228" t="s">
        <v>112</v>
      </c>
      <c r="Z103" s="4"/>
    </row>
    <row r="104" spans="1:26" ht="18" customHeight="1">
      <c r="A104" s="10">
        <v>100</v>
      </c>
      <c r="B104" s="239" t="s">
        <v>534</v>
      </c>
      <c r="C104" s="240"/>
      <c r="D104" s="241"/>
      <c r="E104" s="243" t="s">
        <v>45</v>
      </c>
      <c r="F104" s="243"/>
      <c r="G104" s="243"/>
      <c r="H104" s="244"/>
      <c r="I104" s="240" t="s">
        <v>540</v>
      </c>
      <c r="J104" s="245"/>
      <c r="K104" s="247"/>
      <c r="L104" s="249"/>
      <c r="M104" s="249"/>
      <c r="N104" s="250">
        <v>7500</v>
      </c>
      <c r="O104" s="249"/>
      <c r="P104" s="249"/>
      <c r="Q104" s="249"/>
      <c r="R104" s="249"/>
      <c r="S104" s="249"/>
      <c r="T104" s="249"/>
      <c r="U104" s="249"/>
      <c r="V104" s="249"/>
      <c r="W104" s="249"/>
      <c r="X104" s="241" t="s">
        <v>478</v>
      </c>
      <c r="Y104" s="252"/>
      <c r="Z104" s="165"/>
    </row>
    <row r="105" spans="1:26" ht="18" customHeight="1">
      <c r="A105" s="10">
        <v>101</v>
      </c>
      <c r="B105" s="239" t="s">
        <v>551</v>
      </c>
      <c r="C105" s="240" t="s">
        <v>552</v>
      </c>
      <c r="D105" s="241"/>
      <c r="E105" s="243" t="s">
        <v>45</v>
      </c>
      <c r="F105" s="243"/>
      <c r="G105" s="243"/>
      <c r="H105" s="244"/>
      <c r="I105" s="240" t="s">
        <v>553</v>
      </c>
      <c r="J105" s="245"/>
      <c r="K105" s="247"/>
      <c r="L105" s="250">
        <v>5000</v>
      </c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1" t="s">
        <v>478</v>
      </c>
      <c r="Y105" s="252"/>
      <c r="Z105" s="165"/>
    </row>
    <row r="106" spans="1:26" ht="18" customHeight="1">
      <c r="A106" s="10">
        <v>102</v>
      </c>
      <c r="B106" s="254" t="s">
        <v>554</v>
      </c>
      <c r="C106" s="254" t="s">
        <v>552</v>
      </c>
      <c r="D106" s="256"/>
      <c r="E106" s="257" t="s">
        <v>45</v>
      </c>
      <c r="F106" s="257"/>
      <c r="G106" s="257"/>
      <c r="H106" s="258"/>
      <c r="I106" s="256" t="s">
        <v>555</v>
      </c>
      <c r="J106" s="259"/>
      <c r="K106" s="260"/>
      <c r="L106" s="261">
        <v>7000</v>
      </c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56" t="s">
        <v>478</v>
      </c>
      <c r="Y106" s="252"/>
      <c r="Z106" s="165"/>
    </row>
    <row r="107" spans="1:26" ht="18" customHeight="1">
      <c r="A107" s="10">
        <v>103</v>
      </c>
      <c r="B107" s="55" t="s">
        <v>531</v>
      </c>
      <c r="C107" s="211" t="s">
        <v>532</v>
      </c>
      <c r="D107" s="22" t="s">
        <v>533</v>
      </c>
      <c r="E107" s="25" t="s">
        <v>45</v>
      </c>
      <c r="F107" s="25"/>
      <c r="G107" s="25"/>
      <c r="H107" s="25"/>
      <c r="I107" s="55" t="s">
        <v>535</v>
      </c>
      <c r="J107" s="27" t="s">
        <v>536</v>
      </c>
      <c r="K107" s="62">
        <v>29200</v>
      </c>
      <c r="L107" s="60"/>
      <c r="M107" s="60"/>
      <c r="N107" s="69">
        <v>29200</v>
      </c>
      <c r="O107" s="60"/>
      <c r="P107" s="60"/>
      <c r="Q107" s="60"/>
      <c r="R107" s="60"/>
      <c r="S107" s="60"/>
      <c r="T107" s="60"/>
      <c r="U107" s="60"/>
      <c r="V107" s="60"/>
      <c r="W107" s="60"/>
      <c r="X107" s="128" t="s">
        <v>537</v>
      </c>
      <c r="Y107" s="145" t="s">
        <v>459</v>
      </c>
      <c r="Z107" s="4"/>
    </row>
    <row r="108" spans="1:26" ht="18" customHeight="1">
      <c r="A108" s="10">
        <v>104</v>
      </c>
      <c r="B108" s="74" t="s">
        <v>538</v>
      </c>
      <c r="C108" s="46" t="s">
        <v>539</v>
      </c>
      <c r="D108" s="22" t="s">
        <v>533</v>
      </c>
      <c r="E108" s="74"/>
      <c r="F108" s="74" t="s">
        <v>45</v>
      </c>
      <c r="G108" s="74"/>
      <c r="H108" s="74"/>
      <c r="I108" s="55" t="s">
        <v>535</v>
      </c>
      <c r="J108" s="60" t="s">
        <v>536</v>
      </c>
      <c r="K108" s="62">
        <v>29200</v>
      </c>
      <c r="L108" s="77"/>
      <c r="M108" s="77"/>
      <c r="N108" s="77"/>
      <c r="O108" s="77"/>
      <c r="P108" s="77">
        <v>29200</v>
      </c>
      <c r="Q108" s="77"/>
      <c r="R108" s="77"/>
      <c r="S108" s="77"/>
      <c r="T108" s="77"/>
      <c r="U108" s="77"/>
      <c r="V108" s="77"/>
      <c r="W108" s="77"/>
      <c r="X108" s="128" t="s">
        <v>537</v>
      </c>
      <c r="Y108" s="145" t="s">
        <v>459</v>
      </c>
      <c r="Z108" s="4"/>
    </row>
    <row r="109" spans="1:26" ht="18" customHeight="1">
      <c r="A109" s="10">
        <v>105</v>
      </c>
      <c r="B109" s="74" t="s">
        <v>557</v>
      </c>
      <c r="C109" s="46" t="s">
        <v>558</v>
      </c>
      <c r="D109" s="67" t="s">
        <v>559</v>
      </c>
      <c r="E109" s="139" t="s">
        <v>45</v>
      </c>
      <c r="F109" s="25"/>
      <c r="G109" s="67"/>
      <c r="H109" s="25"/>
      <c r="I109" s="67"/>
      <c r="J109" s="77"/>
      <c r="K109" s="62"/>
      <c r="L109" s="262"/>
      <c r="M109" s="262" t="s">
        <v>560</v>
      </c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128" t="s">
        <v>537</v>
      </c>
      <c r="Y109" s="67"/>
      <c r="Z109" s="4"/>
    </row>
    <row r="110" spans="1:26" ht="18" customHeight="1">
      <c r="A110" s="10">
        <v>106</v>
      </c>
      <c r="B110" s="74" t="s">
        <v>561</v>
      </c>
      <c r="C110" s="46" t="s">
        <v>562</v>
      </c>
      <c r="D110" s="67" t="s">
        <v>563</v>
      </c>
      <c r="E110" s="67" t="s">
        <v>560</v>
      </c>
      <c r="F110" s="67"/>
      <c r="G110" s="67"/>
      <c r="H110" s="67"/>
      <c r="I110" s="67"/>
      <c r="J110" s="79"/>
      <c r="K110" s="62"/>
      <c r="L110" s="264"/>
      <c r="M110" s="264" t="s">
        <v>560</v>
      </c>
      <c r="N110" s="264" t="s">
        <v>564</v>
      </c>
      <c r="O110" s="264"/>
      <c r="P110" s="264"/>
      <c r="Q110" s="264"/>
      <c r="R110" s="264"/>
      <c r="S110" s="264"/>
      <c r="T110" s="264"/>
      <c r="U110" s="264"/>
      <c r="V110" s="264"/>
      <c r="W110" s="264"/>
      <c r="X110" s="128" t="s">
        <v>537</v>
      </c>
      <c r="Y110" s="67"/>
      <c r="Z110" s="4"/>
    </row>
    <row r="111" spans="1:26" ht="18" customHeight="1">
      <c r="A111" s="10">
        <v>107</v>
      </c>
      <c r="B111" s="221" t="s">
        <v>565</v>
      </c>
      <c r="C111" s="67"/>
      <c r="D111" s="221" t="s">
        <v>271</v>
      </c>
      <c r="E111" s="221" t="s">
        <v>560</v>
      </c>
      <c r="F111" s="221"/>
      <c r="G111" s="221"/>
      <c r="H111" s="221"/>
      <c r="I111" s="221"/>
      <c r="J111" s="125"/>
      <c r="K111" s="125"/>
      <c r="L111" s="221"/>
      <c r="M111" s="221"/>
      <c r="N111" s="221" t="s">
        <v>566</v>
      </c>
      <c r="O111" s="221"/>
      <c r="P111" s="221"/>
      <c r="Q111" s="221"/>
      <c r="R111" s="221"/>
      <c r="S111" s="221"/>
      <c r="T111" s="221"/>
      <c r="U111" s="221"/>
      <c r="V111" s="221"/>
      <c r="W111" s="221"/>
      <c r="X111" s="128" t="s">
        <v>537</v>
      </c>
      <c r="Y111" s="221"/>
      <c r="Z111" s="4"/>
    </row>
    <row r="112" spans="1:26" ht="18" customHeight="1">
      <c r="A112" s="10">
        <v>108</v>
      </c>
      <c r="B112" s="221" t="s">
        <v>567</v>
      </c>
      <c r="C112" s="221"/>
      <c r="D112" s="221" t="s">
        <v>271</v>
      </c>
      <c r="E112" s="221" t="s">
        <v>560</v>
      </c>
      <c r="F112" s="221"/>
      <c r="G112" s="221"/>
      <c r="H112" s="221"/>
      <c r="I112" s="221"/>
      <c r="J112" s="125"/>
      <c r="K112" s="125"/>
      <c r="L112" s="221"/>
      <c r="M112" s="221" t="s">
        <v>560</v>
      </c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128" t="s">
        <v>537</v>
      </c>
      <c r="Y112" s="221"/>
      <c r="Z112" s="4"/>
    </row>
    <row r="113" spans="1:26" ht="18" customHeight="1">
      <c r="A113" s="242">
        <f>COUNTA(A5:A112)</f>
        <v>108</v>
      </c>
      <c r="B113" s="363" t="s">
        <v>54</v>
      </c>
      <c r="C113" s="357"/>
      <c r="D113" s="357"/>
      <c r="E113" s="357"/>
      <c r="F113" s="357"/>
      <c r="G113" s="357"/>
      <c r="H113" s="357"/>
      <c r="I113" s="357"/>
      <c r="J113" s="358"/>
      <c r="K113" s="246">
        <f>SUM(K5:K112)</f>
        <v>2609700</v>
      </c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4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8" customHeight="1">
      <c r="A115" s="3"/>
      <c r="B115" s="3" t="s">
        <v>541</v>
      </c>
      <c r="C115" s="3"/>
      <c r="D115" s="3" t="s">
        <v>542</v>
      </c>
      <c r="E115" s="3"/>
      <c r="F115" s="3"/>
      <c r="G115" s="3"/>
      <c r="H115" s="3"/>
      <c r="I115" s="3"/>
      <c r="J115" s="3"/>
      <c r="K115" s="248" t="s">
        <v>541</v>
      </c>
      <c r="L115" s="3"/>
      <c r="M115" s="3"/>
      <c r="N115" s="3"/>
      <c r="O115" s="3"/>
      <c r="P115" s="3"/>
      <c r="Q115" s="3"/>
      <c r="R115" s="3"/>
      <c r="S115" s="350" t="s">
        <v>543</v>
      </c>
      <c r="T115" s="351"/>
      <c r="U115" s="351"/>
      <c r="V115" s="351"/>
      <c r="W115" s="351"/>
      <c r="X115" s="3"/>
      <c r="Y115" s="3"/>
      <c r="Z115" s="4"/>
    </row>
    <row r="116" spans="1:26" ht="18" customHeight="1">
      <c r="A116" s="3"/>
      <c r="B116" s="350" t="s">
        <v>544</v>
      </c>
      <c r="C116" s="351"/>
      <c r="D116" s="3"/>
      <c r="E116" s="3"/>
      <c r="F116" s="3"/>
      <c r="G116" s="3"/>
      <c r="H116" s="3"/>
      <c r="I116" s="3"/>
      <c r="J116" s="3"/>
      <c r="K116" s="3"/>
      <c r="L116" s="350" t="s">
        <v>545</v>
      </c>
      <c r="M116" s="351"/>
      <c r="N116" s="351"/>
      <c r="O116" s="351"/>
      <c r="P116" s="351"/>
      <c r="Q116" s="351"/>
      <c r="R116" s="351"/>
      <c r="S116" s="351"/>
      <c r="T116" s="3"/>
      <c r="U116" s="3"/>
      <c r="V116" s="3"/>
      <c r="W116" s="3"/>
      <c r="X116" s="3"/>
      <c r="Y116" s="3"/>
      <c r="Z116" s="4"/>
    </row>
    <row r="117" spans="1:26" ht="18" customHeight="1">
      <c r="A117" s="3"/>
      <c r="B117" s="350" t="s">
        <v>546</v>
      </c>
      <c r="C117" s="351"/>
      <c r="D117" s="3"/>
      <c r="E117" s="3"/>
      <c r="F117" s="3"/>
      <c r="G117" s="3"/>
      <c r="H117" s="3"/>
      <c r="I117" s="3"/>
      <c r="J117" s="3"/>
      <c r="K117" s="3"/>
      <c r="L117" s="350" t="s">
        <v>547</v>
      </c>
      <c r="M117" s="351"/>
      <c r="N117" s="351"/>
      <c r="O117" s="351"/>
      <c r="P117" s="351"/>
      <c r="Q117" s="351"/>
      <c r="R117" s="351"/>
      <c r="S117" s="351"/>
      <c r="T117" s="3"/>
      <c r="U117" s="3"/>
      <c r="V117" s="3"/>
      <c r="W117" s="3"/>
      <c r="X117" s="3"/>
      <c r="Y117" s="3"/>
      <c r="Z117" s="4"/>
    </row>
    <row r="118" spans="1:26" ht="18" customHeight="1">
      <c r="A118" s="350" t="s">
        <v>548</v>
      </c>
      <c r="B118" s="351"/>
      <c r="C118" s="351"/>
      <c r="D118" s="351"/>
      <c r="E118" s="3"/>
      <c r="F118" s="3"/>
      <c r="G118" s="3"/>
      <c r="H118" s="3"/>
      <c r="I118" s="3"/>
      <c r="J118" s="3"/>
      <c r="K118" s="3"/>
      <c r="L118" s="350" t="s">
        <v>549</v>
      </c>
      <c r="M118" s="351"/>
      <c r="N118" s="351"/>
      <c r="O118" s="351"/>
      <c r="P118" s="351"/>
      <c r="Q118" s="351"/>
      <c r="R118" s="351"/>
      <c r="S118" s="351"/>
      <c r="T118" s="351"/>
      <c r="U118" s="3"/>
      <c r="V118" s="3"/>
      <c r="W118" s="3"/>
      <c r="X118" s="3"/>
      <c r="Y118" s="3"/>
      <c r="Z118" s="4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4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4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4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4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4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4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4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4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4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4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4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4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4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4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4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4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4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4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4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4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4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4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4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4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4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4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4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4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4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4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4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4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4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4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4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4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4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4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4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4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4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4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4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4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4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4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4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4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4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4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4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4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4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4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4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4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4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4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4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4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4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4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4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4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4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4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4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4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4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4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4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4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4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4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4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4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4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4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4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4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4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4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4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4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4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4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4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4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4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4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4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4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4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4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4"/>
    </row>
    <row r="319" spans="1:26" ht="18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4"/>
    </row>
    <row r="320" spans="1:26" ht="18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4"/>
    </row>
    <row r="321" spans="1:26" ht="18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4"/>
    </row>
    <row r="322" spans="1:26" ht="18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4"/>
    </row>
    <row r="323" spans="1:26" ht="18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4"/>
    </row>
    <row r="324" spans="1:26" ht="18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4"/>
    </row>
    <row r="325" spans="1:26" ht="18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4"/>
    </row>
    <row r="326" spans="1:26" ht="18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4"/>
    </row>
    <row r="327" spans="1:26" ht="18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4"/>
    </row>
    <row r="328" spans="1:26" ht="18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4"/>
    </row>
    <row r="329" spans="1:26" ht="18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4"/>
    </row>
    <row r="330" spans="1:26" ht="18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4"/>
    </row>
    <row r="331" spans="1:26" ht="18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4"/>
    </row>
    <row r="332" spans="1:26" ht="18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4"/>
    </row>
    <row r="333" spans="1:26" ht="18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4"/>
    </row>
    <row r="334" spans="1:26" ht="18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4"/>
    </row>
    <row r="335" spans="1:26" ht="18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4"/>
    </row>
    <row r="336" spans="1:26" ht="18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4"/>
    </row>
    <row r="337" spans="1:26" ht="18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4"/>
    </row>
    <row r="338" spans="1:26" ht="18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4"/>
    </row>
    <row r="339" spans="1:26" ht="18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4"/>
    </row>
    <row r="340" spans="1:26" ht="18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4"/>
    </row>
    <row r="341" spans="1:26" ht="18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4"/>
    </row>
    <row r="342" spans="1:26" ht="18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4"/>
    </row>
    <row r="343" spans="1:26" ht="18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4"/>
    </row>
    <row r="344" spans="1:26" ht="18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4"/>
    </row>
    <row r="345" spans="1:26" ht="18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4"/>
    </row>
    <row r="346" spans="1:26" ht="18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4"/>
    </row>
    <row r="347" spans="1:26" ht="18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4"/>
    </row>
    <row r="348" spans="1:26" ht="18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4"/>
    </row>
    <row r="349" spans="1:26" ht="18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4"/>
    </row>
    <row r="350" spans="1:26" ht="18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4"/>
    </row>
    <row r="351" spans="1:26" ht="18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4"/>
    </row>
    <row r="352" spans="1:26" ht="18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4"/>
    </row>
    <row r="353" spans="1:26" ht="18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4"/>
    </row>
    <row r="354" spans="1:26" ht="18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4"/>
    </row>
    <row r="355" spans="1:26" ht="18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4"/>
    </row>
    <row r="356" spans="1:26" ht="18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4"/>
    </row>
    <row r="357" spans="1:26" ht="18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4"/>
    </row>
    <row r="358" spans="1:26" ht="18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4"/>
    </row>
    <row r="359" spans="1:26" ht="18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4"/>
    </row>
    <row r="360" spans="1:26" ht="18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4"/>
    </row>
    <row r="361" spans="1:26" ht="18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4"/>
    </row>
    <row r="362" spans="1:26" ht="18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4"/>
    </row>
    <row r="363" spans="1:26" ht="18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4"/>
    </row>
    <row r="364" spans="1:26" ht="18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4"/>
    </row>
    <row r="365" spans="1:26" ht="18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4"/>
    </row>
    <row r="366" spans="1:26" ht="18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4"/>
    </row>
    <row r="367" spans="1:26" ht="18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4"/>
    </row>
    <row r="368" spans="1:26" ht="18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4"/>
    </row>
    <row r="369" spans="1:26" ht="18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4"/>
    </row>
    <row r="370" spans="1:26" ht="18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4"/>
    </row>
    <row r="371" spans="1:26" ht="18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4"/>
    </row>
    <row r="372" spans="1:26" ht="18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4"/>
    </row>
    <row r="373" spans="1:26" ht="18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4"/>
    </row>
    <row r="374" spans="1:26" ht="18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4"/>
    </row>
    <row r="375" spans="1:26" ht="18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4"/>
    </row>
    <row r="376" spans="1:26" ht="18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4"/>
    </row>
    <row r="377" spans="1:26" ht="18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4"/>
    </row>
    <row r="378" spans="1:26" ht="18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4"/>
    </row>
    <row r="379" spans="1:26" ht="18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4"/>
    </row>
    <row r="380" spans="1:26" ht="18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4"/>
    </row>
    <row r="381" spans="1:26" ht="18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4"/>
    </row>
    <row r="382" spans="1:26" ht="18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4"/>
    </row>
    <row r="383" spans="1:26" ht="18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4"/>
    </row>
    <row r="384" spans="1:26" ht="18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4"/>
    </row>
    <row r="385" spans="1:26" ht="18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4"/>
    </row>
    <row r="386" spans="1:26" ht="18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4"/>
    </row>
    <row r="387" spans="1:26" ht="18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4"/>
    </row>
    <row r="388" spans="1:26" ht="18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4"/>
    </row>
    <row r="389" spans="1:26" ht="18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4"/>
    </row>
    <row r="390" spans="1:26" ht="18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4"/>
    </row>
    <row r="391" spans="1:26" ht="18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4"/>
    </row>
    <row r="392" spans="1:26" ht="18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4"/>
    </row>
    <row r="393" spans="1:26" ht="18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4"/>
    </row>
    <row r="394" spans="1:26" ht="18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4"/>
    </row>
    <row r="395" spans="1:26" ht="18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4"/>
    </row>
    <row r="396" spans="1:26" ht="18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4"/>
    </row>
    <row r="397" spans="1:26" ht="18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4"/>
    </row>
    <row r="398" spans="1:26" ht="18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4"/>
    </row>
    <row r="399" spans="1:26" ht="18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4"/>
    </row>
    <row r="400" spans="1:26" ht="18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4"/>
    </row>
    <row r="401" spans="1:26" ht="18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4"/>
    </row>
    <row r="402" spans="1:26" ht="18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4"/>
    </row>
    <row r="403" spans="1:26" ht="18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4"/>
    </row>
    <row r="404" spans="1:26" ht="18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4"/>
    </row>
    <row r="405" spans="1:26" ht="18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4"/>
    </row>
    <row r="406" spans="1:26" ht="18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4"/>
    </row>
    <row r="407" spans="1:26" ht="18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4"/>
    </row>
    <row r="408" spans="1:26" ht="18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4"/>
    </row>
    <row r="409" spans="1:26" ht="18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4"/>
    </row>
    <row r="410" spans="1:26" ht="18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4"/>
    </row>
    <row r="411" spans="1:26" ht="18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4"/>
    </row>
    <row r="412" spans="1:26" ht="18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4"/>
    </row>
    <row r="413" spans="1:26" ht="18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4"/>
    </row>
    <row r="414" spans="1:26" ht="18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4"/>
    </row>
    <row r="415" spans="1:26" ht="18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4"/>
    </row>
    <row r="416" spans="1:26" ht="18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4"/>
    </row>
    <row r="417" spans="1:26" ht="18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4"/>
    </row>
    <row r="418" spans="1:26" ht="18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4"/>
    </row>
    <row r="419" spans="1:26" ht="18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4"/>
    </row>
    <row r="420" spans="1:26" ht="18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4"/>
    </row>
    <row r="421" spans="1:26" ht="18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4"/>
    </row>
    <row r="422" spans="1:26" ht="18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4"/>
    </row>
    <row r="423" spans="1:26" ht="18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4"/>
    </row>
    <row r="424" spans="1:26" ht="18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4"/>
    </row>
    <row r="425" spans="1:26" ht="18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4"/>
    </row>
    <row r="426" spans="1:26" ht="18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4"/>
    </row>
    <row r="427" spans="1:26" ht="18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4"/>
    </row>
    <row r="428" spans="1:26" ht="18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4"/>
    </row>
    <row r="429" spans="1:26" ht="18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4"/>
    </row>
    <row r="430" spans="1:26" ht="18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4"/>
    </row>
    <row r="431" spans="1:26" ht="18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4"/>
    </row>
    <row r="432" spans="1:26" ht="18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4"/>
    </row>
    <row r="433" spans="1:26" ht="18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4"/>
    </row>
    <row r="434" spans="1:26" ht="18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4"/>
    </row>
    <row r="435" spans="1:26" ht="18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4"/>
    </row>
    <row r="436" spans="1:26" ht="18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4"/>
    </row>
    <row r="437" spans="1:26" ht="18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4"/>
    </row>
    <row r="438" spans="1:26" ht="18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4"/>
    </row>
    <row r="439" spans="1:26" ht="18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4"/>
    </row>
    <row r="440" spans="1:26" ht="18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4"/>
    </row>
    <row r="441" spans="1:26" ht="18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4"/>
    </row>
    <row r="442" spans="1:26" ht="18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4"/>
    </row>
    <row r="443" spans="1:26" ht="18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4"/>
    </row>
    <row r="444" spans="1:26" ht="18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4"/>
    </row>
    <row r="445" spans="1:26" ht="18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4"/>
    </row>
    <row r="446" spans="1:26" ht="18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4"/>
    </row>
    <row r="447" spans="1:26" ht="18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4"/>
    </row>
    <row r="448" spans="1:26" ht="18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4"/>
    </row>
    <row r="449" spans="1:26" ht="18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4"/>
    </row>
    <row r="450" spans="1:26" ht="18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4"/>
    </row>
    <row r="451" spans="1:26" ht="18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4"/>
    </row>
    <row r="452" spans="1:26" ht="18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4"/>
    </row>
    <row r="453" spans="1:26" ht="18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4"/>
    </row>
    <row r="454" spans="1:26" ht="18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4"/>
    </row>
    <row r="455" spans="1:26" ht="18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4"/>
    </row>
    <row r="456" spans="1:26" ht="18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4"/>
    </row>
    <row r="457" spans="1:26" ht="18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4"/>
    </row>
    <row r="458" spans="1:26" ht="18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4"/>
    </row>
    <row r="459" spans="1:26" ht="18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4"/>
    </row>
    <row r="460" spans="1:26" ht="18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4"/>
    </row>
    <row r="461" spans="1:26" ht="18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4"/>
    </row>
    <row r="462" spans="1:26" ht="18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4"/>
    </row>
    <row r="463" spans="1:26" ht="18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4"/>
    </row>
    <row r="464" spans="1:26" ht="18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4"/>
    </row>
    <row r="465" spans="1:26" ht="18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4"/>
    </row>
    <row r="466" spans="1:26" ht="18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4"/>
    </row>
    <row r="467" spans="1:26" ht="18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4"/>
    </row>
    <row r="468" spans="1:26" ht="18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4"/>
    </row>
    <row r="469" spans="1:26" ht="18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4"/>
    </row>
    <row r="470" spans="1:26" ht="18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4"/>
    </row>
    <row r="471" spans="1:26" ht="18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4"/>
    </row>
    <row r="472" spans="1:26" ht="18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4"/>
    </row>
    <row r="473" spans="1:26" ht="18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4"/>
    </row>
    <row r="474" spans="1:26" ht="18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4"/>
    </row>
    <row r="475" spans="1:26" ht="18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4"/>
    </row>
    <row r="476" spans="1:26" ht="18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4"/>
    </row>
    <row r="477" spans="1:26" ht="18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4"/>
    </row>
    <row r="478" spans="1:26" ht="18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4"/>
    </row>
    <row r="479" spans="1:26" ht="18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4"/>
    </row>
    <row r="480" spans="1:26" ht="18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4"/>
    </row>
    <row r="481" spans="1:26" ht="18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4"/>
    </row>
    <row r="482" spans="1:26" ht="18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4"/>
    </row>
    <row r="483" spans="1:26" ht="18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4"/>
    </row>
    <row r="484" spans="1:26" ht="18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4"/>
    </row>
    <row r="485" spans="1:26" ht="18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4"/>
    </row>
    <row r="486" spans="1:26" ht="18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4"/>
    </row>
    <row r="487" spans="1:26" ht="18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4"/>
    </row>
    <row r="488" spans="1:26" ht="18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4"/>
    </row>
    <row r="489" spans="1:26" ht="18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4"/>
    </row>
    <row r="490" spans="1:26" ht="18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4"/>
    </row>
    <row r="491" spans="1:26" ht="18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4"/>
    </row>
    <row r="492" spans="1:26" ht="18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4"/>
    </row>
    <row r="493" spans="1:26" ht="18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4"/>
    </row>
    <row r="494" spans="1:26" ht="18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4"/>
    </row>
    <row r="495" spans="1:26" ht="18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4"/>
    </row>
    <row r="496" spans="1:26" ht="18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4"/>
    </row>
    <row r="497" spans="1:26" ht="18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4"/>
    </row>
    <row r="498" spans="1:26" ht="18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4"/>
    </row>
    <row r="499" spans="1:26" ht="18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4"/>
    </row>
    <row r="500" spans="1:26" ht="18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4"/>
    </row>
    <row r="501" spans="1:26" ht="18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4"/>
    </row>
    <row r="502" spans="1:26" ht="18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4"/>
    </row>
    <row r="503" spans="1:26" ht="18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4"/>
    </row>
    <row r="504" spans="1:26" ht="18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4"/>
    </row>
    <row r="505" spans="1:26" ht="18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4"/>
    </row>
    <row r="506" spans="1:26" ht="18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4"/>
    </row>
    <row r="507" spans="1:26" ht="18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4"/>
    </row>
    <row r="508" spans="1:26" ht="18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4"/>
    </row>
    <row r="509" spans="1:26" ht="18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4"/>
    </row>
    <row r="510" spans="1:26" ht="18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4"/>
    </row>
    <row r="511" spans="1:26" ht="18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4"/>
    </row>
    <row r="512" spans="1:26" ht="18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4"/>
    </row>
    <row r="513" spans="1:26" ht="18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4"/>
    </row>
    <row r="514" spans="1:26" ht="18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4"/>
    </row>
    <row r="515" spans="1:26" ht="18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4"/>
    </row>
    <row r="516" spans="1:26" ht="18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4"/>
    </row>
    <row r="517" spans="1:26" ht="18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4"/>
    </row>
    <row r="518" spans="1:26" ht="18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4"/>
    </row>
    <row r="519" spans="1:26" ht="18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4"/>
    </row>
    <row r="520" spans="1:26" ht="18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4"/>
    </row>
    <row r="521" spans="1:26" ht="18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4"/>
    </row>
    <row r="522" spans="1:26" ht="18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4"/>
    </row>
    <row r="523" spans="1:26" ht="18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4"/>
    </row>
    <row r="524" spans="1:26" ht="18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4"/>
    </row>
    <row r="525" spans="1:26" ht="18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4"/>
    </row>
    <row r="526" spans="1:26" ht="18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4"/>
    </row>
    <row r="527" spans="1:26" ht="18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4"/>
    </row>
    <row r="528" spans="1:26" ht="18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4"/>
    </row>
    <row r="529" spans="1:26" ht="18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4"/>
    </row>
    <row r="530" spans="1:26" ht="18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4"/>
    </row>
    <row r="531" spans="1:26" ht="18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4"/>
    </row>
    <row r="532" spans="1:26" ht="18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4"/>
    </row>
    <row r="533" spans="1:26" ht="18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4"/>
    </row>
    <row r="534" spans="1:26" ht="18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4"/>
    </row>
    <row r="535" spans="1:26" ht="18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4"/>
    </row>
    <row r="536" spans="1:26" ht="18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4"/>
    </row>
    <row r="537" spans="1:26" ht="18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4"/>
    </row>
    <row r="538" spans="1:26" ht="18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4"/>
    </row>
    <row r="539" spans="1:26" ht="18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4"/>
    </row>
    <row r="540" spans="1:26" ht="18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4"/>
    </row>
    <row r="541" spans="1:26" ht="18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4"/>
    </row>
    <row r="542" spans="1:26" ht="18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4"/>
    </row>
    <row r="543" spans="1:26" ht="18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4"/>
    </row>
    <row r="544" spans="1:26" ht="18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4"/>
    </row>
    <row r="545" spans="1:26" ht="18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4"/>
    </row>
    <row r="546" spans="1:26" ht="18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4"/>
    </row>
    <row r="547" spans="1:26" ht="18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4"/>
    </row>
    <row r="548" spans="1:26" ht="18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4"/>
    </row>
    <row r="549" spans="1:26" ht="18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4"/>
    </row>
    <row r="550" spans="1:26" ht="18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4"/>
    </row>
    <row r="551" spans="1:26" ht="18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4"/>
    </row>
    <row r="552" spans="1:26" ht="18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4"/>
    </row>
    <row r="553" spans="1:26" ht="18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4"/>
    </row>
    <row r="554" spans="1:26" ht="18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4"/>
    </row>
    <row r="555" spans="1:26" ht="18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4"/>
    </row>
    <row r="556" spans="1:26" ht="18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4"/>
    </row>
    <row r="557" spans="1:26" ht="18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4"/>
    </row>
    <row r="558" spans="1:26" ht="18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4"/>
    </row>
    <row r="559" spans="1:26" ht="18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4"/>
    </row>
    <row r="560" spans="1:26" ht="18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4"/>
    </row>
    <row r="561" spans="1:26" ht="18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4"/>
    </row>
    <row r="562" spans="1:26" ht="18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4"/>
    </row>
    <row r="563" spans="1:26" ht="18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4"/>
    </row>
    <row r="564" spans="1:26" ht="18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4"/>
    </row>
    <row r="565" spans="1:26" ht="18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4"/>
    </row>
    <row r="566" spans="1:26" ht="18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4"/>
    </row>
    <row r="567" spans="1:26" ht="18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4"/>
    </row>
    <row r="568" spans="1:26" ht="18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4"/>
    </row>
    <row r="569" spans="1:26" ht="18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4"/>
    </row>
    <row r="570" spans="1:26" ht="18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4"/>
    </row>
    <row r="571" spans="1:26" ht="18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4"/>
    </row>
    <row r="572" spans="1:26" ht="18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4"/>
    </row>
    <row r="573" spans="1:26" ht="18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4"/>
    </row>
    <row r="574" spans="1:26" ht="18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4"/>
    </row>
    <row r="575" spans="1:26" ht="18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4"/>
    </row>
    <row r="576" spans="1:26" ht="18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4"/>
    </row>
    <row r="577" spans="1:26" ht="18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4"/>
    </row>
    <row r="578" spans="1:26" ht="18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4"/>
    </row>
    <row r="579" spans="1:26" ht="18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4"/>
    </row>
    <row r="580" spans="1:26" ht="18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4"/>
    </row>
    <row r="581" spans="1:26" ht="18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4"/>
    </row>
    <row r="582" spans="1:26" ht="18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4"/>
    </row>
    <row r="583" spans="1:26" ht="18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4"/>
    </row>
    <row r="584" spans="1:26" ht="18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4"/>
    </row>
    <row r="585" spans="1:26" ht="18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4"/>
    </row>
    <row r="586" spans="1:26" ht="18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4"/>
    </row>
    <row r="587" spans="1:26" ht="18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4"/>
    </row>
    <row r="588" spans="1:26" ht="18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4"/>
    </row>
    <row r="589" spans="1:26" ht="18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4"/>
    </row>
    <row r="590" spans="1:26" ht="18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4"/>
    </row>
    <row r="591" spans="1:26" ht="18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4"/>
    </row>
    <row r="592" spans="1:26" ht="18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4"/>
    </row>
    <row r="593" spans="1:26" ht="18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4"/>
    </row>
    <row r="594" spans="1:26" ht="18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4"/>
    </row>
    <row r="595" spans="1:26" ht="18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4"/>
    </row>
    <row r="596" spans="1:26" ht="18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"/>
    </row>
    <row r="597" spans="1:26" ht="18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4"/>
    </row>
    <row r="598" spans="1:26" ht="18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4"/>
    </row>
    <row r="599" spans="1:26" ht="18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4"/>
    </row>
    <row r="600" spans="1:26" ht="18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4"/>
    </row>
    <row r="601" spans="1:26" ht="18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4"/>
    </row>
    <row r="602" spans="1:26" ht="18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4"/>
    </row>
    <row r="603" spans="1:26" ht="18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4"/>
    </row>
    <row r="604" spans="1:26" ht="18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4"/>
    </row>
    <row r="605" spans="1:26" ht="18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4"/>
    </row>
    <row r="606" spans="1:26" ht="18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4"/>
    </row>
    <row r="607" spans="1:26" ht="18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4"/>
    </row>
    <row r="608" spans="1:26" ht="18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4"/>
    </row>
    <row r="609" spans="1:26" ht="18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4"/>
    </row>
    <row r="610" spans="1:26" ht="18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4"/>
    </row>
    <row r="611" spans="1:26" ht="18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4"/>
    </row>
    <row r="612" spans="1:26" ht="18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4"/>
    </row>
    <row r="613" spans="1:26" ht="18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4"/>
    </row>
    <row r="614" spans="1:26" ht="18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4"/>
    </row>
    <row r="615" spans="1:26" ht="18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4"/>
    </row>
    <row r="616" spans="1:26" ht="18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4"/>
    </row>
    <row r="617" spans="1:26" ht="18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4"/>
    </row>
    <row r="618" spans="1:26" ht="18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4"/>
    </row>
    <row r="619" spans="1:26" ht="18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4"/>
    </row>
    <row r="620" spans="1:26" ht="18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4"/>
    </row>
    <row r="621" spans="1:26" ht="18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4"/>
    </row>
    <row r="622" spans="1:26" ht="18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"/>
    </row>
    <row r="623" spans="1:26" ht="18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4"/>
    </row>
    <row r="624" spans="1:26" ht="18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4"/>
    </row>
    <row r="625" spans="1:26" ht="18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4"/>
    </row>
    <row r="626" spans="1:26" ht="18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4"/>
    </row>
    <row r="627" spans="1:26" ht="18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4"/>
    </row>
    <row r="628" spans="1:26" ht="18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4"/>
    </row>
    <row r="629" spans="1:26" ht="18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4"/>
    </row>
    <row r="630" spans="1:26" ht="18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4"/>
    </row>
    <row r="631" spans="1:26" ht="18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4"/>
    </row>
    <row r="632" spans="1:26" ht="18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4"/>
    </row>
    <row r="633" spans="1:26" ht="18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4"/>
    </row>
    <row r="634" spans="1:26" ht="18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4"/>
    </row>
    <row r="635" spans="1:26" ht="18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4"/>
    </row>
    <row r="636" spans="1:26" ht="18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4"/>
    </row>
    <row r="637" spans="1:26" ht="18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4"/>
    </row>
    <row r="638" spans="1:26" ht="18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4"/>
    </row>
    <row r="639" spans="1:26" ht="18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4"/>
    </row>
    <row r="640" spans="1:26" ht="18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4"/>
    </row>
    <row r="641" spans="1:26" ht="18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4"/>
    </row>
    <row r="642" spans="1:26" ht="18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4"/>
    </row>
    <row r="643" spans="1:26" ht="18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4"/>
    </row>
    <row r="644" spans="1:26" ht="18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4"/>
    </row>
    <row r="645" spans="1:26" ht="18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4"/>
    </row>
    <row r="646" spans="1:26" ht="18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4"/>
    </row>
    <row r="647" spans="1:26" ht="18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4"/>
    </row>
    <row r="648" spans="1:26" ht="18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4"/>
    </row>
    <row r="649" spans="1:26" ht="18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4"/>
    </row>
    <row r="650" spans="1:26" ht="18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4"/>
    </row>
    <row r="651" spans="1:26" ht="18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4"/>
    </row>
    <row r="652" spans="1:26" ht="18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4"/>
    </row>
    <row r="653" spans="1:26" ht="18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4"/>
    </row>
    <row r="654" spans="1:26" ht="18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4"/>
    </row>
    <row r="655" spans="1:26" ht="18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4"/>
    </row>
    <row r="656" spans="1:26" ht="18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4"/>
    </row>
    <row r="657" spans="1:26" ht="18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4"/>
    </row>
    <row r="658" spans="1:26" ht="18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4"/>
    </row>
    <row r="659" spans="1:26" ht="18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4"/>
    </row>
    <row r="660" spans="1:26" ht="18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4"/>
    </row>
    <row r="661" spans="1:26" ht="18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4"/>
    </row>
    <row r="662" spans="1:26" ht="18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4"/>
    </row>
    <row r="663" spans="1:26" ht="18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4"/>
    </row>
    <row r="664" spans="1:26" ht="18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4"/>
    </row>
    <row r="665" spans="1:26" ht="18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4"/>
    </row>
    <row r="666" spans="1:26" ht="18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4"/>
    </row>
    <row r="667" spans="1:26" ht="18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4"/>
    </row>
    <row r="668" spans="1:26" ht="18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4"/>
    </row>
    <row r="669" spans="1:26" ht="18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4"/>
    </row>
    <row r="670" spans="1:26" ht="18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4"/>
    </row>
    <row r="671" spans="1:26" ht="18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4"/>
    </row>
    <row r="672" spans="1:26" ht="18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4"/>
    </row>
    <row r="673" spans="1:26" ht="18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4"/>
    </row>
    <row r="674" spans="1:26" ht="18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4"/>
    </row>
    <row r="675" spans="1:26" ht="18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4"/>
    </row>
    <row r="676" spans="1:26" ht="18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4"/>
    </row>
    <row r="677" spans="1:26" ht="18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4"/>
    </row>
    <row r="678" spans="1:26" ht="18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4"/>
    </row>
    <row r="679" spans="1:26" ht="18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4"/>
    </row>
    <row r="680" spans="1:26" ht="18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4"/>
    </row>
    <row r="681" spans="1:26" ht="18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4"/>
    </row>
    <row r="682" spans="1:26" ht="18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4"/>
    </row>
    <row r="683" spans="1:26" ht="18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4"/>
    </row>
    <row r="684" spans="1:26" ht="18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4"/>
    </row>
    <row r="685" spans="1:26" ht="18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4"/>
    </row>
    <row r="686" spans="1:26" ht="18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4"/>
    </row>
    <row r="687" spans="1:26" ht="18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4"/>
    </row>
    <row r="688" spans="1:26" ht="18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4"/>
    </row>
    <row r="689" spans="1:26" ht="18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4"/>
    </row>
    <row r="690" spans="1:26" ht="18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4"/>
    </row>
    <row r="691" spans="1:26" ht="18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4"/>
    </row>
    <row r="692" spans="1:26" ht="18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4"/>
    </row>
    <row r="693" spans="1:26" ht="18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4"/>
    </row>
    <row r="694" spans="1:26" ht="18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4"/>
    </row>
    <row r="695" spans="1:26" ht="18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4"/>
    </row>
    <row r="696" spans="1:26" ht="18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4"/>
    </row>
    <row r="697" spans="1:26" ht="18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4"/>
    </row>
    <row r="698" spans="1:26" ht="18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4"/>
    </row>
    <row r="699" spans="1:26" ht="18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4"/>
    </row>
    <row r="700" spans="1:26" ht="18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4"/>
    </row>
    <row r="701" spans="1:26" ht="18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4"/>
    </row>
    <row r="702" spans="1:26" ht="18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4"/>
    </row>
    <row r="703" spans="1:26" ht="18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4"/>
    </row>
    <row r="704" spans="1:26" ht="18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4"/>
    </row>
    <row r="705" spans="1:26" ht="18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4"/>
    </row>
    <row r="706" spans="1:26" ht="18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4"/>
    </row>
    <row r="707" spans="1:26" ht="18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4"/>
    </row>
    <row r="708" spans="1:26" ht="18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4"/>
    </row>
    <row r="709" spans="1:26" ht="18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4"/>
    </row>
    <row r="710" spans="1:26" ht="18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4"/>
    </row>
    <row r="711" spans="1:26" ht="18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4"/>
    </row>
    <row r="712" spans="1:26" ht="18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4"/>
    </row>
    <row r="713" spans="1:26" ht="18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4"/>
    </row>
    <row r="714" spans="1:26" ht="18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4"/>
    </row>
    <row r="715" spans="1:26" ht="18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4"/>
    </row>
    <row r="716" spans="1:26" ht="18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4"/>
    </row>
    <row r="717" spans="1:26" ht="18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4"/>
    </row>
    <row r="718" spans="1:26" ht="18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4"/>
    </row>
    <row r="719" spans="1:26" ht="18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4"/>
    </row>
    <row r="720" spans="1:26" ht="18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4"/>
    </row>
    <row r="721" spans="1:26" ht="18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4"/>
    </row>
    <row r="722" spans="1:26" ht="18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4"/>
    </row>
    <row r="723" spans="1:26" ht="18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4"/>
    </row>
    <row r="724" spans="1:26" ht="18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4"/>
    </row>
    <row r="725" spans="1:26" ht="18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4"/>
    </row>
    <row r="726" spans="1:26" ht="18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4"/>
    </row>
    <row r="727" spans="1:26" ht="18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4"/>
    </row>
    <row r="728" spans="1:26" ht="18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4"/>
    </row>
    <row r="729" spans="1:26" ht="18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4"/>
    </row>
    <row r="730" spans="1:26" ht="18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/>
    </row>
    <row r="731" spans="1:26" ht="18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4"/>
    </row>
    <row r="732" spans="1:26" ht="18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/>
    </row>
    <row r="733" spans="1:26" ht="18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4"/>
    </row>
    <row r="734" spans="1:26" ht="18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4"/>
    </row>
    <row r="735" spans="1:26" ht="18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4"/>
    </row>
    <row r="736" spans="1:26" ht="18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4"/>
    </row>
    <row r="737" spans="1:26" ht="18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4"/>
    </row>
    <row r="738" spans="1:26" ht="18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4"/>
    </row>
    <row r="739" spans="1:26" ht="18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4"/>
    </row>
    <row r="740" spans="1:26" ht="18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4"/>
    </row>
    <row r="741" spans="1:26" ht="18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4"/>
    </row>
    <row r="742" spans="1:26" ht="18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4"/>
    </row>
    <row r="743" spans="1:26" ht="18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4"/>
    </row>
    <row r="744" spans="1:26" ht="18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4"/>
    </row>
    <row r="745" spans="1:26" ht="18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4"/>
    </row>
    <row r="746" spans="1:26" ht="18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4"/>
    </row>
    <row r="747" spans="1:26" ht="18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4"/>
    </row>
    <row r="748" spans="1:26" ht="18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4"/>
    </row>
    <row r="749" spans="1:26" ht="18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4"/>
    </row>
    <row r="750" spans="1:26" ht="18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4"/>
    </row>
    <row r="751" spans="1:26" ht="18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4"/>
    </row>
    <row r="752" spans="1:26" ht="18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4"/>
    </row>
    <row r="753" spans="1:26" ht="18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4"/>
    </row>
    <row r="754" spans="1:26" ht="18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4"/>
    </row>
    <row r="755" spans="1:26" ht="18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4"/>
    </row>
    <row r="756" spans="1:26" ht="18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4"/>
    </row>
    <row r="757" spans="1:26" ht="18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4"/>
    </row>
    <row r="758" spans="1:26" ht="18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4"/>
    </row>
    <row r="759" spans="1:26" ht="18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4"/>
    </row>
    <row r="760" spans="1:26" ht="18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4"/>
    </row>
    <row r="761" spans="1:26" ht="18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4"/>
    </row>
    <row r="762" spans="1:26" ht="18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4"/>
    </row>
    <row r="763" spans="1:26" ht="18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4"/>
    </row>
    <row r="764" spans="1:26" ht="18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4"/>
    </row>
    <row r="765" spans="1:26" ht="18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4"/>
    </row>
    <row r="766" spans="1:26" ht="18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4"/>
    </row>
    <row r="767" spans="1:26" ht="18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4"/>
    </row>
    <row r="768" spans="1:26" ht="18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4"/>
    </row>
    <row r="769" spans="1:26" ht="18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4"/>
    </row>
    <row r="770" spans="1:26" ht="18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4"/>
    </row>
    <row r="771" spans="1:26" ht="18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4"/>
    </row>
    <row r="772" spans="1:26" ht="18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4"/>
    </row>
    <row r="773" spans="1:26" ht="18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4"/>
    </row>
    <row r="774" spans="1:26" ht="18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4"/>
    </row>
    <row r="775" spans="1:26" ht="18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4"/>
    </row>
    <row r="776" spans="1:26" ht="18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4"/>
    </row>
    <row r="777" spans="1:26" ht="18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4"/>
    </row>
    <row r="778" spans="1:26" ht="18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4"/>
    </row>
    <row r="779" spans="1:26" ht="18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4"/>
    </row>
    <row r="780" spans="1:26" ht="18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4"/>
    </row>
    <row r="781" spans="1:26" ht="18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4"/>
    </row>
    <row r="782" spans="1:26" ht="18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4"/>
    </row>
    <row r="783" spans="1:26" ht="18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4"/>
    </row>
    <row r="784" spans="1:26" ht="18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4"/>
    </row>
    <row r="785" spans="1:26" ht="18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4"/>
    </row>
    <row r="786" spans="1:26" ht="18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4"/>
    </row>
    <row r="787" spans="1:26" ht="18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4"/>
    </row>
    <row r="788" spans="1:26" ht="18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4"/>
    </row>
    <row r="789" spans="1:26" ht="18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4"/>
    </row>
    <row r="790" spans="1:26" ht="18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4"/>
    </row>
    <row r="791" spans="1:26" ht="18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4"/>
    </row>
    <row r="792" spans="1:26" ht="18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4"/>
    </row>
    <row r="793" spans="1:26" ht="18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4"/>
    </row>
    <row r="794" spans="1:26" ht="18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4"/>
    </row>
    <row r="795" spans="1:26" ht="18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4"/>
    </row>
    <row r="796" spans="1:26" ht="18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4"/>
    </row>
    <row r="797" spans="1:26" ht="18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4"/>
    </row>
    <row r="798" spans="1:26" ht="18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4"/>
    </row>
    <row r="799" spans="1:26" ht="18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4"/>
    </row>
    <row r="800" spans="1:26" ht="18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4"/>
    </row>
    <row r="801" spans="1:26" ht="18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4"/>
    </row>
    <row r="802" spans="1:26" ht="18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4"/>
    </row>
    <row r="803" spans="1:26" ht="18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4"/>
    </row>
    <row r="804" spans="1:26" ht="18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4"/>
    </row>
    <row r="805" spans="1:26" ht="18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4"/>
    </row>
    <row r="806" spans="1:26" ht="18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/>
    </row>
    <row r="807" spans="1:26" ht="18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4"/>
    </row>
    <row r="808" spans="1:26" ht="18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4"/>
    </row>
    <row r="809" spans="1:26" ht="18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4"/>
    </row>
    <row r="810" spans="1:26" ht="18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4"/>
    </row>
    <row r="811" spans="1:26" ht="18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4"/>
    </row>
    <row r="812" spans="1:26" ht="18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4"/>
    </row>
    <row r="813" spans="1:26" ht="18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4"/>
    </row>
    <row r="814" spans="1:26" ht="18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4"/>
    </row>
    <row r="815" spans="1:26" ht="18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4"/>
    </row>
    <row r="816" spans="1:26" ht="18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4"/>
    </row>
    <row r="817" spans="1:26" ht="18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4"/>
    </row>
    <row r="818" spans="1:26" ht="18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4"/>
    </row>
    <row r="819" spans="1:26" ht="18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4"/>
    </row>
    <row r="820" spans="1:26" ht="18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4"/>
    </row>
    <row r="821" spans="1:26" ht="18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4"/>
    </row>
    <row r="822" spans="1:26" ht="18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4"/>
    </row>
    <row r="823" spans="1:26" ht="18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4"/>
    </row>
    <row r="824" spans="1:26" ht="18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4"/>
    </row>
    <row r="825" spans="1:26" ht="18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4"/>
    </row>
    <row r="826" spans="1:26" ht="18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4"/>
    </row>
    <row r="827" spans="1:26" ht="18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4"/>
    </row>
    <row r="828" spans="1:26" ht="18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4"/>
    </row>
    <row r="829" spans="1:26" ht="18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4"/>
    </row>
    <row r="830" spans="1:26" ht="18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"/>
    </row>
    <row r="831" spans="1:26" ht="18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4"/>
    </row>
    <row r="832" spans="1:26" ht="18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4"/>
    </row>
    <row r="833" spans="1:26" ht="18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4"/>
    </row>
    <row r="834" spans="1:26" ht="18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4"/>
    </row>
    <row r="835" spans="1:26" ht="18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4"/>
    </row>
    <row r="836" spans="1:26" ht="18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4"/>
    </row>
    <row r="837" spans="1:26" ht="18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4"/>
    </row>
    <row r="838" spans="1:26" ht="18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4"/>
    </row>
    <row r="839" spans="1:26" ht="18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4"/>
    </row>
    <row r="840" spans="1:26" ht="18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4"/>
    </row>
    <row r="841" spans="1:26" ht="18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4"/>
    </row>
    <row r="842" spans="1:26" ht="18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4"/>
    </row>
    <row r="843" spans="1:26" ht="18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4"/>
    </row>
    <row r="844" spans="1:26" ht="18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4"/>
    </row>
    <row r="845" spans="1:26" ht="18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4"/>
    </row>
    <row r="846" spans="1:26" ht="18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4"/>
    </row>
    <row r="847" spans="1:26" ht="18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4"/>
    </row>
    <row r="848" spans="1:26" ht="18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4"/>
    </row>
    <row r="849" spans="1:26" ht="18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4"/>
    </row>
    <row r="850" spans="1:26" ht="18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4"/>
    </row>
    <row r="851" spans="1:26" ht="18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4"/>
    </row>
    <row r="852" spans="1:26" ht="18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4"/>
    </row>
    <row r="853" spans="1:26" ht="18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4"/>
    </row>
    <row r="854" spans="1:26" ht="18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4"/>
    </row>
    <row r="855" spans="1:26" ht="18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4"/>
    </row>
    <row r="856" spans="1:26" ht="18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4"/>
    </row>
    <row r="857" spans="1:26" ht="18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4"/>
    </row>
    <row r="858" spans="1:26" ht="18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4"/>
    </row>
    <row r="859" spans="1:26" ht="18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4"/>
    </row>
    <row r="860" spans="1:26" ht="18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4"/>
    </row>
    <row r="861" spans="1:26" ht="18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4"/>
    </row>
    <row r="862" spans="1:26" ht="18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4"/>
    </row>
    <row r="863" spans="1:26" ht="18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4"/>
    </row>
    <row r="864" spans="1:26" ht="18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4"/>
    </row>
    <row r="865" spans="1:26" ht="18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4"/>
    </row>
    <row r="866" spans="1:26" ht="18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4"/>
    </row>
    <row r="867" spans="1:26" ht="18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4"/>
    </row>
    <row r="868" spans="1:26" ht="18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4"/>
    </row>
    <row r="869" spans="1:26" ht="18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4"/>
    </row>
    <row r="870" spans="1:26" ht="18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4"/>
    </row>
    <row r="871" spans="1:26" ht="18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4"/>
    </row>
    <row r="872" spans="1:26" ht="18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4"/>
    </row>
    <row r="873" spans="1:26" ht="18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4"/>
    </row>
    <row r="874" spans="1:26" ht="18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4"/>
    </row>
    <row r="875" spans="1:26" ht="18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4"/>
    </row>
    <row r="876" spans="1:26" ht="18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4"/>
    </row>
    <row r="877" spans="1:26" ht="18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4"/>
    </row>
    <row r="878" spans="1:26" ht="18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4"/>
    </row>
    <row r="879" spans="1:26" ht="18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4"/>
    </row>
    <row r="880" spans="1:26" ht="18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4"/>
    </row>
    <row r="881" spans="1:26" ht="18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4"/>
    </row>
    <row r="882" spans="1:26" ht="18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4"/>
    </row>
    <row r="883" spans="1:26" ht="18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4"/>
    </row>
    <row r="884" spans="1:26" ht="18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4"/>
    </row>
    <row r="885" spans="1:26" ht="18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4"/>
    </row>
    <row r="886" spans="1:26" ht="18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4"/>
    </row>
    <row r="887" spans="1:26" ht="18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4"/>
    </row>
    <row r="888" spans="1:26" ht="18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4"/>
    </row>
    <row r="889" spans="1:26" ht="18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4"/>
    </row>
    <row r="890" spans="1:26" ht="18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4"/>
    </row>
    <row r="891" spans="1:26" ht="18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4"/>
    </row>
    <row r="892" spans="1:26" ht="18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4"/>
    </row>
    <row r="893" spans="1:26" ht="18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4"/>
    </row>
    <row r="894" spans="1:26" ht="18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4"/>
    </row>
    <row r="895" spans="1:26" ht="18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4"/>
    </row>
    <row r="896" spans="1:26" ht="18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4"/>
    </row>
    <row r="897" spans="1:26" ht="18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4"/>
    </row>
    <row r="898" spans="1:26" ht="18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4"/>
    </row>
    <row r="899" spans="1:26" ht="18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4"/>
    </row>
    <row r="900" spans="1:26" ht="18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4"/>
    </row>
    <row r="901" spans="1:26" ht="18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4"/>
    </row>
    <row r="902" spans="1:26" ht="18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4"/>
    </row>
    <row r="903" spans="1:26" ht="18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4"/>
    </row>
    <row r="904" spans="1:26" ht="18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4"/>
    </row>
    <row r="905" spans="1:26" ht="18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4"/>
    </row>
    <row r="906" spans="1:26" ht="18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4"/>
    </row>
    <row r="907" spans="1:26" ht="18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4"/>
    </row>
    <row r="908" spans="1:26" ht="18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4"/>
    </row>
    <row r="909" spans="1:26" ht="18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4"/>
    </row>
    <row r="910" spans="1:26" ht="18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4"/>
    </row>
    <row r="911" spans="1:26" ht="18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4"/>
    </row>
    <row r="912" spans="1:26" ht="18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4"/>
    </row>
    <row r="913" spans="1:26" ht="18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4"/>
    </row>
    <row r="914" spans="1:26" ht="18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4"/>
    </row>
    <row r="915" spans="1:26" ht="18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4"/>
    </row>
    <row r="916" spans="1:26" ht="18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4"/>
    </row>
    <row r="917" spans="1:26" ht="18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4"/>
    </row>
    <row r="918" spans="1:26" ht="18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4"/>
    </row>
    <row r="919" spans="1:26" ht="18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4"/>
    </row>
    <row r="920" spans="1:26" ht="18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4"/>
    </row>
    <row r="921" spans="1:26" ht="18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4"/>
    </row>
    <row r="922" spans="1:26" ht="18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4"/>
    </row>
    <row r="923" spans="1:26" ht="18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4"/>
    </row>
    <row r="924" spans="1:26" ht="18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4"/>
    </row>
    <row r="925" spans="1:26" ht="18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4"/>
    </row>
    <row r="926" spans="1:26" ht="18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4"/>
    </row>
    <row r="927" spans="1:26" ht="18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4"/>
    </row>
    <row r="928" spans="1:26" ht="18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4"/>
    </row>
    <row r="929" spans="1:26" ht="18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4"/>
    </row>
    <row r="930" spans="1:26" ht="18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4"/>
    </row>
    <row r="931" spans="1:26" ht="18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4"/>
    </row>
    <row r="932" spans="1:26" ht="18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4"/>
    </row>
    <row r="933" spans="1:26" ht="18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4"/>
    </row>
    <row r="934" spans="1:26" ht="18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4"/>
    </row>
    <row r="935" spans="1:26" ht="18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4"/>
    </row>
    <row r="936" spans="1:26" ht="18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4"/>
    </row>
    <row r="937" spans="1:26" ht="18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4"/>
    </row>
    <row r="938" spans="1:26" ht="18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4"/>
    </row>
    <row r="939" spans="1:26" ht="18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4"/>
    </row>
    <row r="940" spans="1:26" ht="18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4"/>
    </row>
    <row r="941" spans="1:26" ht="18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4"/>
    </row>
    <row r="942" spans="1:26" ht="18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4"/>
    </row>
    <row r="943" spans="1:26" ht="18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4"/>
    </row>
    <row r="944" spans="1:26" ht="18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4"/>
    </row>
    <row r="945" spans="1:26" ht="18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4"/>
    </row>
    <row r="946" spans="1:26" ht="18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4"/>
    </row>
    <row r="947" spans="1:26" ht="18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4"/>
    </row>
    <row r="948" spans="1:26" ht="18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4"/>
    </row>
    <row r="949" spans="1:26" ht="18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4"/>
    </row>
    <row r="950" spans="1:26" ht="18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4"/>
    </row>
    <row r="951" spans="1:26" ht="18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4"/>
    </row>
    <row r="952" spans="1:26" ht="18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4"/>
    </row>
    <row r="953" spans="1:26" ht="18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4"/>
    </row>
    <row r="954" spans="1:26" ht="18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4"/>
    </row>
    <row r="955" spans="1:26" ht="18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4"/>
    </row>
    <row r="956" spans="1:26" ht="18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4"/>
    </row>
    <row r="957" spans="1:26" ht="18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4"/>
    </row>
    <row r="958" spans="1:26" ht="18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4"/>
    </row>
    <row r="959" spans="1:26" ht="18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4"/>
    </row>
    <row r="960" spans="1:26" ht="18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4"/>
    </row>
    <row r="961" spans="1:26" ht="18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4"/>
    </row>
    <row r="962" spans="1:26" ht="18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4"/>
    </row>
    <row r="963" spans="1:26" ht="18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4"/>
    </row>
    <row r="964" spans="1:26" ht="18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4"/>
    </row>
    <row r="965" spans="1:26" ht="18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4"/>
    </row>
    <row r="966" spans="1:26" ht="18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4"/>
    </row>
    <row r="967" spans="1:26" ht="18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4"/>
    </row>
    <row r="968" spans="1:26" ht="18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4"/>
    </row>
    <row r="969" spans="1:26" ht="18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4"/>
    </row>
    <row r="970" spans="1:26" ht="18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4"/>
    </row>
    <row r="971" spans="1:26" ht="18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4"/>
    </row>
    <row r="972" spans="1:26" ht="18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4"/>
    </row>
    <row r="973" spans="1:26" ht="18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4"/>
    </row>
    <row r="974" spans="1:26" ht="18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4"/>
    </row>
    <row r="975" spans="1:26" ht="18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4"/>
    </row>
    <row r="976" spans="1:26" ht="18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4"/>
    </row>
    <row r="977" spans="1:26" ht="18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4"/>
    </row>
    <row r="978" spans="1:26" ht="18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4"/>
    </row>
    <row r="979" spans="1:26" ht="18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4"/>
    </row>
    <row r="980" spans="1:26" ht="18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4"/>
    </row>
    <row r="981" spans="1:26" ht="18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4"/>
    </row>
    <row r="982" spans="1:26" ht="18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4"/>
    </row>
    <row r="983" spans="1:26" ht="18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4"/>
    </row>
    <row r="984" spans="1:26" ht="18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4"/>
    </row>
    <row r="985" spans="1:26" ht="18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4"/>
    </row>
    <row r="986" spans="1:26" ht="18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4"/>
    </row>
    <row r="987" spans="1:26" ht="18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4"/>
    </row>
    <row r="988" spans="1:26" ht="18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4"/>
    </row>
    <row r="989" spans="1:26" ht="18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4"/>
    </row>
    <row r="990" spans="1:26" ht="18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4"/>
    </row>
    <row r="991" spans="1:26" ht="18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4"/>
    </row>
    <row r="992" spans="1:26" ht="18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4"/>
    </row>
    <row r="993" spans="1:26" ht="18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4"/>
    </row>
    <row r="994" spans="1:26" ht="18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4"/>
    </row>
    <row r="995" spans="1:26" ht="18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4"/>
    </row>
    <row r="996" spans="1:26" ht="18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4"/>
    </row>
    <row r="997" spans="1:26" ht="18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4"/>
    </row>
    <row r="998" spans="1:26" ht="18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4"/>
    </row>
    <row r="999" spans="1:26" ht="18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4"/>
    </row>
    <row r="1000" spans="1:26" ht="18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4"/>
    </row>
  </sheetData>
  <mergeCells count="22">
    <mergeCell ref="B113:J113"/>
    <mergeCell ref="K2:K4"/>
    <mergeCell ref="A2:A4"/>
    <mergeCell ref="B2:B4"/>
    <mergeCell ref="C2:C4"/>
    <mergeCell ref="D2:D4"/>
    <mergeCell ref="E2:H3"/>
    <mergeCell ref="I2:J3"/>
    <mergeCell ref="L2:W2"/>
    <mergeCell ref="X2:X4"/>
    <mergeCell ref="Y2:Y4"/>
    <mergeCell ref="L3:N3"/>
    <mergeCell ref="O3:Q3"/>
    <mergeCell ref="R3:T3"/>
    <mergeCell ref="U3:W3"/>
    <mergeCell ref="A118:D118"/>
    <mergeCell ref="L118:T118"/>
    <mergeCell ref="S115:W115"/>
    <mergeCell ref="B116:C116"/>
    <mergeCell ref="L116:S116"/>
    <mergeCell ref="B117:C117"/>
    <mergeCell ref="L117:S117"/>
  </mergeCells>
  <pageMargins left="0.19685039370078741" right="0.19685039370078741" top="0.39370078740157483" bottom="0.19685039370078741" header="0" footer="0"/>
  <pageSetup paperSize="9" scale="90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59765625" defaultRowHeight="15" customHeight="1"/>
  <cols>
    <col min="1" max="1" width="3.8984375" customWidth="1"/>
    <col min="2" max="2" width="21" customWidth="1"/>
    <col min="3" max="3" width="10.8984375" customWidth="1"/>
    <col min="4" max="4" width="11" customWidth="1"/>
    <col min="5" max="5" width="3.3984375" customWidth="1"/>
    <col min="6" max="7" width="3.59765625" customWidth="1"/>
    <col min="8" max="8" width="3.5" customWidth="1"/>
    <col min="9" max="9" width="12.69921875" customWidth="1"/>
    <col min="10" max="10" width="4.8984375" customWidth="1"/>
    <col min="11" max="11" width="7.59765625" customWidth="1"/>
    <col min="12" max="23" width="3" customWidth="1"/>
    <col min="24" max="24" width="9.19921875" customWidth="1"/>
    <col min="25" max="26" width="6.19921875" customWidth="1"/>
  </cols>
  <sheetData>
    <row r="1" spans="1:26" ht="18" customHeight="1">
      <c r="A1" s="2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ht="25.5" customHeight="1">
      <c r="A2" s="370" t="s">
        <v>4</v>
      </c>
      <c r="B2" s="371" t="s">
        <v>5</v>
      </c>
      <c r="C2" s="371" t="s">
        <v>9</v>
      </c>
      <c r="D2" s="371" t="s">
        <v>10</v>
      </c>
      <c r="E2" s="372" t="s">
        <v>11</v>
      </c>
      <c r="F2" s="367"/>
      <c r="G2" s="367"/>
      <c r="H2" s="353"/>
      <c r="I2" s="373" t="s">
        <v>15</v>
      </c>
      <c r="J2" s="353"/>
      <c r="K2" s="374" t="s">
        <v>6</v>
      </c>
      <c r="L2" s="369" t="s">
        <v>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8"/>
      <c r="X2" s="371" t="s">
        <v>8</v>
      </c>
      <c r="Y2" s="375" t="s">
        <v>12</v>
      </c>
      <c r="Z2" s="4"/>
    </row>
    <row r="3" spans="1:26" ht="18" customHeight="1">
      <c r="A3" s="360"/>
      <c r="B3" s="360"/>
      <c r="C3" s="360"/>
      <c r="D3" s="360"/>
      <c r="E3" s="354"/>
      <c r="F3" s="368"/>
      <c r="G3" s="368"/>
      <c r="H3" s="355"/>
      <c r="I3" s="354"/>
      <c r="J3" s="355"/>
      <c r="K3" s="360"/>
      <c r="L3" s="369" t="s">
        <v>19</v>
      </c>
      <c r="M3" s="357"/>
      <c r="N3" s="358"/>
      <c r="O3" s="369" t="s">
        <v>20</v>
      </c>
      <c r="P3" s="357"/>
      <c r="Q3" s="358"/>
      <c r="R3" s="369" t="s">
        <v>21</v>
      </c>
      <c r="S3" s="357"/>
      <c r="T3" s="358"/>
      <c r="U3" s="369" t="s">
        <v>22</v>
      </c>
      <c r="V3" s="357"/>
      <c r="W3" s="358"/>
      <c r="X3" s="360"/>
      <c r="Y3" s="360"/>
      <c r="Z3" s="4"/>
    </row>
    <row r="4" spans="1:26" ht="18" customHeight="1">
      <c r="A4" s="361"/>
      <c r="B4" s="361"/>
      <c r="C4" s="361"/>
      <c r="D4" s="361"/>
      <c r="E4" s="9">
        <v>1</v>
      </c>
      <c r="F4" s="9">
        <v>2</v>
      </c>
      <c r="G4" s="9">
        <v>3</v>
      </c>
      <c r="H4" s="9">
        <v>4</v>
      </c>
      <c r="I4" s="12" t="s">
        <v>23</v>
      </c>
      <c r="J4" s="18" t="s">
        <v>25</v>
      </c>
      <c r="K4" s="361"/>
      <c r="L4" s="20" t="s">
        <v>28</v>
      </c>
      <c r="M4" s="20" t="s">
        <v>31</v>
      </c>
      <c r="N4" s="20" t="s">
        <v>32</v>
      </c>
      <c r="O4" s="20" t="s">
        <v>33</v>
      </c>
      <c r="P4" s="20" t="s">
        <v>34</v>
      </c>
      <c r="Q4" s="20" t="s">
        <v>35</v>
      </c>
      <c r="R4" s="20" t="s">
        <v>36</v>
      </c>
      <c r="S4" s="20" t="s">
        <v>37</v>
      </c>
      <c r="T4" s="20" t="s">
        <v>38</v>
      </c>
      <c r="U4" s="20" t="s">
        <v>39</v>
      </c>
      <c r="V4" s="20" t="s">
        <v>40</v>
      </c>
      <c r="W4" s="20" t="s">
        <v>41</v>
      </c>
      <c r="X4" s="361"/>
      <c r="Y4" s="361"/>
      <c r="Z4" s="4"/>
    </row>
    <row r="5" spans="1:26" ht="18" customHeight="1">
      <c r="A5" s="10">
        <v>4</v>
      </c>
      <c r="B5" s="22" t="s">
        <v>48</v>
      </c>
      <c r="C5" s="22" t="s">
        <v>55</v>
      </c>
      <c r="D5" s="22" t="s">
        <v>56</v>
      </c>
      <c r="E5" s="25"/>
      <c r="F5" s="25"/>
      <c r="G5" s="25" t="s">
        <v>57</v>
      </c>
      <c r="H5" s="25" t="s">
        <v>57</v>
      </c>
      <c r="I5" s="22" t="s">
        <v>58</v>
      </c>
      <c r="J5" s="27" t="s">
        <v>59</v>
      </c>
      <c r="K5" s="28">
        <v>30000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1" t="s">
        <v>60</v>
      </c>
      <c r="Y5" s="31" t="s">
        <v>61</v>
      </c>
      <c r="Z5" s="4"/>
    </row>
    <row r="6" spans="1:26" ht="18" customHeight="1">
      <c r="A6" s="10">
        <v>5</v>
      </c>
      <c r="B6" s="33" t="s">
        <v>62</v>
      </c>
      <c r="C6" s="33" t="s">
        <v>63</v>
      </c>
      <c r="D6" s="35" t="s">
        <v>64</v>
      </c>
      <c r="E6" s="36"/>
      <c r="F6" s="36" t="s">
        <v>57</v>
      </c>
      <c r="G6" s="36" t="s">
        <v>57</v>
      </c>
      <c r="H6" s="36" t="s">
        <v>57</v>
      </c>
      <c r="I6" s="33" t="s">
        <v>65</v>
      </c>
      <c r="J6" s="39" t="s">
        <v>66</v>
      </c>
      <c r="K6" s="40">
        <v>20000</v>
      </c>
      <c r="L6" s="44"/>
      <c r="M6" s="44"/>
      <c r="N6" s="44"/>
      <c r="O6" s="44"/>
      <c r="P6" s="44"/>
      <c r="Q6" s="44"/>
      <c r="R6" s="44"/>
      <c r="S6" s="52" t="s">
        <v>57</v>
      </c>
      <c r="T6" s="52" t="s">
        <v>57</v>
      </c>
      <c r="U6" s="52" t="s">
        <v>57</v>
      </c>
      <c r="V6" s="52" t="s">
        <v>57</v>
      </c>
      <c r="W6" s="52" t="s">
        <v>57</v>
      </c>
      <c r="X6" s="52" t="s">
        <v>69</v>
      </c>
      <c r="Y6" s="59" t="s">
        <v>70</v>
      </c>
      <c r="Z6" s="4"/>
    </row>
    <row r="7" spans="1:26" ht="18" customHeight="1">
      <c r="A7" s="10">
        <v>6</v>
      </c>
      <c r="B7" s="33" t="s">
        <v>73</v>
      </c>
      <c r="C7" s="33" t="s">
        <v>74</v>
      </c>
      <c r="D7" s="35" t="s">
        <v>75</v>
      </c>
      <c r="E7" s="36"/>
      <c r="F7" s="64"/>
      <c r="G7" s="36" t="s">
        <v>57</v>
      </c>
      <c r="H7" s="36" t="s">
        <v>57</v>
      </c>
      <c r="I7" s="35" t="s">
        <v>76</v>
      </c>
      <c r="J7" s="39" t="s">
        <v>77</v>
      </c>
      <c r="K7" s="40">
        <v>45000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52" t="s">
        <v>69</v>
      </c>
      <c r="Y7" s="59" t="s">
        <v>61</v>
      </c>
      <c r="Z7" s="4"/>
    </row>
    <row r="8" spans="1:26" ht="18" customHeight="1">
      <c r="A8" s="10">
        <v>7</v>
      </c>
      <c r="B8" s="33" t="s">
        <v>79</v>
      </c>
      <c r="C8" s="33" t="s">
        <v>80</v>
      </c>
      <c r="D8" s="35" t="s">
        <v>81</v>
      </c>
      <c r="E8" s="36"/>
      <c r="F8" s="36"/>
      <c r="G8" s="36" t="s">
        <v>57</v>
      </c>
      <c r="H8" s="36" t="s">
        <v>57</v>
      </c>
      <c r="I8" s="35" t="s">
        <v>82</v>
      </c>
      <c r="J8" s="39" t="s">
        <v>83</v>
      </c>
      <c r="K8" s="40">
        <v>25000</v>
      </c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52" t="s">
        <v>69</v>
      </c>
      <c r="Y8" s="59" t="s">
        <v>61</v>
      </c>
      <c r="Z8" s="4"/>
    </row>
    <row r="9" spans="1:26" ht="18" customHeight="1">
      <c r="A9" s="10">
        <v>8</v>
      </c>
      <c r="B9" s="22" t="s">
        <v>86</v>
      </c>
      <c r="C9" s="68"/>
      <c r="D9" s="22" t="s">
        <v>87</v>
      </c>
      <c r="E9" s="36" t="s">
        <v>57</v>
      </c>
      <c r="F9" s="36" t="s">
        <v>57</v>
      </c>
      <c r="G9" s="36" t="s">
        <v>57</v>
      </c>
      <c r="H9" s="25"/>
      <c r="I9" s="71" t="s">
        <v>88</v>
      </c>
      <c r="J9" s="27" t="s">
        <v>89</v>
      </c>
      <c r="K9" s="28">
        <v>20000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31" t="s">
        <v>90</v>
      </c>
      <c r="Y9" s="31" t="s">
        <v>61</v>
      </c>
      <c r="Z9" s="4"/>
    </row>
    <row r="10" spans="1:26" ht="18" customHeight="1">
      <c r="A10" s="10">
        <v>9</v>
      </c>
      <c r="B10" s="11" t="s">
        <v>91</v>
      </c>
      <c r="C10" s="11" t="s">
        <v>92</v>
      </c>
      <c r="D10" s="74" t="s">
        <v>93</v>
      </c>
      <c r="E10" s="74"/>
      <c r="F10" s="74"/>
      <c r="G10" s="25"/>
      <c r="H10" s="25" t="s">
        <v>57</v>
      </c>
      <c r="I10" s="33" t="s">
        <v>94</v>
      </c>
      <c r="J10" s="75" t="s">
        <v>95</v>
      </c>
      <c r="K10" s="76">
        <v>33000</v>
      </c>
      <c r="L10" s="77"/>
      <c r="M10" s="77"/>
      <c r="N10" s="77"/>
      <c r="O10" s="77"/>
      <c r="P10" s="77"/>
      <c r="Q10" s="77"/>
      <c r="R10" s="77"/>
      <c r="S10" s="77"/>
      <c r="T10" s="77"/>
      <c r="U10" s="78" t="s">
        <v>57</v>
      </c>
      <c r="V10" s="78" t="s">
        <v>57</v>
      </c>
      <c r="W10" s="78" t="s">
        <v>57</v>
      </c>
      <c r="X10" s="78" t="s">
        <v>97</v>
      </c>
      <c r="Y10" s="79" t="s">
        <v>61</v>
      </c>
      <c r="Z10" s="4"/>
    </row>
    <row r="11" spans="1:26" ht="18" customHeight="1">
      <c r="A11" s="10">
        <v>10</v>
      </c>
      <c r="B11" s="11" t="s">
        <v>96</v>
      </c>
      <c r="C11" s="11" t="s">
        <v>98</v>
      </c>
      <c r="D11" s="74" t="s">
        <v>99</v>
      </c>
      <c r="E11" s="74"/>
      <c r="F11" s="74"/>
      <c r="G11" s="74"/>
      <c r="H11" s="25" t="s">
        <v>57</v>
      </c>
      <c r="I11" s="33" t="s">
        <v>100</v>
      </c>
      <c r="J11" s="80" t="s">
        <v>101</v>
      </c>
      <c r="K11" s="76">
        <v>21500</v>
      </c>
      <c r="L11" s="77"/>
      <c r="M11" s="77"/>
      <c r="N11" s="77"/>
      <c r="O11" s="77"/>
      <c r="P11" s="77"/>
      <c r="Q11" s="77"/>
      <c r="R11" s="77"/>
      <c r="S11" s="77"/>
      <c r="T11" s="77"/>
      <c r="U11" s="78" t="s">
        <v>57</v>
      </c>
      <c r="V11" s="78" t="s">
        <v>57</v>
      </c>
      <c r="W11" s="78" t="s">
        <v>57</v>
      </c>
      <c r="X11" s="78" t="s">
        <v>97</v>
      </c>
      <c r="Y11" s="79" t="s">
        <v>61</v>
      </c>
      <c r="Z11" s="4"/>
    </row>
    <row r="12" spans="1:26" ht="18" customHeight="1">
      <c r="A12" s="10">
        <v>11</v>
      </c>
      <c r="B12" s="33" t="s">
        <v>102</v>
      </c>
      <c r="C12" s="33" t="s">
        <v>103</v>
      </c>
      <c r="D12" s="35" t="s">
        <v>104</v>
      </c>
      <c r="E12" s="36"/>
      <c r="F12" s="36" t="s">
        <v>57</v>
      </c>
      <c r="G12" s="36" t="s">
        <v>57</v>
      </c>
      <c r="H12" s="36" t="s">
        <v>57</v>
      </c>
      <c r="I12" s="33" t="s">
        <v>105</v>
      </c>
      <c r="J12" s="39" t="s">
        <v>95</v>
      </c>
      <c r="K12" s="40">
        <v>33000</v>
      </c>
      <c r="L12" s="44"/>
      <c r="M12" s="44"/>
      <c r="N12" s="44"/>
      <c r="O12" s="44"/>
      <c r="P12" s="44"/>
      <c r="Q12" s="44"/>
      <c r="R12" s="44"/>
      <c r="S12" s="52" t="s">
        <v>57</v>
      </c>
      <c r="T12" s="52" t="s">
        <v>57</v>
      </c>
      <c r="U12" s="52" t="s">
        <v>57</v>
      </c>
      <c r="V12" s="52" t="s">
        <v>57</v>
      </c>
      <c r="W12" s="52" t="s">
        <v>57</v>
      </c>
      <c r="X12" s="52" t="s">
        <v>106</v>
      </c>
      <c r="Y12" s="59" t="s">
        <v>70</v>
      </c>
      <c r="Z12" s="4"/>
    </row>
    <row r="13" spans="1:26" ht="18" customHeight="1">
      <c r="A13" s="10">
        <v>12</v>
      </c>
      <c r="B13" s="22" t="s">
        <v>107</v>
      </c>
      <c r="C13" s="22" t="s">
        <v>108</v>
      </c>
      <c r="D13" s="22" t="s">
        <v>109</v>
      </c>
      <c r="E13" s="36" t="s">
        <v>57</v>
      </c>
      <c r="F13" s="36" t="s">
        <v>57</v>
      </c>
      <c r="G13" s="36" t="s">
        <v>57</v>
      </c>
      <c r="H13" s="22"/>
      <c r="I13" s="81" t="s">
        <v>110</v>
      </c>
      <c r="J13" s="82" t="s">
        <v>111</v>
      </c>
      <c r="K13" s="28">
        <v>45400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31" t="s">
        <v>90</v>
      </c>
      <c r="Y13" s="31" t="s">
        <v>112</v>
      </c>
      <c r="Z13" s="4"/>
    </row>
    <row r="14" spans="1:26" ht="18" customHeight="1">
      <c r="A14" s="10">
        <v>13</v>
      </c>
      <c r="B14" s="55" t="s">
        <v>113</v>
      </c>
      <c r="C14" s="55" t="s">
        <v>114</v>
      </c>
      <c r="D14" s="55" t="s">
        <v>115</v>
      </c>
      <c r="E14" s="36" t="s">
        <v>57</v>
      </c>
      <c r="F14" s="36" t="s">
        <v>57</v>
      </c>
      <c r="G14" s="36" t="s">
        <v>57</v>
      </c>
      <c r="H14" s="25"/>
      <c r="I14" s="83" t="s">
        <v>116</v>
      </c>
      <c r="J14" s="27" t="s">
        <v>117</v>
      </c>
      <c r="K14" s="28">
        <v>28000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31" t="s">
        <v>90</v>
      </c>
      <c r="Y14" s="31" t="s">
        <v>112</v>
      </c>
      <c r="Z14" s="4"/>
    </row>
    <row r="15" spans="1:26" ht="18" customHeight="1">
      <c r="A15" s="10">
        <v>14</v>
      </c>
      <c r="B15" s="74" t="s">
        <v>118</v>
      </c>
      <c r="C15" s="74" t="s">
        <v>119</v>
      </c>
      <c r="D15" s="74" t="s">
        <v>120</v>
      </c>
      <c r="E15" s="74"/>
      <c r="F15" s="36" t="s">
        <v>57</v>
      </c>
      <c r="G15" s="36" t="s">
        <v>57</v>
      </c>
      <c r="H15" s="74"/>
      <c r="I15" s="85" t="s">
        <v>121</v>
      </c>
      <c r="J15" s="89" t="s">
        <v>122</v>
      </c>
      <c r="K15" s="76">
        <v>102600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9" t="s">
        <v>90</v>
      </c>
      <c r="Y15" s="79" t="s">
        <v>124</v>
      </c>
      <c r="Z15" s="4"/>
    </row>
    <row r="16" spans="1:26" ht="18" customHeight="1">
      <c r="A16" s="10">
        <v>15</v>
      </c>
      <c r="B16" s="22" t="s">
        <v>125</v>
      </c>
      <c r="C16" s="22" t="s">
        <v>126</v>
      </c>
      <c r="D16" s="22" t="s">
        <v>127</v>
      </c>
      <c r="E16" s="22"/>
      <c r="F16" s="36" t="s">
        <v>57</v>
      </c>
      <c r="G16" s="22"/>
      <c r="H16" s="22"/>
      <c r="I16" s="31" t="s">
        <v>128</v>
      </c>
      <c r="J16" s="90">
        <v>147000</v>
      </c>
      <c r="K16" s="28">
        <v>147000</v>
      </c>
      <c r="L16" s="73"/>
      <c r="M16" s="73"/>
      <c r="N16" s="73" t="s">
        <v>129</v>
      </c>
      <c r="O16" s="73" t="s">
        <v>129</v>
      </c>
      <c r="P16" s="73" t="s">
        <v>129</v>
      </c>
      <c r="Q16" s="73"/>
      <c r="R16" s="73"/>
      <c r="S16" s="73"/>
      <c r="T16" s="73"/>
      <c r="U16" s="73"/>
      <c r="V16" s="73"/>
      <c r="W16" s="73"/>
      <c r="X16" s="31" t="s">
        <v>130</v>
      </c>
      <c r="Y16" s="31" t="s">
        <v>124</v>
      </c>
      <c r="Z16" s="4"/>
    </row>
    <row r="17" spans="1:26" ht="18" customHeight="1">
      <c r="A17" s="10">
        <v>16</v>
      </c>
      <c r="B17" s="22" t="s">
        <v>131</v>
      </c>
      <c r="C17" s="55" t="s">
        <v>132</v>
      </c>
      <c r="D17" s="55" t="s">
        <v>133</v>
      </c>
      <c r="E17" s="91"/>
      <c r="F17" s="36" t="s">
        <v>57</v>
      </c>
      <c r="G17" s="36" t="s">
        <v>57</v>
      </c>
      <c r="H17" s="91"/>
      <c r="I17" s="15" t="s">
        <v>134</v>
      </c>
      <c r="J17" s="19" t="s">
        <v>135</v>
      </c>
      <c r="K17" s="92">
        <v>22000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93" t="s">
        <v>136</v>
      </c>
      <c r="Y17" s="31" t="s">
        <v>112</v>
      </c>
      <c r="Z17" s="4"/>
    </row>
    <row r="18" spans="1:26" ht="18" customHeight="1">
      <c r="A18" s="10">
        <v>17</v>
      </c>
      <c r="B18" s="22" t="s">
        <v>137</v>
      </c>
      <c r="C18" s="22" t="s">
        <v>138</v>
      </c>
      <c r="D18" s="22" t="s">
        <v>139</v>
      </c>
      <c r="E18" s="91"/>
      <c r="F18" s="36" t="s">
        <v>57</v>
      </c>
      <c r="G18" s="36" t="s">
        <v>57</v>
      </c>
      <c r="H18" s="91"/>
      <c r="I18" s="15" t="s">
        <v>140</v>
      </c>
      <c r="J18" s="19" t="s">
        <v>141</v>
      </c>
      <c r="K18" s="92">
        <v>8800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93" t="s">
        <v>136</v>
      </c>
      <c r="Y18" s="31" t="s">
        <v>112</v>
      </c>
      <c r="Z18" s="4"/>
    </row>
    <row r="19" spans="1:26" ht="18" customHeight="1">
      <c r="A19" s="10">
        <v>18</v>
      </c>
      <c r="B19" s="22" t="s">
        <v>142</v>
      </c>
      <c r="C19" s="22" t="s">
        <v>143</v>
      </c>
      <c r="D19" s="22" t="s">
        <v>144</v>
      </c>
      <c r="E19" s="22"/>
      <c r="F19" s="25"/>
      <c r="G19" s="25" t="s">
        <v>57</v>
      </c>
      <c r="H19" s="25" t="s">
        <v>57</v>
      </c>
      <c r="I19" s="22" t="s">
        <v>145</v>
      </c>
      <c r="J19" s="90" t="s">
        <v>146</v>
      </c>
      <c r="K19" s="94">
        <v>9000</v>
      </c>
      <c r="L19" s="73"/>
      <c r="M19" s="73"/>
      <c r="N19" s="73"/>
      <c r="O19" s="60"/>
      <c r="P19" s="73"/>
      <c r="Q19" s="73"/>
      <c r="R19" s="73"/>
      <c r="S19" s="73"/>
      <c r="T19" s="73"/>
      <c r="U19" s="73"/>
      <c r="V19" s="73"/>
      <c r="W19" s="73"/>
      <c r="X19" s="31" t="s">
        <v>147</v>
      </c>
      <c r="Y19" s="31" t="s">
        <v>112</v>
      </c>
      <c r="Z19" s="95"/>
    </row>
    <row r="20" spans="1:26" ht="18" customHeight="1">
      <c r="A20" s="10">
        <v>19</v>
      </c>
      <c r="B20" s="55" t="s">
        <v>148</v>
      </c>
      <c r="C20" s="22" t="s">
        <v>149</v>
      </c>
      <c r="D20" s="22" t="s">
        <v>150</v>
      </c>
      <c r="E20" s="22"/>
      <c r="F20" s="25"/>
      <c r="G20" s="25" t="s">
        <v>57</v>
      </c>
      <c r="H20" s="25" t="s">
        <v>57</v>
      </c>
      <c r="I20" s="22" t="s">
        <v>151</v>
      </c>
      <c r="J20" s="90" t="s">
        <v>152</v>
      </c>
      <c r="K20" s="94">
        <v>9000</v>
      </c>
      <c r="L20" s="73" t="s">
        <v>153</v>
      </c>
      <c r="M20" s="73" t="s">
        <v>112</v>
      </c>
      <c r="N20" s="73"/>
      <c r="O20" s="60"/>
      <c r="P20" s="73"/>
      <c r="Q20" s="73"/>
      <c r="R20" s="73"/>
      <c r="S20" s="73"/>
      <c r="T20" s="73"/>
      <c r="U20" s="73"/>
      <c r="V20" s="73"/>
      <c r="W20" s="73"/>
      <c r="X20" s="31" t="s">
        <v>147</v>
      </c>
      <c r="Y20" s="31" t="s">
        <v>112</v>
      </c>
      <c r="Z20" s="95"/>
    </row>
    <row r="21" spans="1:26" ht="18" customHeight="1">
      <c r="A21" s="10">
        <v>20</v>
      </c>
      <c r="B21" s="22" t="s">
        <v>154</v>
      </c>
      <c r="C21" s="22" t="s">
        <v>155</v>
      </c>
      <c r="D21" s="22" t="s">
        <v>156</v>
      </c>
      <c r="E21" s="22"/>
      <c r="F21" s="22"/>
      <c r="G21" s="36" t="s">
        <v>57</v>
      </c>
      <c r="H21" s="22"/>
      <c r="I21" s="22" t="s">
        <v>157</v>
      </c>
      <c r="J21" s="90" t="s">
        <v>158</v>
      </c>
      <c r="K21" s="94">
        <f>3600+3000+4800</f>
        <v>11400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31" t="s">
        <v>159</v>
      </c>
      <c r="Y21" s="31" t="s">
        <v>112</v>
      </c>
      <c r="Z21" s="95"/>
    </row>
    <row r="22" spans="1:26" ht="18" customHeight="1">
      <c r="A22" s="10">
        <v>21</v>
      </c>
      <c r="B22" s="83" t="s">
        <v>160</v>
      </c>
      <c r="C22" s="97" t="s">
        <v>161</v>
      </c>
      <c r="D22" s="98" t="s">
        <v>162</v>
      </c>
      <c r="E22" s="100"/>
      <c r="F22" s="100"/>
      <c r="G22" s="36" t="s">
        <v>57</v>
      </c>
      <c r="H22" s="100"/>
      <c r="I22" s="97" t="s">
        <v>163</v>
      </c>
      <c r="J22" s="102" t="s">
        <v>164</v>
      </c>
      <c r="K22" s="104">
        <v>22800</v>
      </c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31" t="s">
        <v>159</v>
      </c>
      <c r="Y22" s="31" t="s">
        <v>112</v>
      </c>
      <c r="Z22" s="95"/>
    </row>
    <row r="23" spans="1:26" ht="269.25" customHeight="1">
      <c r="A23" s="10">
        <v>22</v>
      </c>
      <c r="B23" s="83" t="s">
        <v>165</v>
      </c>
      <c r="C23" s="97"/>
      <c r="D23" s="83" t="s">
        <v>166</v>
      </c>
      <c r="E23" s="100"/>
      <c r="F23" s="100"/>
      <c r="G23" s="106"/>
      <c r="H23" s="100"/>
      <c r="I23" s="97" t="s">
        <v>167</v>
      </c>
      <c r="J23" s="102" t="s">
        <v>168</v>
      </c>
      <c r="K23" s="104">
        <v>34960</v>
      </c>
      <c r="L23" s="105" t="s">
        <v>169</v>
      </c>
      <c r="M23" s="105" t="s">
        <v>112</v>
      </c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8" t="s">
        <v>170</v>
      </c>
      <c r="Y23" s="108" t="s">
        <v>112</v>
      </c>
      <c r="Z23" s="95"/>
    </row>
    <row r="24" spans="1:26" ht="18" customHeight="1">
      <c r="A24" s="10">
        <v>23</v>
      </c>
      <c r="B24" s="83" t="s">
        <v>171</v>
      </c>
      <c r="C24" s="55" t="s">
        <v>172</v>
      </c>
      <c r="D24" s="111" t="s">
        <v>173</v>
      </c>
      <c r="E24" s="55" t="s">
        <v>57</v>
      </c>
      <c r="F24" s="55" t="s">
        <v>57</v>
      </c>
      <c r="G24" s="55" t="s">
        <v>57</v>
      </c>
      <c r="H24" s="33" t="s">
        <v>57</v>
      </c>
      <c r="I24" s="83" t="s">
        <v>174</v>
      </c>
      <c r="J24" s="113">
        <v>31680</v>
      </c>
      <c r="K24" s="114">
        <v>31680</v>
      </c>
      <c r="L24" s="93" t="s">
        <v>57</v>
      </c>
      <c r="M24" s="93" t="s">
        <v>57</v>
      </c>
      <c r="N24" s="93" t="s">
        <v>57</v>
      </c>
      <c r="O24" s="93" t="s">
        <v>57</v>
      </c>
      <c r="P24" s="93" t="s">
        <v>57</v>
      </c>
      <c r="Q24" s="93" t="s">
        <v>57</v>
      </c>
      <c r="R24" s="93" t="s">
        <v>57</v>
      </c>
      <c r="S24" s="93" t="s">
        <v>57</v>
      </c>
      <c r="T24" s="93" t="s">
        <v>57</v>
      </c>
      <c r="U24" s="93" t="s">
        <v>57</v>
      </c>
      <c r="V24" s="93" t="s">
        <v>57</v>
      </c>
      <c r="W24" s="93" t="s">
        <v>57</v>
      </c>
      <c r="X24" s="78" t="s">
        <v>97</v>
      </c>
      <c r="Y24" s="93" t="s">
        <v>112</v>
      </c>
      <c r="Z24" s="116"/>
    </row>
    <row r="25" spans="1:26" ht="18" customHeight="1">
      <c r="A25" s="10">
        <v>24</v>
      </c>
      <c r="B25" s="11" t="s">
        <v>175</v>
      </c>
      <c r="C25" s="117" t="s">
        <v>176</v>
      </c>
      <c r="D25" s="25" t="s">
        <v>177</v>
      </c>
      <c r="E25" s="118"/>
      <c r="F25" s="22" t="s">
        <v>57</v>
      </c>
      <c r="G25" s="22" t="s">
        <v>57</v>
      </c>
      <c r="H25" s="22" t="s">
        <v>57</v>
      </c>
      <c r="I25" s="122" t="s">
        <v>178</v>
      </c>
      <c r="J25" s="123" t="s">
        <v>179</v>
      </c>
      <c r="K25" s="124">
        <v>140700</v>
      </c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4" t="s">
        <v>169</v>
      </c>
      <c r="Y25" s="14" t="s">
        <v>180</v>
      </c>
      <c r="Z25" s="4"/>
    </row>
    <row r="26" spans="1:26" ht="18" customHeight="1">
      <c r="A26" s="10">
        <v>26</v>
      </c>
      <c r="B26" s="11" t="s">
        <v>183</v>
      </c>
      <c r="C26" s="13" t="s">
        <v>185</v>
      </c>
      <c r="D26" s="14"/>
      <c r="E26" s="15" t="s">
        <v>45</v>
      </c>
      <c r="F26" s="15" t="s">
        <v>45</v>
      </c>
      <c r="G26" s="15"/>
      <c r="H26" s="15"/>
      <c r="I26" s="11" t="s">
        <v>186</v>
      </c>
      <c r="J26" s="19">
        <v>110000</v>
      </c>
      <c r="K26" s="23">
        <v>110000</v>
      </c>
      <c r="L26" s="24"/>
      <c r="M26" s="24">
        <v>110000</v>
      </c>
      <c r="N26" s="24"/>
      <c r="O26" s="30"/>
      <c r="P26" s="37"/>
      <c r="Q26" s="37"/>
      <c r="R26" s="37"/>
      <c r="S26" s="37"/>
      <c r="T26" s="37"/>
      <c r="U26" s="37"/>
      <c r="V26" s="24"/>
      <c r="W26" s="24"/>
      <c r="X26" s="8" t="s">
        <v>187</v>
      </c>
      <c r="Y26" s="127" t="s">
        <v>188</v>
      </c>
      <c r="Z26" s="4"/>
    </row>
    <row r="27" spans="1:26" ht="18" customHeight="1">
      <c r="A27" s="10">
        <v>27</v>
      </c>
      <c r="B27" s="11" t="s">
        <v>191</v>
      </c>
      <c r="C27" s="11" t="s">
        <v>192</v>
      </c>
      <c r="D27" s="14" t="s">
        <v>193</v>
      </c>
      <c r="E27" s="91" t="s">
        <v>57</v>
      </c>
      <c r="F27" s="25"/>
      <c r="G27" s="25"/>
      <c r="H27" s="25"/>
      <c r="I27" s="11" t="s">
        <v>194</v>
      </c>
      <c r="J27" s="27" t="s">
        <v>195</v>
      </c>
      <c r="K27" s="62">
        <v>24000</v>
      </c>
      <c r="L27" s="60"/>
      <c r="M27" s="60"/>
      <c r="N27" s="69">
        <v>24000</v>
      </c>
      <c r="O27" s="60"/>
      <c r="P27" s="60"/>
      <c r="Q27" s="60"/>
      <c r="R27" s="60"/>
      <c r="S27" s="60"/>
      <c r="T27" s="60"/>
      <c r="U27" s="60"/>
      <c r="V27" s="60"/>
      <c r="W27" s="60"/>
      <c r="X27" s="128" t="s">
        <v>196</v>
      </c>
      <c r="Y27" s="46" t="s">
        <v>112</v>
      </c>
      <c r="Z27" s="4"/>
    </row>
    <row r="28" spans="1:26" ht="18" customHeight="1">
      <c r="A28" s="10">
        <v>31</v>
      </c>
      <c r="B28" s="55" t="s">
        <v>200</v>
      </c>
      <c r="C28" s="22" t="s">
        <v>201</v>
      </c>
      <c r="D28" s="22" t="s">
        <v>203</v>
      </c>
      <c r="E28" s="25"/>
      <c r="F28" s="25" t="s">
        <v>45</v>
      </c>
      <c r="G28" s="25"/>
      <c r="H28" s="25" t="s">
        <v>45</v>
      </c>
      <c r="I28" s="55" t="s">
        <v>204</v>
      </c>
      <c r="J28" s="27" t="s">
        <v>205</v>
      </c>
      <c r="K28" s="130">
        <v>5500</v>
      </c>
      <c r="L28" s="60"/>
      <c r="M28" s="60"/>
      <c r="N28" s="69"/>
      <c r="O28" s="132"/>
      <c r="P28" s="60">
        <v>2750</v>
      </c>
      <c r="Q28" s="132"/>
      <c r="R28" s="60"/>
      <c r="S28" s="60"/>
      <c r="T28" s="60"/>
      <c r="U28" s="60">
        <v>2750</v>
      </c>
      <c r="V28" s="60"/>
      <c r="W28" s="60"/>
      <c r="X28" s="55" t="s">
        <v>209</v>
      </c>
      <c r="Y28" s="31" t="s">
        <v>112</v>
      </c>
      <c r="Z28" s="95"/>
    </row>
    <row r="29" spans="1:26" ht="18" customHeight="1">
      <c r="A29" s="10">
        <v>32</v>
      </c>
      <c r="B29" s="55" t="s">
        <v>210</v>
      </c>
      <c r="C29" s="22" t="s">
        <v>211</v>
      </c>
      <c r="D29" s="22" t="s">
        <v>203</v>
      </c>
      <c r="E29" s="25"/>
      <c r="F29" s="25" t="s">
        <v>45</v>
      </c>
      <c r="G29" s="25"/>
      <c r="H29" s="25" t="s">
        <v>45</v>
      </c>
      <c r="I29" s="55" t="s">
        <v>204</v>
      </c>
      <c r="J29" s="27" t="s">
        <v>205</v>
      </c>
      <c r="K29" s="130">
        <v>5500</v>
      </c>
      <c r="L29" s="134"/>
      <c r="M29" s="60"/>
      <c r="N29" s="69"/>
      <c r="O29" s="60"/>
      <c r="P29" s="60">
        <v>2750</v>
      </c>
      <c r="Q29" s="60"/>
      <c r="R29" s="134"/>
      <c r="S29" s="60"/>
      <c r="T29" s="60"/>
      <c r="U29" s="60">
        <v>2750</v>
      </c>
      <c r="V29" s="60"/>
      <c r="W29" s="60"/>
      <c r="X29" s="55" t="s">
        <v>215</v>
      </c>
      <c r="Y29" s="31" t="s">
        <v>112</v>
      </c>
      <c r="Z29" s="95"/>
    </row>
    <row r="30" spans="1:26" ht="18" customHeight="1">
      <c r="A30" s="10">
        <v>33</v>
      </c>
      <c r="B30" s="55" t="s">
        <v>216</v>
      </c>
      <c r="C30" s="22" t="s">
        <v>217</v>
      </c>
      <c r="D30" s="22" t="s">
        <v>218</v>
      </c>
      <c r="E30" s="137"/>
      <c r="F30" s="25" t="s">
        <v>45</v>
      </c>
      <c r="G30" s="137"/>
      <c r="H30" s="25" t="s">
        <v>45</v>
      </c>
      <c r="I30" s="55" t="s">
        <v>224</v>
      </c>
      <c r="J30" s="27" t="s">
        <v>225</v>
      </c>
      <c r="K30" s="130">
        <v>7700</v>
      </c>
      <c r="L30" s="73"/>
      <c r="M30" s="73"/>
      <c r="N30" s="138"/>
      <c r="O30" s="73">
        <v>3850</v>
      </c>
      <c r="P30" s="73"/>
      <c r="Q30" s="73"/>
      <c r="R30" s="73"/>
      <c r="S30" s="138"/>
      <c r="T30" s="73"/>
      <c r="U30" s="73">
        <v>3850</v>
      </c>
      <c r="V30" s="73"/>
      <c r="W30" s="73"/>
      <c r="X30" s="55" t="s">
        <v>226</v>
      </c>
      <c r="Y30" s="79" t="s">
        <v>112</v>
      </c>
      <c r="Z30" s="95"/>
    </row>
    <row r="31" spans="1:26" ht="18" customHeight="1">
      <c r="A31" s="10">
        <v>34</v>
      </c>
      <c r="B31" s="55" t="s">
        <v>216</v>
      </c>
      <c r="C31" s="74" t="s">
        <v>227</v>
      </c>
      <c r="D31" s="22" t="s">
        <v>228</v>
      </c>
      <c r="E31" s="137"/>
      <c r="F31" s="137" t="s">
        <v>45</v>
      </c>
      <c r="G31" s="137"/>
      <c r="H31" s="137" t="s">
        <v>45</v>
      </c>
      <c r="I31" s="55" t="s">
        <v>229</v>
      </c>
      <c r="J31" s="27" t="s">
        <v>230</v>
      </c>
      <c r="K31" s="130">
        <v>3300</v>
      </c>
      <c r="L31" s="73"/>
      <c r="M31" s="73"/>
      <c r="N31" s="73"/>
      <c r="O31" s="73"/>
      <c r="P31" s="73">
        <v>1650</v>
      </c>
      <c r="Q31" s="73"/>
      <c r="R31" s="73"/>
      <c r="S31" s="73"/>
      <c r="T31" s="73"/>
      <c r="U31" s="73">
        <v>1650</v>
      </c>
      <c r="V31" s="73"/>
      <c r="W31" s="73"/>
      <c r="X31" s="55" t="s">
        <v>226</v>
      </c>
      <c r="Y31" s="79" t="s">
        <v>112</v>
      </c>
      <c r="Z31" s="95"/>
    </row>
    <row r="32" spans="1:26" ht="18" customHeight="1">
      <c r="A32" s="10">
        <v>35</v>
      </c>
      <c r="B32" s="55" t="s">
        <v>231</v>
      </c>
      <c r="C32" s="22" t="s">
        <v>232</v>
      </c>
      <c r="D32" s="22" t="s">
        <v>233</v>
      </c>
      <c r="E32" s="137"/>
      <c r="F32" s="137"/>
      <c r="G32" s="137"/>
      <c r="H32" s="137" t="s">
        <v>45</v>
      </c>
      <c r="I32" s="55" t="s">
        <v>234</v>
      </c>
      <c r="J32" s="27" t="s">
        <v>235</v>
      </c>
      <c r="K32" s="130">
        <v>7700</v>
      </c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>
        <v>9900</v>
      </c>
      <c r="W32" s="73"/>
      <c r="X32" s="55" t="s">
        <v>236</v>
      </c>
      <c r="Y32" s="31" t="s">
        <v>112</v>
      </c>
      <c r="Z32" s="95"/>
    </row>
    <row r="33" spans="1:26" ht="18" customHeight="1">
      <c r="A33" s="10">
        <v>37</v>
      </c>
      <c r="B33" s="55" t="s">
        <v>237</v>
      </c>
      <c r="C33" s="55" t="s">
        <v>238</v>
      </c>
      <c r="D33" s="22"/>
      <c r="E33" s="25" t="s">
        <v>45</v>
      </c>
      <c r="F33" s="25"/>
      <c r="G33" s="25"/>
      <c r="H33" s="25"/>
      <c r="I33" s="25"/>
      <c r="J33" s="60"/>
      <c r="K33" s="62">
        <v>750934</v>
      </c>
      <c r="L33" s="63"/>
      <c r="M33" s="63"/>
      <c r="N33" s="60">
        <v>750934</v>
      </c>
      <c r="O33" s="63"/>
      <c r="P33" s="63"/>
      <c r="Q33" s="63"/>
      <c r="R33" s="63"/>
      <c r="S33" s="63"/>
      <c r="T33" s="63"/>
      <c r="U33" s="63"/>
      <c r="V33" s="63"/>
      <c r="W33" s="63"/>
      <c r="X33" s="55" t="s">
        <v>243</v>
      </c>
      <c r="Y33" s="139" t="s">
        <v>244</v>
      </c>
      <c r="Z33" s="4"/>
    </row>
    <row r="34" spans="1:26" ht="18" customHeight="1">
      <c r="A34" s="10">
        <v>38</v>
      </c>
      <c r="B34" s="85" t="s">
        <v>247</v>
      </c>
      <c r="C34" s="85" t="s">
        <v>248</v>
      </c>
      <c r="D34" s="55" t="s">
        <v>249</v>
      </c>
      <c r="E34" s="63" t="s">
        <v>45</v>
      </c>
      <c r="F34" s="139" t="s">
        <v>45</v>
      </c>
      <c r="G34" s="63" t="s">
        <v>45</v>
      </c>
      <c r="H34" s="139" t="s">
        <v>45</v>
      </c>
      <c r="I34" s="55" t="s">
        <v>250</v>
      </c>
      <c r="J34" s="141">
        <v>24960</v>
      </c>
      <c r="K34" s="143">
        <v>24960</v>
      </c>
      <c r="L34" s="60">
        <v>2080</v>
      </c>
      <c r="M34" s="60">
        <v>2080</v>
      </c>
      <c r="N34" s="60">
        <v>2080</v>
      </c>
      <c r="O34" s="60">
        <v>2080</v>
      </c>
      <c r="P34" s="60">
        <v>2080</v>
      </c>
      <c r="Q34" s="60">
        <v>2080</v>
      </c>
      <c r="R34" s="60">
        <v>2080</v>
      </c>
      <c r="S34" s="60">
        <v>2080</v>
      </c>
      <c r="T34" s="60">
        <v>2080</v>
      </c>
      <c r="U34" s="60">
        <v>2080</v>
      </c>
      <c r="V34" s="60">
        <v>2080</v>
      </c>
      <c r="W34" s="60">
        <v>2080</v>
      </c>
      <c r="X34" s="145" t="s">
        <v>251</v>
      </c>
      <c r="Y34" s="139" t="s">
        <v>112</v>
      </c>
      <c r="Z34" s="147"/>
    </row>
    <row r="35" spans="1:26" ht="18" customHeight="1">
      <c r="A35" s="10">
        <v>39</v>
      </c>
      <c r="B35" s="74" t="s">
        <v>252</v>
      </c>
      <c r="C35" s="74" t="s">
        <v>253</v>
      </c>
      <c r="D35" s="85" t="s">
        <v>254</v>
      </c>
      <c r="E35" s="149"/>
      <c r="F35" s="149" t="s">
        <v>129</v>
      </c>
      <c r="G35" s="25"/>
      <c r="H35" s="67"/>
      <c r="I35" s="55" t="s">
        <v>255</v>
      </c>
      <c r="J35" s="77">
        <v>5000</v>
      </c>
      <c r="K35" s="62">
        <v>5000</v>
      </c>
      <c r="L35" s="150"/>
      <c r="M35" s="150"/>
      <c r="N35" s="150"/>
      <c r="O35" s="150"/>
      <c r="P35" s="150"/>
      <c r="Q35" s="73">
        <v>5000</v>
      </c>
      <c r="R35" s="73"/>
      <c r="S35" s="150"/>
      <c r="T35" s="150"/>
      <c r="U35" s="150"/>
      <c r="V35" s="150"/>
      <c r="W35" s="150"/>
      <c r="X35" s="145" t="s">
        <v>251</v>
      </c>
      <c r="Y35" s="139" t="s">
        <v>112</v>
      </c>
      <c r="Z35" s="147"/>
    </row>
    <row r="36" spans="1:26" ht="18" customHeight="1">
      <c r="A36" s="10">
        <v>40</v>
      </c>
      <c r="B36" s="152" t="s">
        <v>256</v>
      </c>
      <c r="C36" s="85" t="s">
        <v>257</v>
      </c>
      <c r="D36" s="55" t="s">
        <v>258</v>
      </c>
      <c r="E36" s="63"/>
      <c r="F36" s="139"/>
      <c r="G36" s="149" t="s">
        <v>129</v>
      </c>
      <c r="H36" s="139"/>
      <c r="I36" s="55" t="s">
        <v>259</v>
      </c>
      <c r="J36" s="153" t="s">
        <v>260</v>
      </c>
      <c r="K36" s="143">
        <v>11000</v>
      </c>
      <c r="L36" s="150"/>
      <c r="M36" s="150"/>
      <c r="N36" s="150"/>
      <c r="O36" s="150"/>
      <c r="P36" s="150"/>
      <c r="Q36" s="150"/>
      <c r="R36" s="150"/>
      <c r="S36" s="73">
        <v>11000</v>
      </c>
      <c r="T36" s="73"/>
      <c r="U36" s="150"/>
      <c r="V36" s="150"/>
      <c r="W36" s="150"/>
      <c r="X36" s="145" t="s">
        <v>251</v>
      </c>
      <c r="Y36" s="139" t="s">
        <v>112</v>
      </c>
      <c r="Z36" s="147"/>
    </row>
    <row r="37" spans="1:26" ht="18" customHeight="1">
      <c r="A37" s="10">
        <v>41</v>
      </c>
      <c r="B37" s="154" t="s">
        <v>261</v>
      </c>
      <c r="C37" s="156" t="s">
        <v>262</v>
      </c>
      <c r="D37" s="154" t="s">
        <v>263</v>
      </c>
      <c r="E37" s="25"/>
      <c r="F37" s="25" t="s">
        <v>129</v>
      </c>
      <c r="G37" s="25"/>
      <c r="H37" s="25"/>
      <c r="I37" s="55" t="s">
        <v>264</v>
      </c>
      <c r="J37" s="27" t="s">
        <v>265</v>
      </c>
      <c r="K37" s="62">
        <v>1650</v>
      </c>
      <c r="L37" s="60"/>
      <c r="M37" s="60"/>
      <c r="N37" s="69"/>
      <c r="O37" s="60"/>
      <c r="P37" s="60">
        <v>1650</v>
      </c>
      <c r="Q37" s="60"/>
      <c r="R37" s="60"/>
      <c r="S37" s="60"/>
      <c r="T37" s="60"/>
      <c r="U37" s="60"/>
      <c r="V37" s="60"/>
      <c r="W37" s="60"/>
      <c r="X37" s="25" t="s">
        <v>266</v>
      </c>
      <c r="Y37" s="158" t="s">
        <v>112</v>
      </c>
      <c r="Z37" s="4"/>
    </row>
    <row r="38" spans="1:26" ht="18" customHeight="1">
      <c r="A38" s="10">
        <v>42</v>
      </c>
      <c r="B38" s="159" t="s">
        <v>268</v>
      </c>
      <c r="C38" s="156" t="s">
        <v>262</v>
      </c>
      <c r="D38" s="154" t="s">
        <v>263</v>
      </c>
      <c r="E38" s="67"/>
      <c r="F38" s="25" t="s">
        <v>129</v>
      </c>
      <c r="G38" s="67"/>
      <c r="H38" s="67"/>
      <c r="I38" s="55" t="s">
        <v>269</v>
      </c>
      <c r="J38" s="60">
        <v>3600</v>
      </c>
      <c r="K38" s="62">
        <v>3600</v>
      </c>
      <c r="L38" s="60"/>
      <c r="M38" s="60"/>
      <c r="N38" s="69"/>
      <c r="O38" s="60"/>
      <c r="P38" s="60">
        <v>3600</v>
      </c>
      <c r="Q38" s="60"/>
      <c r="R38" s="60"/>
      <c r="S38" s="60"/>
      <c r="T38" s="60"/>
      <c r="U38" s="60"/>
      <c r="V38" s="60"/>
      <c r="W38" s="60"/>
      <c r="X38" s="25" t="s">
        <v>266</v>
      </c>
      <c r="Y38" s="158" t="s">
        <v>112</v>
      </c>
      <c r="Z38" s="4"/>
    </row>
    <row r="39" spans="1:26" ht="18" customHeight="1">
      <c r="A39" s="10">
        <v>43</v>
      </c>
      <c r="B39" s="11" t="s">
        <v>270</v>
      </c>
      <c r="C39" s="156" t="s">
        <v>262</v>
      </c>
      <c r="D39" s="154" t="s">
        <v>271</v>
      </c>
      <c r="E39" s="25"/>
      <c r="F39" s="25" t="s">
        <v>129</v>
      </c>
      <c r="G39" s="25"/>
      <c r="H39" s="25"/>
      <c r="I39" s="55" t="s">
        <v>272</v>
      </c>
      <c r="J39" s="27"/>
      <c r="K39" s="62">
        <v>9900</v>
      </c>
      <c r="L39" s="60"/>
      <c r="M39" s="60"/>
      <c r="N39" s="69"/>
      <c r="O39" s="60"/>
      <c r="P39" s="78">
        <v>9900</v>
      </c>
      <c r="Q39" s="60"/>
      <c r="R39" s="60"/>
      <c r="S39" s="60"/>
      <c r="T39" s="60"/>
      <c r="U39" s="60"/>
      <c r="V39" s="60"/>
      <c r="W39" s="60"/>
      <c r="X39" s="55" t="s">
        <v>273</v>
      </c>
      <c r="Y39" s="158" t="s">
        <v>112</v>
      </c>
      <c r="Z39" s="160"/>
    </row>
    <row r="40" spans="1:26" ht="18" customHeight="1">
      <c r="A40" s="10">
        <v>45</v>
      </c>
      <c r="B40" s="74" t="s">
        <v>274</v>
      </c>
      <c r="C40" s="145" t="s">
        <v>262</v>
      </c>
      <c r="D40" s="154" t="s">
        <v>271</v>
      </c>
      <c r="E40" s="139" t="s">
        <v>45</v>
      </c>
      <c r="F40" s="25" t="s">
        <v>45</v>
      </c>
      <c r="G40" s="67" t="s">
        <v>45</v>
      </c>
      <c r="H40" s="25" t="s">
        <v>45</v>
      </c>
      <c r="I40" s="74" t="s">
        <v>277</v>
      </c>
      <c r="J40" s="162">
        <v>8750</v>
      </c>
      <c r="K40" s="62">
        <v>8750</v>
      </c>
      <c r="L40" s="77"/>
      <c r="M40" s="77"/>
      <c r="N40" s="77">
        <v>875</v>
      </c>
      <c r="O40" s="77">
        <v>875</v>
      </c>
      <c r="P40" s="77">
        <v>875</v>
      </c>
      <c r="Q40" s="77">
        <v>875</v>
      </c>
      <c r="R40" s="77">
        <v>875</v>
      </c>
      <c r="S40" s="77">
        <v>875</v>
      </c>
      <c r="T40" s="77">
        <v>875</v>
      </c>
      <c r="U40" s="77">
        <v>875</v>
      </c>
      <c r="V40" s="77">
        <v>875</v>
      </c>
      <c r="W40" s="77">
        <v>875</v>
      </c>
      <c r="X40" s="67" t="s">
        <v>266</v>
      </c>
      <c r="Y40" s="158" t="s">
        <v>112</v>
      </c>
      <c r="Z40" s="160"/>
    </row>
    <row r="41" spans="1:26" ht="18" customHeight="1">
      <c r="A41" s="10">
        <v>46</v>
      </c>
      <c r="B41" s="11" t="s">
        <v>279</v>
      </c>
      <c r="C41" s="55" t="s">
        <v>280</v>
      </c>
      <c r="D41" s="55" t="s">
        <v>282</v>
      </c>
      <c r="E41" s="25"/>
      <c r="F41" s="25"/>
      <c r="G41" s="25"/>
      <c r="H41" s="25"/>
      <c r="I41" s="83" t="s">
        <v>283</v>
      </c>
      <c r="J41" s="30" t="s">
        <v>284</v>
      </c>
      <c r="K41" s="163">
        <v>8800</v>
      </c>
      <c r="L41" s="30"/>
      <c r="M41" s="30"/>
      <c r="N41" s="30">
        <v>4400</v>
      </c>
      <c r="O41" s="30"/>
      <c r="P41" s="30"/>
      <c r="Q41" s="30">
        <v>4400</v>
      </c>
      <c r="R41" s="30"/>
      <c r="S41" s="30"/>
      <c r="T41" s="30"/>
      <c r="U41" s="30"/>
      <c r="V41" s="30"/>
      <c r="W41" s="30"/>
      <c r="X41" s="25" t="s">
        <v>285</v>
      </c>
      <c r="Y41" s="158" t="s">
        <v>112</v>
      </c>
      <c r="Z41" s="165"/>
    </row>
    <row r="42" spans="1:26" ht="18" customHeight="1">
      <c r="A42" s="10">
        <v>47</v>
      </c>
      <c r="B42" s="55" t="s">
        <v>286</v>
      </c>
      <c r="C42" s="55" t="s">
        <v>287</v>
      </c>
      <c r="D42" s="22" t="s">
        <v>288</v>
      </c>
      <c r="E42" s="25" t="s">
        <v>129</v>
      </c>
      <c r="F42" s="25"/>
      <c r="G42" s="25"/>
      <c r="H42" s="25"/>
      <c r="I42" s="55" t="s">
        <v>289</v>
      </c>
      <c r="J42" s="27" t="s">
        <v>290</v>
      </c>
      <c r="K42" s="62">
        <v>16000</v>
      </c>
      <c r="L42" s="60"/>
      <c r="M42" s="60"/>
      <c r="N42" s="78">
        <v>16000</v>
      </c>
      <c r="O42" s="60"/>
      <c r="P42" s="60"/>
      <c r="Q42" s="60"/>
      <c r="R42" s="60"/>
      <c r="S42" s="60"/>
      <c r="T42" s="60"/>
      <c r="U42" s="60"/>
      <c r="V42" s="60"/>
      <c r="W42" s="60"/>
      <c r="X42" s="55" t="s">
        <v>291</v>
      </c>
      <c r="Y42" s="158" t="s">
        <v>112</v>
      </c>
      <c r="Z42" s="4"/>
    </row>
    <row r="43" spans="1:26" ht="18" customHeight="1">
      <c r="A43" s="10">
        <v>48</v>
      </c>
      <c r="B43" s="55" t="s">
        <v>292</v>
      </c>
      <c r="C43" s="55" t="s">
        <v>293</v>
      </c>
      <c r="D43" s="22" t="s">
        <v>294</v>
      </c>
      <c r="E43" s="25"/>
      <c r="F43" s="25" t="s">
        <v>129</v>
      </c>
      <c r="G43" s="25"/>
      <c r="H43" s="25"/>
      <c r="I43" s="55" t="s">
        <v>295</v>
      </c>
      <c r="J43" s="60">
        <v>9840</v>
      </c>
      <c r="K43" s="69">
        <v>9840</v>
      </c>
      <c r="L43" s="60"/>
      <c r="M43" s="60"/>
      <c r="N43" s="78">
        <v>984</v>
      </c>
      <c r="O43" s="78">
        <v>984</v>
      </c>
      <c r="P43" s="78">
        <v>984</v>
      </c>
      <c r="Q43" s="78">
        <v>984</v>
      </c>
      <c r="R43" s="78">
        <v>984</v>
      </c>
      <c r="S43" s="78">
        <v>984</v>
      </c>
      <c r="T43" s="78">
        <v>984</v>
      </c>
      <c r="U43" s="78">
        <v>984</v>
      </c>
      <c r="V43" s="78">
        <v>984</v>
      </c>
      <c r="W43" s="78">
        <v>984</v>
      </c>
      <c r="X43" s="55" t="s">
        <v>291</v>
      </c>
      <c r="Y43" s="158" t="s">
        <v>112</v>
      </c>
      <c r="Z43" s="4"/>
    </row>
    <row r="44" spans="1:26" ht="18" customHeight="1">
      <c r="A44" s="10">
        <v>51</v>
      </c>
      <c r="B44" s="97" t="s">
        <v>296</v>
      </c>
      <c r="C44" s="97" t="s">
        <v>297</v>
      </c>
      <c r="D44" s="22" t="s">
        <v>298</v>
      </c>
      <c r="E44" s="97"/>
      <c r="F44" s="97"/>
      <c r="G44" s="97" t="s">
        <v>45</v>
      </c>
      <c r="H44" s="97"/>
      <c r="I44" s="55" t="s">
        <v>300</v>
      </c>
      <c r="J44" s="171" t="s">
        <v>301</v>
      </c>
      <c r="K44" s="124">
        <v>3300</v>
      </c>
      <c r="L44" s="108"/>
      <c r="M44" s="108"/>
      <c r="N44" s="108"/>
      <c r="O44" s="108"/>
      <c r="P44" s="108"/>
      <c r="Q44" s="108"/>
      <c r="R44" s="108"/>
      <c r="S44" s="108">
        <v>3300</v>
      </c>
      <c r="T44" s="108"/>
      <c r="U44" s="108"/>
      <c r="V44" s="108"/>
      <c r="W44" s="108"/>
      <c r="X44" s="55" t="s">
        <v>291</v>
      </c>
      <c r="Y44" s="178" t="s">
        <v>112</v>
      </c>
      <c r="Z44" s="95"/>
    </row>
    <row r="45" spans="1:26" ht="18" customHeight="1">
      <c r="A45" s="10">
        <v>52</v>
      </c>
      <c r="B45" s="180" t="s">
        <v>305</v>
      </c>
      <c r="C45" s="85" t="s">
        <v>306</v>
      </c>
      <c r="D45" s="180" t="s">
        <v>307</v>
      </c>
      <c r="E45" s="182"/>
      <c r="F45" s="184" t="s">
        <v>129</v>
      </c>
      <c r="G45" s="185" t="s">
        <v>129</v>
      </c>
      <c r="H45" s="186"/>
      <c r="I45" s="46" t="s">
        <v>310</v>
      </c>
      <c r="J45" s="162" t="s">
        <v>311</v>
      </c>
      <c r="K45" s="187">
        <v>8550</v>
      </c>
      <c r="L45" s="188"/>
      <c r="M45" s="188"/>
      <c r="N45" s="188"/>
      <c r="O45" s="188">
        <v>8550</v>
      </c>
      <c r="P45" s="188"/>
      <c r="Q45" s="188"/>
      <c r="R45" s="188"/>
      <c r="S45" s="188"/>
      <c r="T45" s="188"/>
      <c r="U45" s="188"/>
      <c r="V45" s="188"/>
      <c r="W45" s="188"/>
      <c r="X45" s="189" t="s">
        <v>312</v>
      </c>
      <c r="Y45" s="180" t="s">
        <v>112</v>
      </c>
      <c r="Z45" s="4"/>
    </row>
    <row r="46" spans="1:26" ht="18" customHeight="1">
      <c r="A46" s="10">
        <v>53</v>
      </c>
      <c r="B46" s="97" t="s">
        <v>313</v>
      </c>
      <c r="C46" s="83" t="s">
        <v>314</v>
      </c>
      <c r="D46" s="97" t="s">
        <v>315</v>
      </c>
      <c r="E46" s="97"/>
      <c r="F46" s="106" t="s">
        <v>129</v>
      </c>
      <c r="G46" s="15" t="s">
        <v>129</v>
      </c>
      <c r="H46" s="137"/>
      <c r="I46" s="190" t="s">
        <v>316</v>
      </c>
      <c r="J46" s="19" t="s">
        <v>317</v>
      </c>
      <c r="K46" s="191">
        <v>5500</v>
      </c>
      <c r="L46" s="192"/>
      <c r="M46" s="192"/>
      <c r="N46" s="192"/>
      <c r="O46" s="192">
        <v>5500</v>
      </c>
      <c r="P46" s="192"/>
      <c r="Q46" s="192"/>
      <c r="R46" s="192"/>
      <c r="S46" s="192"/>
      <c r="T46" s="192"/>
      <c r="U46" s="192"/>
      <c r="V46" s="192"/>
      <c r="W46" s="192"/>
      <c r="X46" s="193" t="s">
        <v>312</v>
      </c>
      <c r="Y46" s="194" t="s">
        <v>112</v>
      </c>
      <c r="Z46" s="95"/>
    </row>
    <row r="47" spans="1:26" ht="18" customHeight="1">
      <c r="A47" s="10">
        <v>54</v>
      </c>
      <c r="B47" s="55" t="s">
        <v>318</v>
      </c>
      <c r="C47" s="55" t="s">
        <v>319</v>
      </c>
      <c r="D47" s="22" t="s">
        <v>320</v>
      </c>
      <c r="E47" s="25"/>
      <c r="F47" s="25" t="s">
        <v>129</v>
      </c>
      <c r="G47" s="25"/>
      <c r="H47" s="25"/>
      <c r="I47" s="55" t="s">
        <v>321</v>
      </c>
      <c r="J47" s="27" t="s">
        <v>322</v>
      </c>
      <c r="K47" s="62">
        <v>8800</v>
      </c>
      <c r="L47" s="60"/>
      <c r="M47" s="60"/>
      <c r="N47" s="69"/>
      <c r="O47" s="60">
        <v>8800</v>
      </c>
      <c r="P47" s="60"/>
      <c r="Q47" s="60"/>
      <c r="R47" s="60"/>
      <c r="S47" s="60"/>
      <c r="T47" s="60"/>
      <c r="U47" s="60"/>
      <c r="V47" s="60"/>
      <c r="W47" s="60"/>
      <c r="X47" s="25" t="s">
        <v>323</v>
      </c>
      <c r="Y47" s="158" t="s">
        <v>112</v>
      </c>
      <c r="Z47" s="4"/>
    </row>
    <row r="48" spans="1:26" ht="18" customHeight="1">
      <c r="A48" s="10">
        <v>55</v>
      </c>
      <c r="B48" s="182" t="s">
        <v>324</v>
      </c>
      <c r="C48" s="182" t="s">
        <v>325</v>
      </c>
      <c r="D48" s="182" t="s">
        <v>326</v>
      </c>
      <c r="E48" s="185"/>
      <c r="F48" s="185"/>
      <c r="G48" s="185" t="s">
        <v>57</v>
      </c>
      <c r="H48" s="185"/>
      <c r="I48" s="195" t="s">
        <v>327</v>
      </c>
      <c r="J48" s="27" t="s">
        <v>328</v>
      </c>
      <c r="K48" s="196">
        <v>1440</v>
      </c>
      <c r="L48" s="198"/>
      <c r="M48" s="198"/>
      <c r="N48" s="198"/>
      <c r="O48" s="198"/>
      <c r="P48" s="198"/>
      <c r="Q48" s="198"/>
      <c r="R48" s="198"/>
      <c r="S48" s="198"/>
      <c r="T48" s="198">
        <v>1440</v>
      </c>
      <c r="U48" s="198"/>
      <c r="V48" s="198"/>
      <c r="W48" s="198"/>
      <c r="X48" s="111" t="s">
        <v>330</v>
      </c>
      <c r="Y48" s="158" t="s">
        <v>112</v>
      </c>
      <c r="Z48" s="95"/>
    </row>
    <row r="49" spans="1:26" ht="18" customHeight="1">
      <c r="A49" s="10">
        <v>56</v>
      </c>
      <c r="B49" s="182" t="s">
        <v>331</v>
      </c>
      <c r="C49" s="182" t="s">
        <v>332</v>
      </c>
      <c r="D49" s="182" t="s">
        <v>333</v>
      </c>
      <c r="E49" s="185"/>
      <c r="F49" s="185"/>
      <c r="G49" s="185" t="s">
        <v>57</v>
      </c>
      <c r="H49" s="185"/>
      <c r="I49" s="195" t="s">
        <v>334</v>
      </c>
      <c r="J49" s="27" t="s">
        <v>335</v>
      </c>
      <c r="K49" s="200">
        <v>8700</v>
      </c>
      <c r="L49" s="201"/>
      <c r="M49" s="201"/>
      <c r="N49" s="201"/>
      <c r="O49" s="201"/>
      <c r="P49" s="201"/>
      <c r="Q49" s="201"/>
      <c r="R49" s="201"/>
      <c r="S49" s="201"/>
      <c r="T49" s="201">
        <v>8700</v>
      </c>
      <c r="U49" s="201"/>
      <c r="V49" s="201"/>
      <c r="W49" s="201"/>
      <c r="X49" s="111" t="s">
        <v>336</v>
      </c>
      <c r="Y49" s="158" t="s">
        <v>112</v>
      </c>
      <c r="Z49" s="95"/>
    </row>
    <row r="50" spans="1:26" ht="18" customHeight="1">
      <c r="A50" s="10">
        <v>57</v>
      </c>
      <c r="B50" s="182" t="s">
        <v>337</v>
      </c>
      <c r="C50" s="182" t="s">
        <v>338</v>
      </c>
      <c r="D50" s="182" t="s">
        <v>339</v>
      </c>
      <c r="E50" s="185"/>
      <c r="F50" s="185"/>
      <c r="G50" s="185" t="s">
        <v>57</v>
      </c>
      <c r="H50" s="185" t="s">
        <v>57</v>
      </c>
      <c r="I50" s="195" t="s">
        <v>340</v>
      </c>
      <c r="J50" s="27" t="s">
        <v>341</v>
      </c>
      <c r="K50" s="196">
        <v>18000</v>
      </c>
      <c r="L50" s="201"/>
      <c r="M50" s="201"/>
      <c r="N50" s="201"/>
      <c r="O50" s="201"/>
      <c r="P50" s="201"/>
      <c r="Q50" s="201"/>
      <c r="R50" s="201">
        <v>3000</v>
      </c>
      <c r="S50" s="201">
        <v>3000</v>
      </c>
      <c r="T50" s="201">
        <v>3000</v>
      </c>
      <c r="U50" s="201">
        <v>3000</v>
      </c>
      <c r="V50" s="201">
        <v>3000</v>
      </c>
      <c r="W50" s="201">
        <v>3000</v>
      </c>
      <c r="X50" s="111" t="s">
        <v>336</v>
      </c>
      <c r="Y50" s="158" t="s">
        <v>112</v>
      </c>
      <c r="Z50" s="95"/>
    </row>
    <row r="51" spans="1:26" ht="18" customHeight="1">
      <c r="A51" s="10">
        <v>58</v>
      </c>
      <c r="B51" s="182" t="s">
        <v>342</v>
      </c>
      <c r="C51" s="182" t="s">
        <v>343</v>
      </c>
      <c r="D51" s="182" t="s">
        <v>344</v>
      </c>
      <c r="E51" s="185"/>
      <c r="F51" s="185"/>
      <c r="G51" s="185"/>
      <c r="H51" s="185" t="s">
        <v>57</v>
      </c>
      <c r="I51" s="195" t="s">
        <v>345</v>
      </c>
      <c r="J51" s="27" t="s">
        <v>346</v>
      </c>
      <c r="K51" s="196">
        <v>3936</v>
      </c>
      <c r="L51" s="201"/>
      <c r="M51" s="201"/>
      <c r="N51" s="201"/>
      <c r="O51" s="201"/>
      <c r="P51" s="201"/>
      <c r="Q51" s="201"/>
      <c r="R51" s="201"/>
      <c r="S51" s="201"/>
      <c r="T51" s="201"/>
      <c r="U51" s="201">
        <v>3936</v>
      </c>
      <c r="V51" s="201"/>
      <c r="W51" s="201"/>
      <c r="X51" s="202" t="s">
        <v>347</v>
      </c>
      <c r="Y51" s="158" t="s">
        <v>112</v>
      </c>
      <c r="Z51" s="95"/>
    </row>
    <row r="52" spans="1:26" ht="18" customHeight="1">
      <c r="A52" s="10">
        <v>59</v>
      </c>
      <c r="B52" s="182" t="s">
        <v>349</v>
      </c>
      <c r="C52" s="182" t="s">
        <v>350</v>
      </c>
      <c r="D52" s="182" t="s">
        <v>351</v>
      </c>
      <c r="E52" s="182"/>
      <c r="F52" s="185" t="s">
        <v>57</v>
      </c>
      <c r="G52" s="182"/>
      <c r="H52" s="182"/>
      <c r="I52" s="195" t="s">
        <v>352</v>
      </c>
      <c r="J52" s="27" t="s">
        <v>353</v>
      </c>
      <c r="K52" s="196">
        <v>4400</v>
      </c>
      <c r="L52" s="203"/>
      <c r="M52" s="203"/>
      <c r="N52" s="203"/>
      <c r="O52" s="203"/>
      <c r="P52" s="203">
        <v>4400</v>
      </c>
      <c r="Q52" s="203"/>
      <c r="R52" s="203"/>
      <c r="S52" s="203"/>
      <c r="T52" s="203"/>
      <c r="U52" s="203"/>
      <c r="V52" s="203"/>
      <c r="W52" s="203"/>
      <c r="X52" s="202" t="s">
        <v>347</v>
      </c>
      <c r="Y52" s="158" t="s">
        <v>112</v>
      </c>
      <c r="Z52" s="95"/>
    </row>
    <row r="53" spans="1:26" ht="18" customHeight="1">
      <c r="A53" s="10">
        <v>60</v>
      </c>
      <c r="B53" s="22" t="s">
        <v>354</v>
      </c>
      <c r="C53" s="22" t="s">
        <v>355</v>
      </c>
      <c r="D53" s="22" t="s">
        <v>356</v>
      </c>
      <c r="E53" s="25"/>
      <c r="F53" s="25" t="s">
        <v>57</v>
      </c>
      <c r="G53" s="25"/>
      <c r="H53" s="25" t="s">
        <v>57</v>
      </c>
      <c r="I53" s="195" t="s">
        <v>357</v>
      </c>
      <c r="J53" s="27" t="s">
        <v>358</v>
      </c>
      <c r="K53" s="130">
        <v>2400</v>
      </c>
      <c r="L53" s="78"/>
      <c r="M53" s="78"/>
      <c r="N53" s="78"/>
      <c r="O53" s="78"/>
      <c r="P53" s="78"/>
      <c r="Q53" s="78">
        <v>1200</v>
      </c>
      <c r="R53" s="78"/>
      <c r="S53" s="78"/>
      <c r="T53" s="78"/>
      <c r="U53" s="78"/>
      <c r="V53" s="78"/>
      <c r="W53" s="78">
        <v>1200</v>
      </c>
      <c r="X53" s="55" t="s">
        <v>330</v>
      </c>
      <c r="Y53" s="158" t="s">
        <v>112</v>
      </c>
      <c r="Z53" s="95"/>
    </row>
    <row r="54" spans="1:26" ht="18" customHeight="1">
      <c r="A54" s="10">
        <v>61</v>
      </c>
      <c r="B54" s="55" t="s">
        <v>359</v>
      </c>
      <c r="C54" s="55" t="s">
        <v>360</v>
      </c>
      <c r="D54" s="182" t="s">
        <v>361</v>
      </c>
      <c r="E54" s="185" t="s">
        <v>129</v>
      </c>
      <c r="F54" s="185" t="s">
        <v>129</v>
      </c>
      <c r="G54" s="185" t="s">
        <v>129</v>
      </c>
      <c r="H54" s="185" t="s">
        <v>129</v>
      </c>
      <c r="I54" s="182" t="s">
        <v>362</v>
      </c>
      <c r="J54" s="199">
        <v>48600</v>
      </c>
      <c r="K54" s="204">
        <v>48600</v>
      </c>
      <c r="L54" s="199">
        <v>4080</v>
      </c>
      <c r="M54" s="199">
        <v>4080</v>
      </c>
      <c r="N54" s="199">
        <v>3360</v>
      </c>
      <c r="O54" s="199">
        <v>4320</v>
      </c>
      <c r="P54" s="199">
        <v>5400</v>
      </c>
      <c r="Q54" s="199">
        <v>3840</v>
      </c>
      <c r="R54" s="199">
        <v>3840</v>
      </c>
      <c r="S54" s="199">
        <v>3840</v>
      </c>
      <c r="T54" s="199">
        <v>3840</v>
      </c>
      <c r="U54" s="199">
        <v>4080</v>
      </c>
      <c r="V54" s="199">
        <v>3840</v>
      </c>
      <c r="W54" s="199">
        <v>4080</v>
      </c>
      <c r="X54" s="182" t="s">
        <v>363</v>
      </c>
      <c r="Y54" s="79" t="s">
        <v>112</v>
      </c>
      <c r="Z54" s="4"/>
    </row>
    <row r="55" spans="1:26" ht="18" customHeight="1">
      <c r="A55" s="10">
        <v>62</v>
      </c>
      <c r="B55" s="74" t="s">
        <v>364</v>
      </c>
      <c r="C55" s="85" t="s">
        <v>365</v>
      </c>
      <c r="D55" s="74" t="s">
        <v>366</v>
      </c>
      <c r="E55" s="22"/>
      <c r="F55" s="67" t="s">
        <v>129</v>
      </c>
      <c r="G55" s="22" t="s">
        <v>129</v>
      </c>
      <c r="H55" s="67"/>
      <c r="I55" s="74" t="s">
        <v>367</v>
      </c>
      <c r="J55" s="162" t="s">
        <v>368</v>
      </c>
      <c r="K55" s="62">
        <v>13500</v>
      </c>
      <c r="L55" s="77"/>
      <c r="M55" s="77"/>
      <c r="N55" s="77"/>
      <c r="O55" s="77">
        <v>13500</v>
      </c>
      <c r="P55" s="77"/>
      <c r="Q55" s="77"/>
      <c r="R55" s="77"/>
      <c r="S55" s="77"/>
      <c r="T55" s="77"/>
      <c r="U55" s="77"/>
      <c r="V55" s="77"/>
      <c r="W55" s="77"/>
      <c r="X55" s="205" t="s">
        <v>363</v>
      </c>
      <c r="Y55" s="79" t="s">
        <v>112</v>
      </c>
      <c r="Z55" s="4"/>
    </row>
    <row r="56" spans="1:26" ht="18" customHeight="1">
      <c r="A56" s="10">
        <v>66</v>
      </c>
      <c r="B56" s="74" t="s">
        <v>370</v>
      </c>
      <c r="C56" s="74" t="s">
        <v>371</v>
      </c>
      <c r="D56" s="74" t="s">
        <v>372</v>
      </c>
      <c r="E56" s="25" t="s">
        <v>129</v>
      </c>
      <c r="F56" s="25" t="s">
        <v>129</v>
      </c>
      <c r="G56" s="25" t="s">
        <v>129</v>
      </c>
      <c r="H56" s="25" t="s">
        <v>129</v>
      </c>
      <c r="I56" s="97" t="s">
        <v>373</v>
      </c>
      <c r="J56" s="79">
        <v>6000</v>
      </c>
      <c r="K56" s="62">
        <v>6000</v>
      </c>
      <c r="L56" s="25">
        <v>500</v>
      </c>
      <c r="M56" s="25">
        <v>500</v>
      </c>
      <c r="N56" s="25">
        <v>500</v>
      </c>
      <c r="O56" s="25">
        <v>500</v>
      </c>
      <c r="P56" s="25">
        <v>500</v>
      </c>
      <c r="Q56" s="25">
        <v>500</v>
      </c>
      <c r="R56" s="25">
        <v>500</v>
      </c>
      <c r="S56" s="25">
        <v>500</v>
      </c>
      <c r="T56" s="25">
        <v>500</v>
      </c>
      <c r="U56" s="25">
        <v>500</v>
      </c>
      <c r="V56" s="25">
        <v>500</v>
      </c>
      <c r="W56" s="25">
        <v>500</v>
      </c>
      <c r="X56" s="74" t="s">
        <v>374</v>
      </c>
      <c r="Y56" s="158" t="s">
        <v>112</v>
      </c>
      <c r="Z56" s="4"/>
    </row>
    <row r="57" spans="1:26" ht="18" customHeight="1">
      <c r="A57" s="10">
        <v>69</v>
      </c>
      <c r="B57" s="55" t="s">
        <v>375</v>
      </c>
      <c r="C57" s="55" t="s">
        <v>376</v>
      </c>
      <c r="D57" s="22" t="s">
        <v>377</v>
      </c>
      <c r="E57" s="25"/>
      <c r="F57" s="25" t="s">
        <v>129</v>
      </c>
      <c r="G57" s="25"/>
      <c r="H57" s="25"/>
      <c r="I57" s="208" t="s">
        <v>378</v>
      </c>
      <c r="J57" s="60" t="s">
        <v>385</v>
      </c>
      <c r="K57" s="62">
        <v>9100</v>
      </c>
      <c r="L57" s="60"/>
      <c r="M57" s="60"/>
      <c r="N57" s="69"/>
      <c r="O57" s="60"/>
      <c r="P57" s="60"/>
      <c r="Q57" s="60">
        <v>9100</v>
      </c>
      <c r="R57" s="60"/>
      <c r="S57" s="60"/>
      <c r="T57" s="60"/>
      <c r="U57" s="60"/>
      <c r="V57" s="60"/>
      <c r="W57" s="60"/>
      <c r="X57" s="128" t="s">
        <v>386</v>
      </c>
      <c r="Y57" s="158" t="s">
        <v>112</v>
      </c>
      <c r="Z57" s="4"/>
    </row>
    <row r="58" spans="1:26" ht="18" customHeight="1">
      <c r="A58" s="10">
        <v>70</v>
      </c>
      <c r="B58" s="55" t="s">
        <v>390</v>
      </c>
      <c r="C58" s="55" t="s">
        <v>391</v>
      </c>
      <c r="D58" s="22" t="s">
        <v>392</v>
      </c>
      <c r="E58" s="25"/>
      <c r="F58" s="25" t="s">
        <v>129</v>
      </c>
      <c r="G58" s="25"/>
      <c r="H58" s="25"/>
      <c r="I58" s="55" t="s">
        <v>393</v>
      </c>
      <c r="J58" s="60">
        <v>10800</v>
      </c>
      <c r="K58" s="69">
        <v>10800</v>
      </c>
      <c r="L58" s="60"/>
      <c r="M58" s="60"/>
      <c r="N58" s="60"/>
      <c r="O58" s="60"/>
      <c r="P58" s="60">
        <v>10800</v>
      </c>
      <c r="Q58" s="60"/>
      <c r="R58" s="60"/>
      <c r="S58" s="60"/>
      <c r="T58" s="60"/>
      <c r="U58" s="60"/>
      <c r="V58" s="60"/>
      <c r="W58" s="60"/>
      <c r="X58" s="128" t="s">
        <v>394</v>
      </c>
      <c r="Y58" s="158" t="s">
        <v>112</v>
      </c>
      <c r="Z58" s="4"/>
    </row>
    <row r="59" spans="1:26" ht="18" customHeight="1">
      <c r="A59" s="10">
        <v>71</v>
      </c>
      <c r="B59" s="55" t="s">
        <v>395</v>
      </c>
      <c r="C59" s="55" t="s">
        <v>396</v>
      </c>
      <c r="D59" s="55" t="s">
        <v>397</v>
      </c>
      <c r="E59" s="25"/>
      <c r="F59" s="25" t="s">
        <v>129</v>
      </c>
      <c r="G59" s="25"/>
      <c r="H59" s="25"/>
      <c r="I59" s="211" t="s">
        <v>398</v>
      </c>
      <c r="J59" s="60" t="s">
        <v>401</v>
      </c>
      <c r="K59" s="69">
        <v>8030</v>
      </c>
      <c r="L59" s="60"/>
      <c r="M59" s="60"/>
      <c r="N59" s="60"/>
      <c r="O59" s="60"/>
      <c r="P59" s="60">
        <v>8030</v>
      </c>
      <c r="Q59" s="60"/>
      <c r="R59" s="60"/>
      <c r="S59" s="60"/>
      <c r="T59" s="60"/>
      <c r="U59" s="60"/>
      <c r="V59" s="60"/>
      <c r="W59" s="60"/>
      <c r="X59" s="128" t="s">
        <v>402</v>
      </c>
      <c r="Y59" s="158" t="s">
        <v>112</v>
      </c>
      <c r="Z59" s="4"/>
    </row>
    <row r="60" spans="1:26" ht="18" customHeight="1">
      <c r="A60" s="10">
        <v>73</v>
      </c>
      <c r="B60" s="55" t="s">
        <v>406</v>
      </c>
      <c r="C60" s="55" t="s">
        <v>407</v>
      </c>
      <c r="D60" s="22" t="s">
        <v>409</v>
      </c>
      <c r="E60" s="25"/>
      <c r="F60" s="25"/>
      <c r="G60" s="25" t="s">
        <v>45</v>
      </c>
      <c r="H60" s="25"/>
      <c r="I60" s="55" t="s">
        <v>410</v>
      </c>
      <c r="J60" s="60" t="s">
        <v>411</v>
      </c>
      <c r="K60" s="62">
        <v>5320</v>
      </c>
      <c r="L60" s="60"/>
      <c r="M60" s="60"/>
      <c r="N60" s="69"/>
      <c r="O60" s="60"/>
      <c r="P60" s="60"/>
      <c r="Q60" s="60"/>
      <c r="R60" s="60">
        <v>5320</v>
      </c>
      <c r="S60" s="60"/>
      <c r="T60" s="60"/>
      <c r="U60" s="60"/>
      <c r="V60" s="60"/>
      <c r="W60" s="60"/>
      <c r="X60" s="25" t="s">
        <v>412</v>
      </c>
      <c r="Y60" s="158" t="s">
        <v>112</v>
      </c>
      <c r="Z60" s="4"/>
    </row>
    <row r="61" spans="1:26" ht="18" customHeight="1">
      <c r="A61" s="10">
        <v>75</v>
      </c>
      <c r="B61" s="55" t="s">
        <v>413</v>
      </c>
      <c r="C61" s="55" t="s">
        <v>414</v>
      </c>
      <c r="D61" s="55" t="s">
        <v>415</v>
      </c>
      <c r="E61" s="25"/>
      <c r="F61" s="25" t="s">
        <v>129</v>
      </c>
      <c r="G61" s="25"/>
      <c r="H61" s="25"/>
      <c r="I61" s="55" t="s">
        <v>416</v>
      </c>
      <c r="J61" s="60" t="s">
        <v>417</v>
      </c>
      <c r="K61" s="213">
        <v>14040</v>
      </c>
      <c r="L61" s="60"/>
      <c r="M61" s="60"/>
      <c r="N61" s="215">
        <v>14040</v>
      </c>
      <c r="O61" s="60"/>
      <c r="P61" s="216"/>
      <c r="Q61" s="60"/>
      <c r="R61" s="60"/>
      <c r="S61" s="60"/>
      <c r="T61" s="60"/>
      <c r="U61" s="60"/>
      <c r="V61" s="60"/>
      <c r="W61" s="60"/>
      <c r="X61" s="25" t="s">
        <v>424</v>
      </c>
      <c r="Y61" s="79" t="s">
        <v>112</v>
      </c>
      <c r="Z61" s="3"/>
    </row>
    <row r="62" spans="1:26" ht="18" customHeight="1">
      <c r="A62" s="10">
        <v>76</v>
      </c>
      <c r="B62" s="74" t="s">
        <v>426</v>
      </c>
      <c r="C62" s="74" t="s">
        <v>427</v>
      </c>
      <c r="D62" s="74" t="s">
        <v>428</v>
      </c>
      <c r="E62" s="25" t="s">
        <v>129</v>
      </c>
      <c r="F62" s="25"/>
      <c r="G62" s="25"/>
      <c r="H62" s="25"/>
      <c r="I62" s="55" t="s">
        <v>429</v>
      </c>
      <c r="J62" s="162" t="s">
        <v>430</v>
      </c>
      <c r="K62" s="217">
        <v>1650</v>
      </c>
      <c r="L62" s="77"/>
      <c r="M62" s="77"/>
      <c r="N62" s="77"/>
      <c r="O62" s="77"/>
      <c r="P62" s="60"/>
      <c r="Q62" s="77"/>
      <c r="R62" s="77"/>
      <c r="S62" s="77"/>
      <c r="T62" s="77"/>
      <c r="U62" s="77"/>
      <c r="V62" s="77"/>
      <c r="W62" s="77"/>
      <c r="X62" s="74" t="s">
        <v>424</v>
      </c>
      <c r="Y62" s="79" t="s">
        <v>112</v>
      </c>
      <c r="Z62" s="3"/>
    </row>
    <row r="63" spans="1:26" ht="18" customHeight="1">
      <c r="A63" s="10">
        <v>77</v>
      </c>
      <c r="B63" s="74" t="s">
        <v>435</v>
      </c>
      <c r="C63" s="74" t="s">
        <v>436</v>
      </c>
      <c r="D63" s="74" t="s">
        <v>437</v>
      </c>
      <c r="E63" s="25" t="s">
        <v>129</v>
      </c>
      <c r="F63" s="25" t="s">
        <v>129</v>
      </c>
      <c r="G63" s="25" t="s">
        <v>129</v>
      </c>
      <c r="H63" s="25" t="s">
        <v>129</v>
      </c>
      <c r="I63" s="74" t="s">
        <v>438</v>
      </c>
      <c r="J63" s="162" t="s">
        <v>439</v>
      </c>
      <c r="K63" s="217">
        <v>3200</v>
      </c>
      <c r="L63" s="77"/>
      <c r="M63" s="77"/>
      <c r="N63" s="77">
        <v>200</v>
      </c>
      <c r="O63" s="77">
        <v>600</v>
      </c>
      <c r="P63" s="77">
        <v>200</v>
      </c>
      <c r="Q63" s="77">
        <v>200</v>
      </c>
      <c r="R63" s="77">
        <v>200</v>
      </c>
      <c r="S63" s="77">
        <v>600</v>
      </c>
      <c r="T63" s="77">
        <v>200</v>
      </c>
      <c r="U63" s="77">
        <v>200</v>
      </c>
      <c r="V63" s="77">
        <v>200</v>
      </c>
      <c r="W63" s="77">
        <v>600</v>
      </c>
      <c r="X63" s="74" t="s">
        <v>440</v>
      </c>
      <c r="Y63" s="79" t="s">
        <v>112</v>
      </c>
      <c r="Z63" s="3"/>
    </row>
    <row r="64" spans="1:26" ht="18" customHeight="1">
      <c r="A64" s="10">
        <v>78</v>
      </c>
      <c r="B64" s="154" t="s">
        <v>441</v>
      </c>
      <c r="C64" s="218" t="s">
        <v>442</v>
      </c>
      <c r="D64" s="11" t="s">
        <v>443</v>
      </c>
      <c r="E64" s="25"/>
      <c r="F64" s="25"/>
      <c r="G64" s="25"/>
      <c r="H64" s="25" t="s">
        <v>129</v>
      </c>
      <c r="I64" s="218" t="s">
        <v>444</v>
      </c>
      <c r="J64" s="219" t="s">
        <v>445</v>
      </c>
      <c r="K64" s="62">
        <v>250160</v>
      </c>
      <c r="L64" s="60"/>
      <c r="M64" s="60"/>
      <c r="N64" s="69"/>
      <c r="O64" s="60"/>
      <c r="P64" s="60"/>
      <c r="Q64" s="60"/>
      <c r="R64" s="60"/>
      <c r="S64" s="60"/>
      <c r="T64" s="60"/>
      <c r="U64" s="60"/>
      <c r="V64" s="220">
        <v>250160</v>
      </c>
      <c r="W64" s="63"/>
      <c r="X64" s="25" t="s">
        <v>446</v>
      </c>
      <c r="Y64" s="74" t="s">
        <v>447</v>
      </c>
      <c r="Z64" s="4"/>
    </row>
    <row r="65" spans="1:26" ht="18" customHeight="1">
      <c r="A65" s="10">
        <v>79</v>
      </c>
      <c r="B65" s="11" t="s">
        <v>448</v>
      </c>
      <c r="C65" s="72" t="s">
        <v>449</v>
      </c>
      <c r="D65" s="11" t="s">
        <v>450</v>
      </c>
      <c r="E65" s="25" t="s">
        <v>129</v>
      </c>
      <c r="F65" s="221"/>
      <c r="G65" s="221"/>
      <c r="H65" s="221"/>
      <c r="I65" s="72" t="s">
        <v>451</v>
      </c>
      <c r="J65" s="222" t="s">
        <v>452</v>
      </c>
      <c r="K65" s="143">
        <v>8800</v>
      </c>
      <c r="L65" s="14"/>
      <c r="M65" s="14"/>
      <c r="N65" s="14">
        <v>8800</v>
      </c>
      <c r="O65" s="14"/>
      <c r="P65" s="14"/>
      <c r="Q65" s="14"/>
      <c r="R65" s="14"/>
      <c r="S65" s="14"/>
      <c r="T65" s="14"/>
      <c r="U65" s="14"/>
      <c r="V65" s="14"/>
      <c r="W65" s="14"/>
      <c r="X65" s="16" t="s">
        <v>446</v>
      </c>
      <c r="Y65" s="79" t="s">
        <v>112</v>
      </c>
      <c r="Z65" s="4"/>
    </row>
    <row r="66" spans="1:26" ht="18" customHeight="1">
      <c r="A66" s="10">
        <v>80</v>
      </c>
      <c r="B66" s="55" t="s">
        <v>453</v>
      </c>
      <c r="C66" s="223" t="s">
        <v>454</v>
      </c>
      <c r="D66" s="154" t="s">
        <v>455</v>
      </c>
      <c r="E66" s="25"/>
      <c r="F66" s="25"/>
      <c r="G66" s="25"/>
      <c r="H66" s="25"/>
      <c r="I66" s="211" t="s">
        <v>456</v>
      </c>
      <c r="J66" s="224" t="s">
        <v>457</v>
      </c>
      <c r="K66" s="62">
        <v>21800</v>
      </c>
      <c r="L66" s="60"/>
      <c r="M66" s="60"/>
      <c r="N66" s="69"/>
      <c r="O66" s="60">
        <v>21800</v>
      </c>
      <c r="P66" s="60"/>
      <c r="Q66" s="60"/>
      <c r="R66" s="60"/>
      <c r="S66" s="60"/>
      <c r="T66" s="60"/>
      <c r="U66" s="60"/>
      <c r="V66" s="60"/>
      <c r="W66" s="60"/>
      <c r="X66" s="128" t="s">
        <v>458</v>
      </c>
      <c r="Y66" s="225" t="s">
        <v>459</v>
      </c>
      <c r="Z66" s="4"/>
    </row>
    <row r="67" spans="1:26" ht="18" customHeight="1">
      <c r="A67" s="10">
        <v>81</v>
      </c>
      <c r="B67" s="154" t="s">
        <v>460</v>
      </c>
      <c r="C67" s="223" t="s">
        <v>461</v>
      </c>
      <c r="D67" s="154" t="s">
        <v>455</v>
      </c>
      <c r="E67" s="25"/>
      <c r="F67" s="25"/>
      <c r="G67" s="25"/>
      <c r="H67" s="25"/>
      <c r="I67" s="211" t="s">
        <v>462</v>
      </c>
      <c r="J67" s="224" t="s">
        <v>463</v>
      </c>
      <c r="K67" s="69">
        <v>21800</v>
      </c>
      <c r="L67" s="60"/>
      <c r="M67" s="60"/>
      <c r="N67" s="60"/>
      <c r="O67" s="60"/>
      <c r="P67" s="60">
        <v>21800</v>
      </c>
      <c r="Q67" s="60"/>
      <c r="R67" s="60"/>
      <c r="S67" s="60"/>
      <c r="T67" s="60"/>
      <c r="U67" s="60"/>
      <c r="V67" s="60"/>
      <c r="W67" s="60"/>
      <c r="X67" s="128" t="s">
        <v>458</v>
      </c>
      <c r="Y67" s="79" t="s">
        <v>112</v>
      </c>
      <c r="Z67" s="4"/>
    </row>
    <row r="68" spans="1:26" ht="18" customHeight="1">
      <c r="A68" s="10">
        <v>82</v>
      </c>
      <c r="B68" s="55" t="s">
        <v>464</v>
      </c>
      <c r="C68" s="55" t="s">
        <v>465</v>
      </c>
      <c r="D68" s="22" t="s">
        <v>466</v>
      </c>
      <c r="E68" s="25"/>
      <c r="F68" s="25"/>
      <c r="G68" s="25"/>
      <c r="H68" s="25"/>
      <c r="I68" s="211" t="s">
        <v>467</v>
      </c>
      <c r="J68" s="219" t="s">
        <v>468</v>
      </c>
      <c r="K68" s="62">
        <v>37200</v>
      </c>
      <c r="L68" s="60"/>
      <c r="M68" s="60"/>
      <c r="N68" s="69"/>
      <c r="O68" s="60"/>
      <c r="P68" s="60"/>
      <c r="Q68" s="60"/>
      <c r="R68" s="60"/>
      <c r="S68" s="60"/>
      <c r="T68" s="60"/>
      <c r="U68" s="60">
        <v>37200</v>
      </c>
      <c r="V68" s="60"/>
      <c r="W68" s="60"/>
      <c r="X68" s="128" t="s">
        <v>469</v>
      </c>
      <c r="Y68" s="79" t="s">
        <v>112</v>
      </c>
      <c r="Z68" s="4"/>
    </row>
    <row r="69" spans="1:26" ht="18" customHeight="1">
      <c r="A69" s="10">
        <v>83</v>
      </c>
      <c r="B69" s="55" t="s">
        <v>470</v>
      </c>
      <c r="C69" s="55" t="s">
        <v>471</v>
      </c>
      <c r="D69" s="22" t="s">
        <v>472</v>
      </c>
      <c r="E69" s="25"/>
      <c r="F69" s="25"/>
      <c r="G69" s="25"/>
      <c r="H69" s="25"/>
      <c r="I69" s="211" t="s">
        <v>473</v>
      </c>
      <c r="J69" s="219" t="s">
        <v>474</v>
      </c>
      <c r="K69" s="69">
        <v>12700</v>
      </c>
      <c r="L69" s="60"/>
      <c r="M69" s="60"/>
      <c r="N69" s="60"/>
      <c r="O69" s="60"/>
      <c r="P69" s="60"/>
      <c r="Q69" s="60"/>
      <c r="R69" s="60"/>
      <c r="S69" s="60">
        <v>12700</v>
      </c>
      <c r="T69" s="60"/>
      <c r="U69" s="60"/>
      <c r="V69" s="60"/>
      <c r="W69" s="60"/>
      <c r="X69" s="128" t="s">
        <v>469</v>
      </c>
      <c r="Y69" s="79" t="s">
        <v>112</v>
      </c>
      <c r="Z69" s="4"/>
    </row>
    <row r="70" spans="1:26" ht="18" customHeight="1">
      <c r="A70" s="10">
        <v>84</v>
      </c>
      <c r="B70" s="42" t="s">
        <v>475</v>
      </c>
      <c r="C70" s="226"/>
      <c r="D70" s="226"/>
      <c r="E70" s="15"/>
      <c r="F70" s="15" t="s">
        <v>129</v>
      </c>
      <c r="G70" s="15"/>
      <c r="H70" s="15"/>
      <c r="I70" s="83" t="s">
        <v>476</v>
      </c>
      <c r="J70" s="30" t="s">
        <v>477</v>
      </c>
      <c r="K70" s="23">
        <v>33000</v>
      </c>
      <c r="L70" s="227"/>
      <c r="M70" s="227"/>
      <c r="N70" s="227"/>
      <c r="O70" s="227"/>
      <c r="P70" s="227"/>
      <c r="Q70" s="227">
        <v>33000</v>
      </c>
      <c r="R70" s="227"/>
      <c r="S70" s="227"/>
      <c r="T70" s="227"/>
      <c r="U70" s="227"/>
      <c r="V70" s="227"/>
      <c r="W70" s="227"/>
      <c r="X70" s="226" t="s">
        <v>478</v>
      </c>
      <c r="Y70" s="228" t="s">
        <v>112</v>
      </c>
      <c r="Z70" s="4"/>
    </row>
    <row r="71" spans="1:26" ht="18" customHeight="1">
      <c r="A71" s="10">
        <v>85</v>
      </c>
      <c r="B71" s="42" t="s">
        <v>479</v>
      </c>
      <c r="C71" s="42"/>
      <c r="D71" s="42" t="s">
        <v>480</v>
      </c>
      <c r="E71" s="15" t="s">
        <v>129</v>
      </c>
      <c r="F71" s="15" t="s">
        <v>129</v>
      </c>
      <c r="G71" s="15" t="s">
        <v>129</v>
      </c>
      <c r="H71" s="15" t="s">
        <v>129</v>
      </c>
      <c r="I71" s="83" t="s">
        <v>481</v>
      </c>
      <c r="J71" s="30">
        <v>3000</v>
      </c>
      <c r="K71" s="23">
        <v>3000</v>
      </c>
      <c r="L71" s="227"/>
      <c r="M71" s="227"/>
      <c r="N71" s="227">
        <v>750</v>
      </c>
      <c r="O71" s="227"/>
      <c r="P71" s="227"/>
      <c r="Q71" s="227">
        <v>750</v>
      </c>
      <c r="R71" s="227"/>
      <c r="S71" s="227"/>
      <c r="T71" s="227">
        <v>750</v>
      </c>
      <c r="U71" s="227"/>
      <c r="V71" s="227"/>
      <c r="W71" s="227">
        <v>750</v>
      </c>
      <c r="X71" s="42" t="s">
        <v>482</v>
      </c>
      <c r="Y71" s="228" t="s">
        <v>112</v>
      </c>
      <c r="Z71" s="4"/>
    </row>
    <row r="72" spans="1:26" ht="18" customHeight="1">
      <c r="A72" s="10">
        <v>86</v>
      </c>
      <c r="B72" s="42" t="s">
        <v>483</v>
      </c>
      <c r="C72" s="42"/>
      <c r="D72" s="42" t="s">
        <v>484</v>
      </c>
      <c r="E72" s="83"/>
      <c r="F72" s="15" t="s">
        <v>129</v>
      </c>
      <c r="G72" s="83"/>
      <c r="H72" s="83"/>
      <c r="I72" s="83" t="s">
        <v>485</v>
      </c>
      <c r="J72" s="30">
        <v>750</v>
      </c>
      <c r="K72" s="23">
        <v>750</v>
      </c>
      <c r="L72" s="227"/>
      <c r="M72" s="227"/>
      <c r="N72" s="227"/>
      <c r="O72" s="229">
        <v>750</v>
      </c>
      <c r="P72" s="227"/>
      <c r="Q72" s="227"/>
      <c r="R72" s="227"/>
      <c r="S72" s="227"/>
      <c r="T72" s="227"/>
      <c r="U72" s="227"/>
      <c r="V72" s="227"/>
      <c r="W72" s="227"/>
      <c r="X72" s="42" t="s">
        <v>484</v>
      </c>
      <c r="Y72" s="228" t="s">
        <v>112</v>
      </c>
      <c r="Z72" s="4"/>
    </row>
    <row r="73" spans="1:26" ht="18" customHeight="1">
      <c r="A73" s="10">
        <v>87</v>
      </c>
      <c r="B73" s="42" t="s">
        <v>486</v>
      </c>
      <c r="C73" s="42"/>
      <c r="D73" s="42" t="s">
        <v>487</v>
      </c>
      <c r="E73" s="15" t="s">
        <v>129</v>
      </c>
      <c r="F73" s="83"/>
      <c r="G73" s="83"/>
      <c r="H73" s="83"/>
      <c r="I73" s="83" t="s">
        <v>488</v>
      </c>
      <c r="J73" s="30">
        <v>750</v>
      </c>
      <c r="K73" s="23">
        <v>750</v>
      </c>
      <c r="L73" s="227"/>
      <c r="M73" s="229">
        <v>750</v>
      </c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42" t="s">
        <v>487</v>
      </c>
      <c r="Y73" s="228" t="s">
        <v>112</v>
      </c>
      <c r="Z73" s="4"/>
    </row>
    <row r="74" spans="1:26" ht="18" customHeight="1">
      <c r="A74" s="10">
        <v>88</v>
      </c>
      <c r="B74" s="42" t="s">
        <v>489</v>
      </c>
      <c r="C74" s="42"/>
      <c r="D74" s="42" t="s">
        <v>480</v>
      </c>
      <c r="E74" s="83"/>
      <c r="F74" s="83" t="s">
        <v>45</v>
      </c>
      <c r="G74" s="83"/>
      <c r="H74" s="83"/>
      <c r="I74" s="83" t="s">
        <v>490</v>
      </c>
      <c r="J74" s="19" t="s">
        <v>491</v>
      </c>
      <c r="K74" s="23">
        <v>84100</v>
      </c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42" t="s">
        <v>478</v>
      </c>
      <c r="Y74" s="228" t="s">
        <v>112</v>
      </c>
      <c r="Z74" s="4"/>
    </row>
    <row r="75" spans="1:26" ht="18" customHeight="1">
      <c r="A75" s="10">
        <v>89</v>
      </c>
      <c r="B75" s="42" t="s">
        <v>492</v>
      </c>
      <c r="C75" s="42"/>
      <c r="D75" s="42" t="s">
        <v>487</v>
      </c>
      <c r="E75" s="83" t="s">
        <v>45</v>
      </c>
      <c r="F75" s="83" t="s">
        <v>45</v>
      </c>
      <c r="G75" s="83" t="s">
        <v>45</v>
      </c>
      <c r="H75" s="83" t="s">
        <v>45</v>
      </c>
      <c r="I75" s="83" t="s">
        <v>493</v>
      </c>
      <c r="J75" s="30">
        <v>3750</v>
      </c>
      <c r="K75" s="23">
        <v>3750</v>
      </c>
      <c r="L75" s="227"/>
      <c r="M75" s="227">
        <v>625</v>
      </c>
      <c r="N75" s="227"/>
      <c r="O75" s="227">
        <v>625</v>
      </c>
      <c r="P75" s="227"/>
      <c r="Q75" s="227">
        <v>625</v>
      </c>
      <c r="R75" s="227"/>
      <c r="S75" s="227">
        <v>625</v>
      </c>
      <c r="T75" s="227"/>
      <c r="U75" s="227">
        <v>625</v>
      </c>
      <c r="V75" s="227"/>
      <c r="W75" s="227">
        <v>625</v>
      </c>
      <c r="X75" s="42" t="s">
        <v>487</v>
      </c>
      <c r="Y75" s="228" t="s">
        <v>112</v>
      </c>
      <c r="Z75" s="4"/>
    </row>
    <row r="76" spans="1:26" ht="18" customHeight="1">
      <c r="A76" s="10">
        <v>90</v>
      </c>
      <c r="B76" s="11" t="s">
        <v>494</v>
      </c>
      <c r="C76" s="42"/>
      <c r="D76" s="55" t="s">
        <v>495</v>
      </c>
      <c r="E76" s="83" t="s">
        <v>45</v>
      </c>
      <c r="F76" s="83" t="s">
        <v>45</v>
      </c>
      <c r="G76" s="83" t="s">
        <v>45</v>
      </c>
      <c r="H76" s="83" t="s">
        <v>45</v>
      </c>
      <c r="I76" s="83" t="s">
        <v>496</v>
      </c>
      <c r="J76" s="30">
        <v>2250</v>
      </c>
      <c r="K76" s="23">
        <v>2250</v>
      </c>
      <c r="L76" s="227">
        <v>375</v>
      </c>
      <c r="M76" s="230"/>
      <c r="N76" s="227">
        <v>375</v>
      </c>
      <c r="O76" s="230"/>
      <c r="P76" s="227">
        <v>375</v>
      </c>
      <c r="Q76" s="230"/>
      <c r="R76" s="227">
        <v>375</v>
      </c>
      <c r="S76" s="230"/>
      <c r="T76" s="227">
        <v>375</v>
      </c>
      <c r="U76" s="230"/>
      <c r="V76" s="227">
        <v>375</v>
      </c>
      <c r="W76" s="230"/>
      <c r="X76" s="226" t="s">
        <v>497</v>
      </c>
      <c r="Y76" s="228" t="s">
        <v>112</v>
      </c>
      <c r="Z76" s="4"/>
    </row>
    <row r="77" spans="1:26" ht="18" customHeight="1">
      <c r="A77" s="10">
        <v>91</v>
      </c>
      <c r="B77" s="11" t="s">
        <v>498</v>
      </c>
      <c r="C77" s="42"/>
      <c r="D77" s="55" t="s">
        <v>499</v>
      </c>
      <c r="E77" s="83" t="s">
        <v>45</v>
      </c>
      <c r="F77" s="83" t="s">
        <v>45</v>
      </c>
      <c r="G77" s="83" t="s">
        <v>45</v>
      </c>
      <c r="H77" s="83" t="s">
        <v>45</v>
      </c>
      <c r="I77" s="83" t="s">
        <v>500</v>
      </c>
      <c r="J77" s="30">
        <v>3000</v>
      </c>
      <c r="K77" s="23">
        <v>3000</v>
      </c>
      <c r="L77" s="227"/>
      <c r="M77" s="227">
        <v>500</v>
      </c>
      <c r="N77" s="227"/>
      <c r="O77" s="227">
        <v>500</v>
      </c>
      <c r="P77" s="227"/>
      <c r="Q77" s="227">
        <v>500</v>
      </c>
      <c r="R77" s="227"/>
      <c r="S77" s="227">
        <v>500</v>
      </c>
      <c r="T77" s="227"/>
      <c r="U77" s="227">
        <v>500</v>
      </c>
      <c r="V77" s="227"/>
      <c r="W77" s="227">
        <v>500</v>
      </c>
      <c r="X77" s="226" t="s">
        <v>501</v>
      </c>
      <c r="Y77" s="228" t="s">
        <v>112</v>
      </c>
      <c r="Z77" s="4"/>
    </row>
    <row r="78" spans="1:26" ht="18" customHeight="1">
      <c r="A78" s="10">
        <v>92</v>
      </c>
      <c r="B78" s="11" t="s">
        <v>502</v>
      </c>
      <c r="C78" s="42"/>
      <c r="D78" s="55" t="s">
        <v>503</v>
      </c>
      <c r="E78" s="83" t="s">
        <v>45</v>
      </c>
      <c r="F78" s="83" t="s">
        <v>45</v>
      </c>
      <c r="G78" s="83" t="s">
        <v>45</v>
      </c>
      <c r="H78" s="83" t="s">
        <v>45</v>
      </c>
      <c r="I78" s="83" t="s">
        <v>500</v>
      </c>
      <c r="J78" s="30">
        <v>3000</v>
      </c>
      <c r="K78" s="163">
        <v>3000</v>
      </c>
      <c r="L78" s="227">
        <v>500</v>
      </c>
      <c r="M78" s="231"/>
      <c r="N78" s="227">
        <v>500</v>
      </c>
      <c r="O78" s="231"/>
      <c r="P78" s="227">
        <v>500</v>
      </c>
      <c r="Q78" s="231"/>
      <c r="R78" s="227">
        <v>500</v>
      </c>
      <c r="S78" s="231"/>
      <c r="T78" s="227">
        <v>500</v>
      </c>
      <c r="U78" s="231"/>
      <c r="V78" s="227">
        <v>500</v>
      </c>
      <c r="W78" s="231"/>
      <c r="X78" s="25" t="s">
        <v>504</v>
      </c>
      <c r="Y78" s="228" t="s">
        <v>112</v>
      </c>
      <c r="Z78" s="4"/>
    </row>
    <row r="79" spans="1:26" ht="18" customHeight="1">
      <c r="A79" s="10">
        <v>93</v>
      </c>
      <c r="B79" s="11" t="s">
        <v>505</v>
      </c>
      <c r="C79" s="42"/>
      <c r="D79" s="55" t="s">
        <v>506</v>
      </c>
      <c r="E79" s="83" t="s">
        <v>45</v>
      </c>
      <c r="F79" s="83" t="s">
        <v>45</v>
      </c>
      <c r="G79" s="83" t="s">
        <v>45</v>
      </c>
      <c r="H79" s="83" t="s">
        <v>45</v>
      </c>
      <c r="I79" s="83" t="s">
        <v>507</v>
      </c>
      <c r="J79" s="30">
        <v>4500</v>
      </c>
      <c r="K79" s="92">
        <v>4500</v>
      </c>
      <c r="L79" s="231"/>
      <c r="M79" s="231">
        <v>750</v>
      </c>
      <c r="N79" s="231"/>
      <c r="O79" s="231">
        <v>750</v>
      </c>
      <c r="P79" s="231"/>
      <c r="Q79" s="231">
        <v>750</v>
      </c>
      <c r="R79" s="231"/>
      <c r="S79" s="231">
        <v>750</v>
      </c>
      <c r="T79" s="231"/>
      <c r="U79" s="231">
        <v>750</v>
      </c>
      <c r="V79" s="231"/>
      <c r="W79" s="231">
        <v>750</v>
      </c>
      <c r="X79" s="25" t="s">
        <v>508</v>
      </c>
      <c r="Y79" s="228" t="s">
        <v>112</v>
      </c>
      <c r="Z79" s="4"/>
    </row>
    <row r="80" spans="1:26" ht="18" customHeight="1">
      <c r="A80" s="10">
        <v>94</v>
      </c>
      <c r="B80" s="11" t="s">
        <v>509</v>
      </c>
      <c r="C80" s="42"/>
      <c r="D80" s="55" t="s">
        <v>510</v>
      </c>
      <c r="E80" s="83" t="s">
        <v>45</v>
      </c>
      <c r="F80" s="83" t="s">
        <v>45</v>
      </c>
      <c r="G80" s="83" t="s">
        <v>45</v>
      </c>
      <c r="H80" s="83" t="s">
        <v>45</v>
      </c>
      <c r="I80" s="83" t="s">
        <v>507</v>
      </c>
      <c r="J80" s="232">
        <v>4500</v>
      </c>
      <c r="K80" s="233">
        <v>4500</v>
      </c>
      <c r="L80" s="231">
        <v>750</v>
      </c>
      <c r="M80" s="231"/>
      <c r="N80" s="231">
        <v>750</v>
      </c>
      <c r="O80" s="231"/>
      <c r="P80" s="231">
        <v>750</v>
      </c>
      <c r="Q80" s="231"/>
      <c r="R80" s="231">
        <v>750</v>
      </c>
      <c r="S80" s="231"/>
      <c r="T80" s="231">
        <v>750</v>
      </c>
      <c r="U80" s="231"/>
      <c r="V80" s="231">
        <v>750</v>
      </c>
      <c r="W80" s="231"/>
      <c r="X80" s="25" t="s">
        <v>511</v>
      </c>
      <c r="Y80" s="228" t="s">
        <v>112</v>
      </c>
      <c r="Z80" s="4"/>
    </row>
    <row r="81" spans="1:26" ht="18" customHeight="1">
      <c r="A81" s="10">
        <v>95</v>
      </c>
      <c r="B81" s="11" t="s">
        <v>512</v>
      </c>
      <c r="C81" s="42"/>
      <c r="D81" s="55" t="s">
        <v>513</v>
      </c>
      <c r="E81" s="83" t="s">
        <v>45</v>
      </c>
      <c r="F81" s="83" t="s">
        <v>45</v>
      </c>
      <c r="G81" s="83" t="s">
        <v>45</v>
      </c>
      <c r="H81" s="83" t="s">
        <v>45</v>
      </c>
      <c r="I81" s="83" t="s">
        <v>514</v>
      </c>
      <c r="J81" s="232">
        <v>2000</v>
      </c>
      <c r="K81" s="233">
        <v>2000</v>
      </c>
      <c r="L81" s="234"/>
      <c r="M81" s="227">
        <v>500</v>
      </c>
      <c r="N81" s="227"/>
      <c r="O81" s="227"/>
      <c r="P81" s="227">
        <v>500</v>
      </c>
      <c r="Q81" s="227"/>
      <c r="R81" s="227" t="s">
        <v>516</v>
      </c>
      <c r="S81" s="227">
        <v>500</v>
      </c>
      <c r="T81" s="227"/>
      <c r="U81" s="227"/>
      <c r="V81" s="227">
        <v>500</v>
      </c>
      <c r="W81" s="227"/>
      <c r="X81" s="15" t="s">
        <v>513</v>
      </c>
      <c r="Y81" s="228" t="s">
        <v>112</v>
      </c>
      <c r="Z81" s="4"/>
    </row>
    <row r="82" spans="1:26" ht="18" customHeight="1">
      <c r="A82" s="10">
        <v>96</v>
      </c>
      <c r="B82" s="11" t="s">
        <v>517</v>
      </c>
      <c r="C82" s="42"/>
      <c r="D82" s="55" t="s">
        <v>518</v>
      </c>
      <c r="E82" s="83" t="s">
        <v>45</v>
      </c>
      <c r="F82" s="83" t="s">
        <v>45</v>
      </c>
      <c r="G82" s="83" t="s">
        <v>45</v>
      </c>
      <c r="H82" s="83" t="s">
        <v>45</v>
      </c>
      <c r="I82" s="83" t="s">
        <v>500</v>
      </c>
      <c r="J82" s="19">
        <v>3000</v>
      </c>
      <c r="K82" s="191">
        <v>3000</v>
      </c>
      <c r="L82" s="227">
        <v>500</v>
      </c>
      <c r="M82" s="227"/>
      <c r="N82" s="227">
        <v>500</v>
      </c>
      <c r="O82" s="227"/>
      <c r="P82" s="227">
        <v>500</v>
      </c>
      <c r="Q82" s="227"/>
      <c r="R82" s="227">
        <v>500</v>
      </c>
      <c r="S82" s="227"/>
      <c r="T82" s="227">
        <v>500</v>
      </c>
      <c r="U82" s="227"/>
      <c r="V82" s="227">
        <v>500</v>
      </c>
      <c r="W82" s="234"/>
      <c r="X82" s="25" t="s">
        <v>519</v>
      </c>
      <c r="Y82" s="228" t="s">
        <v>112</v>
      </c>
      <c r="Z82" s="4"/>
    </row>
    <row r="83" spans="1:26" ht="18" customHeight="1">
      <c r="A83" s="10">
        <v>97</v>
      </c>
      <c r="B83" s="11" t="s">
        <v>520</v>
      </c>
      <c r="C83" s="42"/>
      <c r="D83" s="55" t="s">
        <v>521</v>
      </c>
      <c r="E83" s="83" t="s">
        <v>45</v>
      </c>
      <c r="F83" s="83" t="s">
        <v>45</v>
      </c>
      <c r="G83" s="83" t="s">
        <v>45</v>
      </c>
      <c r="H83" s="83" t="s">
        <v>45</v>
      </c>
      <c r="I83" s="83" t="s">
        <v>522</v>
      </c>
      <c r="J83" s="235">
        <v>3450</v>
      </c>
      <c r="K83" s="236">
        <v>3450</v>
      </c>
      <c r="L83" s="237"/>
      <c r="M83" s="230">
        <v>575</v>
      </c>
      <c r="N83" s="237"/>
      <c r="O83" s="230">
        <v>575</v>
      </c>
      <c r="P83" s="237"/>
      <c r="Q83" s="230">
        <v>575</v>
      </c>
      <c r="R83" s="237"/>
      <c r="S83" s="230">
        <v>575</v>
      </c>
      <c r="T83" s="237"/>
      <c r="U83" s="230">
        <v>575</v>
      </c>
      <c r="V83" s="237"/>
      <c r="W83" s="230">
        <v>575</v>
      </c>
      <c r="X83" s="185" t="s">
        <v>523</v>
      </c>
      <c r="Y83" s="228" t="s">
        <v>112</v>
      </c>
      <c r="Z83" s="4"/>
    </row>
    <row r="84" spans="1:26" ht="18" customHeight="1">
      <c r="A84" s="10">
        <v>98</v>
      </c>
      <c r="B84" s="11" t="s">
        <v>524</v>
      </c>
      <c r="C84" s="42"/>
      <c r="D84" s="55" t="s">
        <v>525</v>
      </c>
      <c r="E84" s="83" t="s">
        <v>45</v>
      </c>
      <c r="F84" s="83" t="s">
        <v>45</v>
      </c>
      <c r="G84" s="83" t="s">
        <v>45</v>
      </c>
      <c r="H84" s="83" t="s">
        <v>45</v>
      </c>
      <c r="I84" s="83" t="s">
        <v>526</v>
      </c>
      <c r="J84" s="235">
        <v>2550</v>
      </c>
      <c r="K84" s="236">
        <v>2550</v>
      </c>
      <c r="L84" s="237"/>
      <c r="M84" s="237">
        <v>425</v>
      </c>
      <c r="N84" s="237"/>
      <c r="O84" s="237">
        <v>425</v>
      </c>
      <c r="P84" s="237"/>
      <c r="Q84" s="237">
        <v>425</v>
      </c>
      <c r="R84" s="237"/>
      <c r="S84" s="237">
        <v>425</v>
      </c>
      <c r="T84" s="237"/>
      <c r="U84" s="237">
        <v>425</v>
      </c>
      <c r="V84" s="237"/>
      <c r="W84" s="237">
        <v>425</v>
      </c>
      <c r="X84" s="185" t="s">
        <v>527</v>
      </c>
      <c r="Y84" s="228" t="s">
        <v>112</v>
      </c>
      <c r="Z84" s="4"/>
    </row>
    <row r="85" spans="1:26" ht="18" customHeight="1">
      <c r="A85" s="10">
        <v>99</v>
      </c>
      <c r="B85" s="238" t="s">
        <v>528</v>
      </c>
      <c r="C85" s="83" t="s">
        <v>529</v>
      </c>
      <c r="D85" s="111" t="s">
        <v>478</v>
      </c>
      <c r="E85" s="83" t="s">
        <v>45</v>
      </c>
      <c r="F85" s="83" t="s">
        <v>45</v>
      </c>
      <c r="G85" s="83" t="s">
        <v>45</v>
      </c>
      <c r="H85" s="83" t="s">
        <v>45</v>
      </c>
      <c r="I85" s="154" t="s">
        <v>530</v>
      </c>
      <c r="J85" s="235">
        <v>5000</v>
      </c>
      <c r="K85" s="236">
        <v>5000</v>
      </c>
      <c r="L85" s="237"/>
      <c r="M85" s="237"/>
      <c r="N85" s="237">
        <v>1250</v>
      </c>
      <c r="O85" s="237"/>
      <c r="P85" s="237"/>
      <c r="Q85" s="237">
        <v>1250</v>
      </c>
      <c r="R85" s="237"/>
      <c r="S85" s="237"/>
      <c r="T85" s="237">
        <v>1250</v>
      </c>
      <c r="U85" s="237"/>
      <c r="V85" s="237" t="s">
        <v>516</v>
      </c>
      <c r="W85" s="237">
        <v>1250</v>
      </c>
      <c r="X85" s="111" t="s">
        <v>478</v>
      </c>
      <c r="Y85" s="228" t="s">
        <v>112</v>
      </c>
      <c r="Z85" s="4"/>
    </row>
    <row r="86" spans="1:26" ht="18" customHeight="1">
      <c r="A86" s="10">
        <v>103</v>
      </c>
      <c r="B86" s="55" t="s">
        <v>531</v>
      </c>
      <c r="C86" s="211" t="s">
        <v>532</v>
      </c>
      <c r="D86" s="22" t="s">
        <v>533</v>
      </c>
      <c r="E86" s="25" t="s">
        <v>45</v>
      </c>
      <c r="F86" s="25"/>
      <c r="G86" s="25"/>
      <c r="H86" s="25"/>
      <c r="I86" s="55" t="s">
        <v>535</v>
      </c>
      <c r="J86" s="27" t="s">
        <v>536</v>
      </c>
      <c r="K86" s="62">
        <v>29200</v>
      </c>
      <c r="L86" s="60"/>
      <c r="M86" s="60"/>
      <c r="N86" s="69">
        <v>29200</v>
      </c>
      <c r="O86" s="60"/>
      <c r="P86" s="60"/>
      <c r="Q86" s="60"/>
      <c r="R86" s="60"/>
      <c r="S86" s="60"/>
      <c r="T86" s="60"/>
      <c r="U86" s="60"/>
      <c r="V86" s="60"/>
      <c r="W86" s="60"/>
      <c r="X86" s="128" t="s">
        <v>537</v>
      </c>
      <c r="Y86" s="145" t="s">
        <v>459</v>
      </c>
      <c r="Z86" s="4"/>
    </row>
    <row r="87" spans="1:26" ht="18" customHeight="1">
      <c r="A87" s="10">
        <v>104</v>
      </c>
      <c r="B87" s="74" t="s">
        <v>538</v>
      </c>
      <c r="C87" s="46" t="s">
        <v>539</v>
      </c>
      <c r="D87" s="22" t="s">
        <v>533</v>
      </c>
      <c r="E87" s="74"/>
      <c r="F87" s="74" t="s">
        <v>45</v>
      </c>
      <c r="G87" s="74"/>
      <c r="H87" s="74"/>
      <c r="I87" s="55" t="s">
        <v>535</v>
      </c>
      <c r="J87" s="60" t="s">
        <v>536</v>
      </c>
      <c r="K87" s="62">
        <v>29200</v>
      </c>
      <c r="L87" s="77"/>
      <c r="M87" s="77"/>
      <c r="N87" s="77"/>
      <c r="O87" s="77"/>
      <c r="P87" s="77">
        <v>29200</v>
      </c>
      <c r="Q87" s="77"/>
      <c r="R87" s="77"/>
      <c r="S87" s="77"/>
      <c r="T87" s="77"/>
      <c r="U87" s="77"/>
      <c r="V87" s="77"/>
      <c r="W87" s="77"/>
      <c r="X87" s="128" t="s">
        <v>537</v>
      </c>
      <c r="Y87" s="145" t="s">
        <v>459</v>
      </c>
      <c r="Z87" s="4"/>
    </row>
    <row r="88" spans="1:26" ht="18" customHeight="1">
      <c r="A88" s="242">
        <f>COUNTA(A5:A87)</f>
        <v>83</v>
      </c>
      <c r="B88" s="363" t="s">
        <v>54</v>
      </c>
      <c r="C88" s="357"/>
      <c r="D88" s="357"/>
      <c r="E88" s="357"/>
      <c r="F88" s="357"/>
      <c r="G88" s="357"/>
      <c r="H88" s="357"/>
      <c r="I88" s="357"/>
      <c r="J88" s="358"/>
      <c r="K88" s="246">
        <f>SUM(K5:K87)</f>
        <v>2609700</v>
      </c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4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8" customHeight="1">
      <c r="A90" s="3"/>
      <c r="B90" s="3" t="s">
        <v>541</v>
      </c>
      <c r="C90" s="3"/>
      <c r="D90" s="3" t="s">
        <v>542</v>
      </c>
      <c r="E90" s="3"/>
      <c r="F90" s="3"/>
      <c r="G90" s="3"/>
      <c r="H90" s="3"/>
      <c r="I90" s="3"/>
      <c r="J90" s="3"/>
      <c r="K90" s="248" t="s">
        <v>541</v>
      </c>
      <c r="L90" s="3"/>
      <c r="M90" s="3"/>
      <c r="N90" s="3"/>
      <c r="O90" s="3"/>
      <c r="P90" s="3"/>
      <c r="Q90" s="3"/>
      <c r="R90" s="3"/>
      <c r="S90" s="350" t="s">
        <v>543</v>
      </c>
      <c r="T90" s="351"/>
      <c r="U90" s="351"/>
      <c r="V90" s="351"/>
      <c r="W90" s="351"/>
      <c r="X90" s="3"/>
      <c r="Y90" s="3"/>
      <c r="Z90" s="4"/>
    </row>
    <row r="91" spans="1:26" ht="18" customHeight="1">
      <c r="A91" s="3"/>
      <c r="B91" s="350" t="s">
        <v>544</v>
      </c>
      <c r="C91" s="351"/>
      <c r="D91" s="3"/>
      <c r="E91" s="3"/>
      <c r="F91" s="3"/>
      <c r="G91" s="3"/>
      <c r="H91" s="3"/>
      <c r="I91" s="3"/>
      <c r="J91" s="3"/>
      <c r="K91" s="3"/>
      <c r="L91" s="350" t="s">
        <v>545</v>
      </c>
      <c r="M91" s="351"/>
      <c r="N91" s="351"/>
      <c r="O91" s="351"/>
      <c r="P91" s="351"/>
      <c r="Q91" s="351"/>
      <c r="R91" s="351"/>
      <c r="S91" s="351"/>
      <c r="T91" s="3"/>
      <c r="U91" s="3"/>
      <c r="V91" s="3"/>
      <c r="W91" s="3"/>
      <c r="X91" s="3"/>
      <c r="Y91" s="3"/>
      <c r="Z91" s="4"/>
    </row>
    <row r="92" spans="1:26" ht="18" customHeight="1">
      <c r="A92" s="3"/>
      <c r="B92" s="350" t="s">
        <v>546</v>
      </c>
      <c r="C92" s="351"/>
      <c r="D92" s="3"/>
      <c r="E92" s="3"/>
      <c r="F92" s="3"/>
      <c r="G92" s="3"/>
      <c r="H92" s="3"/>
      <c r="I92" s="3"/>
      <c r="J92" s="3"/>
      <c r="K92" s="3"/>
      <c r="L92" s="350" t="s">
        <v>547</v>
      </c>
      <c r="M92" s="351"/>
      <c r="N92" s="351"/>
      <c r="O92" s="351"/>
      <c r="P92" s="351"/>
      <c r="Q92" s="351"/>
      <c r="R92" s="351"/>
      <c r="S92" s="351"/>
      <c r="T92" s="3"/>
      <c r="U92" s="3"/>
      <c r="V92" s="3"/>
      <c r="W92" s="3"/>
      <c r="X92" s="3"/>
      <c r="Y92" s="3"/>
      <c r="Z92" s="4"/>
    </row>
    <row r="93" spans="1:26" ht="18" customHeight="1">
      <c r="A93" s="350" t="s">
        <v>548</v>
      </c>
      <c r="B93" s="351"/>
      <c r="C93" s="351"/>
      <c r="D93" s="351"/>
      <c r="E93" s="3"/>
      <c r="F93" s="3"/>
      <c r="G93" s="3"/>
      <c r="H93" s="3"/>
      <c r="I93" s="3"/>
      <c r="J93" s="3"/>
      <c r="K93" s="3"/>
      <c r="L93" s="350" t="s">
        <v>549</v>
      </c>
      <c r="M93" s="351"/>
      <c r="N93" s="351"/>
      <c r="O93" s="351"/>
      <c r="P93" s="351"/>
      <c r="Q93" s="351"/>
      <c r="R93" s="351"/>
      <c r="S93" s="351"/>
      <c r="T93" s="351"/>
      <c r="U93" s="3"/>
      <c r="V93" s="3"/>
      <c r="W93" s="3"/>
      <c r="X93" s="3"/>
      <c r="Y93" s="3"/>
      <c r="Z93" s="4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4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4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4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4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4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4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4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4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4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4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4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4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4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4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4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4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4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4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4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4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4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4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4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4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4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4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4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4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4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4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4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4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4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4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4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4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4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4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4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4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4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4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4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4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4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4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4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4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4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4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4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4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4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4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4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4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4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4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4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4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4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4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4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4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4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4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4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4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4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4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4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4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4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4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4"/>
    </row>
    <row r="294" spans="1:26" ht="18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4"/>
    </row>
    <row r="295" spans="1:26" ht="18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4"/>
    </row>
    <row r="296" spans="1:26" ht="18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4"/>
    </row>
    <row r="297" spans="1:26" ht="18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4"/>
    </row>
    <row r="298" spans="1:26" ht="18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4"/>
    </row>
    <row r="299" spans="1:26" ht="18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4"/>
    </row>
    <row r="300" spans="1:26" ht="18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4"/>
    </row>
    <row r="301" spans="1:26" ht="18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4"/>
    </row>
    <row r="302" spans="1:26" ht="18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4"/>
    </row>
    <row r="303" spans="1:26" ht="18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4"/>
    </row>
    <row r="304" spans="1:26" ht="18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4"/>
    </row>
    <row r="305" spans="1:26" ht="18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4"/>
    </row>
    <row r="306" spans="1:26" ht="18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4"/>
    </row>
    <row r="307" spans="1:26" ht="18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4"/>
    </row>
    <row r="308" spans="1:26" ht="18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4"/>
    </row>
    <row r="309" spans="1:26" ht="18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4"/>
    </row>
    <row r="310" spans="1:26" ht="18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4"/>
    </row>
    <row r="311" spans="1:26" ht="18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4"/>
    </row>
    <row r="312" spans="1:26" ht="18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4"/>
    </row>
    <row r="313" spans="1:26" ht="18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4"/>
    </row>
    <row r="314" spans="1:26" ht="18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4"/>
    </row>
    <row r="315" spans="1:26" ht="18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4"/>
    </row>
    <row r="316" spans="1:26" ht="18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4"/>
    </row>
    <row r="317" spans="1:26" ht="18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4"/>
    </row>
    <row r="318" spans="1:26" ht="18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4"/>
    </row>
    <row r="319" spans="1:26" ht="18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4"/>
    </row>
    <row r="320" spans="1:26" ht="18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4"/>
    </row>
    <row r="321" spans="1:26" ht="18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4"/>
    </row>
    <row r="322" spans="1:26" ht="18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4"/>
    </row>
    <row r="323" spans="1:26" ht="18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4"/>
    </row>
    <row r="324" spans="1:26" ht="18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4"/>
    </row>
    <row r="325" spans="1:26" ht="18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4"/>
    </row>
    <row r="326" spans="1:26" ht="18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4"/>
    </row>
    <row r="327" spans="1:26" ht="18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4"/>
    </row>
    <row r="328" spans="1:26" ht="18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4"/>
    </row>
    <row r="329" spans="1:26" ht="18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4"/>
    </row>
    <row r="330" spans="1:26" ht="18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4"/>
    </row>
    <row r="331" spans="1:26" ht="18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4"/>
    </row>
    <row r="332" spans="1:26" ht="18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4"/>
    </row>
    <row r="333" spans="1:26" ht="18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4"/>
    </row>
    <row r="334" spans="1:26" ht="18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4"/>
    </row>
    <row r="335" spans="1:26" ht="18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4"/>
    </row>
    <row r="336" spans="1:26" ht="18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4"/>
    </row>
    <row r="337" spans="1:26" ht="18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4"/>
    </row>
    <row r="338" spans="1:26" ht="18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4"/>
    </row>
    <row r="339" spans="1:26" ht="18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4"/>
    </row>
    <row r="340" spans="1:26" ht="18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4"/>
    </row>
    <row r="341" spans="1:26" ht="18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4"/>
    </row>
    <row r="342" spans="1:26" ht="18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4"/>
    </row>
    <row r="343" spans="1:26" ht="18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4"/>
    </row>
    <row r="344" spans="1:26" ht="18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4"/>
    </row>
    <row r="345" spans="1:26" ht="18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4"/>
    </row>
    <row r="346" spans="1:26" ht="18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4"/>
    </row>
    <row r="347" spans="1:26" ht="18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4"/>
    </row>
    <row r="348" spans="1:26" ht="18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4"/>
    </row>
    <row r="349" spans="1:26" ht="18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4"/>
    </row>
    <row r="350" spans="1:26" ht="18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4"/>
    </row>
    <row r="351" spans="1:26" ht="18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4"/>
    </row>
    <row r="352" spans="1:26" ht="18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4"/>
    </row>
    <row r="353" spans="1:26" ht="18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4"/>
    </row>
    <row r="354" spans="1:26" ht="18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4"/>
    </row>
    <row r="355" spans="1:26" ht="18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4"/>
    </row>
    <row r="356" spans="1:26" ht="18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4"/>
    </row>
    <row r="357" spans="1:26" ht="18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4"/>
    </row>
    <row r="358" spans="1:26" ht="18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4"/>
    </row>
    <row r="359" spans="1:26" ht="18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4"/>
    </row>
    <row r="360" spans="1:26" ht="18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4"/>
    </row>
    <row r="361" spans="1:26" ht="18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4"/>
    </row>
    <row r="362" spans="1:26" ht="18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4"/>
    </row>
    <row r="363" spans="1:26" ht="18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4"/>
    </row>
    <row r="364" spans="1:26" ht="18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4"/>
    </row>
    <row r="365" spans="1:26" ht="18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4"/>
    </row>
    <row r="366" spans="1:26" ht="18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4"/>
    </row>
    <row r="367" spans="1:26" ht="18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4"/>
    </row>
    <row r="368" spans="1:26" ht="18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4"/>
    </row>
    <row r="369" spans="1:26" ht="18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4"/>
    </row>
    <row r="370" spans="1:26" ht="18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4"/>
    </row>
    <row r="371" spans="1:26" ht="18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4"/>
    </row>
    <row r="372" spans="1:26" ht="18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4"/>
    </row>
    <row r="373" spans="1:26" ht="18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4"/>
    </row>
    <row r="374" spans="1:26" ht="18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4"/>
    </row>
    <row r="375" spans="1:26" ht="18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4"/>
    </row>
    <row r="376" spans="1:26" ht="18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4"/>
    </row>
    <row r="377" spans="1:26" ht="18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4"/>
    </row>
    <row r="378" spans="1:26" ht="18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4"/>
    </row>
    <row r="379" spans="1:26" ht="18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4"/>
    </row>
    <row r="380" spans="1:26" ht="18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4"/>
    </row>
    <row r="381" spans="1:26" ht="18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4"/>
    </row>
    <row r="382" spans="1:26" ht="18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4"/>
    </row>
    <row r="383" spans="1:26" ht="18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4"/>
    </row>
    <row r="384" spans="1:26" ht="18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4"/>
    </row>
    <row r="385" spans="1:26" ht="18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4"/>
    </row>
    <row r="386" spans="1:26" ht="18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4"/>
    </row>
    <row r="387" spans="1:26" ht="18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4"/>
    </row>
    <row r="388" spans="1:26" ht="18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4"/>
    </row>
    <row r="389" spans="1:26" ht="18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4"/>
    </row>
    <row r="390" spans="1:26" ht="18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4"/>
    </row>
    <row r="391" spans="1:26" ht="18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4"/>
    </row>
    <row r="392" spans="1:26" ht="18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4"/>
    </row>
    <row r="393" spans="1:26" ht="18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4"/>
    </row>
    <row r="394" spans="1:26" ht="18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4"/>
    </row>
    <row r="395" spans="1:26" ht="18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4"/>
    </row>
    <row r="396" spans="1:26" ht="18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4"/>
    </row>
    <row r="397" spans="1:26" ht="18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4"/>
    </row>
    <row r="398" spans="1:26" ht="18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4"/>
    </row>
    <row r="399" spans="1:26" ht="18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4"/>
    </row>
    <row r="400" spans="1:26" ht="18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4"/>
    </row>
    <row r="401" spans="1:26" ht="18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4"/>
    </row>
    <row r="402" spans="1:26" ht="18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4"/>
    </row>
    <row r="403" spans="1:26" ht="18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4"/>
    </row>
    <row r="404" spans="1:26" ht="18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4"/>
    </row>
    <row r="405" spans="1:26" ht="18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4"/>
    </row>
    <row r="406" spans="1:26" ht="18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4"/>
    </row>
    <row r="407" spans="1:26" ht="18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4"/>
    </row>
    <row r="408" spans="1:26" ht="18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4"/>
    </row>
    <row r="409" spans="1:26" ht="18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4"/>
    </row>
    <row r="410" spans="1:26" ht="18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4"/>
    </row>
    <row r="411" spans="1:26" ht="18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4"/>
    </row>
    <row r="412" spans="1:26" ht="18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4"/>
    </row>
    <row r="413" spans="1:26" ht="18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4"/>
    </row>
    <row r="414" spans="1:26" ht="18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4"/>
    </row>
    <row r="415" spans="1:26" ht="18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4"/>
    </row>
    <row r="416" spans="1:26" ht="18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4"/>
    </row>
    <row r="417" spans="1:26" ht="18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4"/>
    </row>
    <row r="418" spans="1:26" ht="18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4"/>
    </row>
    <row r="419" spans="1:26" ht="18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4"/>
    </row>
    <row r="420" spans="1:26" ht="18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4"/>
    </row>
    <row r="421" spans="1:26" ht="18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4"/>
    </row>
    <row r="422" spans="1:26" ht="18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4"/>
    </row>
    <row r="423" spans="1:26" ht="18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4"/>
    </row>
    <row r="424" spans="1:26" ht="18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4"/>
    </row>
    <row r="425" spans="1:26" ht="18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4"/>
    </row>
    <row r="426" spans="1:26" ht="18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4"/>
    </row>
    <row r="427" spans="1:26" ht="18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4"/>
    </row>
    <row r="428" spans="1:26" ht="18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4"/>
    </row>
    <row r="429" spans="1:26" ht="18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4"/>
    </row>
    <row r="430" spans="1:26" ht="18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4"/>
    </row>
    <row r="431" spans="1:26" ht="18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4"/>
    </row>
    <row r="432" spans="1:26" ht="18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4"/>
    </row>
    <row r="433" spans="1:26" ht="18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4"/>
    </row>
    <row r="434" spans="1:26" ht="18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4"/>
    </row>
    <row r="435" spans="1:26" ht="18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4"/>
    </row>
    <row r="436" spans="1:26" ht="18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4"/>
    </row>
    <row r="437" spans="1:26" ht="18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4"/>
    </row>
    <row r="438" spans="1:26" ht="18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4"/>
    </row>
    <row r="439" spans="1:26" ht="18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4"/>
    </row>
    <row r="440" spans="1:26" ht="18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4"/>
    </row>
    <row r="441" spans="1:26" ht="18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4"/>
    </row>
    <row r="442" spans="1:26" ht="18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4"/>
    </row>
    <row r="443" spans="1:26" ht="18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4"/>
    </row>
    <row r="444" spans="1:26" ht="18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4"/>
    </row>
    <row r="445" spans="1:26" ht="18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4"/>
    </row>
    <row r="446" spans="1:26" ht="18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4"/>
    </row>
    <row r="447" spans="1:26" ht="18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4"/>
    </row>
    <row r="448" spans="1:26" ht="18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4"/>
    </row>
    <row r="449" spans="1:26" ht="18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4"/>
    </row>
    <row r="450" spans="1:26" ht="18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4"/>
    </row>
    <row r="451" spans="1:26" ht="18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4"/>
    </row>
    <row r="452" spans="1:26" ht="18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4"/>
    </row>
    <row r="453" spans="1:26" ht="18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4"/>
    </row>
    <row r="454" spans="1:26" ht="18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4"/>
    </row>
    <row r="455" spans="1:26" ht="18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4"/>
    </row>
    <row r="456" spans="1:26" ht="18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4"/>
    </row>
    <row r="457" spans="1:26" ht="18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4"/>
    </row>
    <row r="458" spans="1:26" ht="18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4"/>
    </row>
    <row r="459" spans="1:26" ht="18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4"/>
    </row>
    <row r="460" spans="1:26" ht="18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4"/>
    </row>
    <row r="461" spans="1:26" ht="18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4"/>
    </row>
    <row r="462" spans="1:26" ht="18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4"/>
    </row>
    <row r="463" spans="1:26" ht="18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4"/>
    </row>
    <row r="464" spans="1:26" ht="18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4"/>
    </row>
    <row r="465" spans="1:26" ht="18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4"/>
    </row>
    <row r="466" spans="1:26" ht="18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4"/>
    </row>
    <row r="467" spans="1:26" ht="18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4"/>
    </row>
    <row r="468" spans="1:26" ht="18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4"/>
    </row>
    <row r="469" spans="1:26" ht="18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4"/>
    </row>
    <row r="470" spans="1:26" ht="18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4"/>
    </row>
    <row r="471" spans="1:26" ht="18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4"/>
    </row>
    <row r="472" spans="1:26" ht="18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4"/>
    </row>
    <row r="473" spans="1:26" ht="18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4"/>
    </row>
    <row r="474" spans="1:26" ht="18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4"/>
    </row>
    <row r="475" spans="1:26" ht="18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4"/>
    </row>
    <row r="476" spans="1:26" ht="18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4"/>
    </row>
    <row r="477" spans="1:26" ht="18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4"/>
    </row>
    <row r="478" spans="1:26" ht="18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4"/>
    </row>
    <row r="479" spans="1:26" ht="18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4"/>
    </row>
    <row r="480" spans="1:26" ht="18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4"/>
    </row>
    <row r="481" spans="1:26" ht="18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4"/>
    </row>
    <row r="482" spans="1:26" ht="18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4"/>
    </row>
    <row r="483" spans="1:26" ht="18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4"/>
    </row>
    <row r="484" spans="1:26" ht="18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4"/>
    </row>
    <row r="485" spans="1:26" ht="18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4"/>
    </row>
    <row r="486" spans="1:26" ht="18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4"/>
    </row>
    <row r="487" spans="1:26" ht="18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4"/>
    </row>
    <row r="488" spans="1:26" ht="18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4"/>
    </row>
    <row r="489" spans="1:26" ht="18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4"/>
    </row>
    <row r="490" spans="1:26" ht="18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4"/>
    </row>
    <row r="491" spans="1:26" ht="18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4"/>
    </row>
    <row r="492" spans="1:26" ht="18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4"/>
    </row>
    <row r="493" spans="1:26" ht="18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4"/>
    </row>
    <row r="494" spans="1:26" ht="18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4"/>
    </row>
    <row r="495" spans="1:26" ht="18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4"/>
    </row>
    <row r="496" spans="1:26" ht="18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4"/>
    </row>
    <row r="497" spans="1:26" ht="18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4"/>
    </row>
    <row r="498" spans="1:26" ht="18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4"/>
    </row>
    <row r="499" spans="1:26" ht="18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4"/>
    </row>
    <row r="500" spans="1:26" ht="18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4"/>
    </row>
    <row r="501" spans="1:26" ht="18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4"/>
    </row>
    <row r="502" spans="1:26" ht="18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4"/>
    </row>
    <row r="503" spans="1:26" ht="18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4"/>
    </row>
    <row r="504" spans="1:26" ht="18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4"/>
    </row>
    <row r="505" spans="1:26" ht="18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4"/>
    </row>
    <row r="506" spans="1:26" ht="18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4"/>
    </row>
    <row r="507" spans="1:26" ht="18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4"/>
    </row>
    <row r="508" spans="1:26" ht="18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4"/>
    </row>
    <row r="509" spans="1:26" ht="18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4"/>
    </row>
    <row r="510" spans="1:26" ht="18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4"/>
    </row>
    <row r="511" spans="1:26" ht="18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4"/>
    </row>
    <row r="512" spans="1:26" ht="18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4"/>
    </row>
    <row r="513" spans="1:26" ht="18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4"/>
    </row>
    <row r="514" spans="1:26" ht="18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4"/>
    </row>
    <row r="515" spans="1:26" ht="18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4"/>
    </row>
    <row r="516" spans="1:26" ht="18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4"/>
    </row>
    <row r="517" spans="1:26" ht="18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4"/>
    </row>
    <row r="518" spans="1:26" ht="18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4"/>
    </row>
    <row r="519" spans="1:26" ht="18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4"/>
    </row>
    <row r="520" spans="1:26" ht="18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4"/>
    </row>
    <row r="521" spans="1:26" ht="18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4"/>
    </row>
    <row r="522" spans="1:26" ht="18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4"/>
    </row>
    <row r="523" spans="1:26" ht="18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4"/>
    </row>
    <row r="524" spans="1:26" ht="18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4"/>
    </row>
    <row r="525" spans="1:26" ht="18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4"/>
    </row>
    <row r="526" spans="1:26" ht="18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4"/>
    </row>
    <row r="527" spans="1:26" ht="18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4"/>
    </row>
    <row r="528" spans="1:26" ht="18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4"/>
    </row>
    <row r="529" spans="1:26" ht="18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4"/>
    </row>
    <row r="530" spans="1:26" ht="18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4"/>
    </row>
    <row r="531" spans="1:26" ht="18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4"/>
    </row>
    <row r="532" spans="1:26" ht="18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4"/>
    </row>
    <row r="533" spans="1:26" ht="18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4"/>
    </row>
    <row r="534" spans="1:26" ht="18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4"/>
    </row>
    <row r="535" spans="1:26" ht="18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4"/>
    </row>
    <row r="536" spans="1:26" ht="18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4"/>
    </row>
    <row r="537" spans="1:26" ht="18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4"/>
    </row>
    <row r="538" spans="1:26" ht="18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4"/>
    </row>
    <row r="539" spans="1:26" ht="18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4"/>
    </row>
    <row r="540" spans="1:26" ht="18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4"/>
    </row>
    <row r="541" spans="1:26" ht="18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4"/>
    </row>
    <row r="542" spans="1:26" ht="18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4"/>
    </row>
    <row r="543" spans="1:26" ht="18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4"/>
    </row>
    <row r="544" spans="1:26" ht="18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4"/>
    </row>
    <row r="545" spans="1:26" ht="18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4"/>
    </row>
    <row r="546" spans="1:26" ht="18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4"/>
    </row>
    <row r="547" spans="1:26" ht="18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4"/>
    </row>
    <row r="548" spans="1:26" ht="18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4"/>
    </row>
    <row r="549" spans="1:26" ht="18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4"/>
    </row>
    <row r="550" spans="1:26" ht="18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4"/>
    </row>
    <row r="551" spans="1:26" ht="18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4"/>
    </row>
    <row r="552" spans="1:26" ht="18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4"/>
    </row>
    <row r="553" spans="1:26" ht="18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4"/>
    </row>
    <row r="554" spans="1:26" ht="18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4"/>
    </row>
    <row r="555" spans="1:26" ht="18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4"/>
    </row>
    <row r="556" spans="1:26" ht="18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4"/>
    </row>
    <row r="557" spans="1:26" ht="18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4"/>
    </row>
    <row r="558" spans="1:26" ht="18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4"/>
    </row>
    <row r="559" spans="1:26" ht="18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4"/>
    </row>
    <row r="560" spans="1:26" ht="18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4"/>
    </row>
    <row r="561" spans="1:26" ht="18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4"/>
    </row>
    <row r="562" spans="1:26" ht="18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4"/>
    </row>
    <row r="563" spans="1:26" ht="18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4"/>
    </row>
    <row r="564" spans="1:26" ht="18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4"/>
    </row>
    <row r="565" spans="1:26" ht="18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4"/>
    </row>
    <row r="566" spans="1:26" ht="18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4"/>
    </row>
    <row r="567" spans="1:26" ht="18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4"/>
    </row>
    <row r="568" spans="1:26" ht="18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4"/>
    </row>
    <row r="569" spans="1:26" ht="18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4"/>
    </row>
    <row r="570" spans="1:26" ht="18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4"/>
    </row>
    <row r="571" spans="1:26" ht="18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4"/>
    </row>
    <row r="572" spans="1:26" ht="18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4"/>
    </row>
    <row r="573" spans="1:26" ht="18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4"/>
    </row>
    <row r="574" spans="1:26" ht="18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4"/>
    </row>
    <row r="575" spans="1:26" ht="18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4"/>
    </row>
    <row r="576" spans="1:26" ht="18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4"/>
    </row>
    <row r="577" spans="1:26" ht="18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4"/>
    </row>
    <row r="578" spans="1:26" ht="18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4"/>
    </row>
    <row r="579" spans="1:26" ht="18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4"/>
    </row>
    <row r="580" spans="1:26" ht="18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4"/>
    </row>
    <row r="581" spans="1:26" ht="18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4"/>
    </row>
    <row r="582" spans="1:26" ht="18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4"/>
    </row>
    <row r="583" spans="1:26" ht="18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4"/>
    </row>
    <row r="584" spans="1:26" ht="18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4"/>
    </row>
    <row r="585" spans="1:26" ht="18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4"/>
    </row>
    <row r="586" spans="1:26" ht="18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4"/>
    </row>
    <row r="587" spans="1:26" ht="18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4"/>
    </row>
    <row r="588" spans="1:26" ht="18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4"/>
    </row>
    <row r="589" spans="1:26" ht="18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4"/>
    </row>
    <row r="590" spans="1:26" ht="18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4"/>
    </row>
    <row r="591" spans="1:26" ht="18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4"/>
    </row>
    <row r="592" spans="1:26" ht="18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4"/>
    </row>
    <row r="593" spans="1:26" ht="18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4"/>
    </row>
    <row r="594" spans="1:26" ht="18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4"/>
    </row>
    <row r="595" spans="1:26" ht="18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4"/>
    </row>
    <row r="596" spans="1:26" ht="18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4"/>
    </row>
    <row r="597" spans="1:26" ht="18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4"/>
    </row>
    <row r="598" spans="1:26" ht="18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4"/>
    </row>
    <row r="599" spans="1:26" ht="18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4"/>
    </row>
    <row r="600" spans="1:26" ht="18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4"/>
    </row>
    <row r="601" spans="1:26" ht="18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4"/>
    </row>
    <row r="602" spans="1:26" ht="18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4"/>
    </row>
    <row r="603" spans="1:26" ht="18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4"/>
    </row>
    <row r="604" spans="1:26" ht="18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4"/>
    </row>
    <row r="605" spans="1:26" ht="18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4"/>
    </row>
    <row r="606" spans="1:26" ht="18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4"/>
    </row>
    <row r="607" spans="1:26" ht="18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4"/>
    </row>
    <row r="608" spans="1:26" ht="18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4"/>
    </row>
    <row r="609" spans="1:26" ht="18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4"/>
    </row>
    <row r="610" spans="1:26" ht="18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4"/>
    </row>
    <row r="611" spans="1:26" ht="18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4"/>
    </row>
    <row r="612" spans="1:26" ht="18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4"/>
    </row>
    <row r="613" spans="1:26" ht="18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4"/>
    </row>
    <row r="614" spans="1:26" ht="18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4"/>
    </row>
    <row r="615" spans="1:26" ht="18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4"/>
    </row>
    <row r="616" spans="1:26" ht="18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4"/>
    </row>
    <row r="617" spans="1:26" ht="18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4"/>
    </row>
    <row r="618" spans="1:26" ht="18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4"/>
    </row>
    <row r="619" spans="1:26" ht="18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4"/>
    </row>
    <row r="620" spans="1:26" ht="18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4"/>
    </row>
    <row r="621" spans="1:26" ht="18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4"/>
    </row>
    <row r="622" spans="1:26" ht="18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4"/>
    </row>
    <row r="623" spans="1:26" ht="18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4"/>
    </row>
    <row r="624" spans="1:26" ht="18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4"/>
    </row>
    <row r="625" spans="1:26" ht="18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4"/>
    </row>
    <row r="626" spans="1:26" ht="18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4"/>
    </row>
    <row r="627" spans="1:26" ht="18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4"/>
    </row>
    <row r="628" spans="1:26" ht="18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4"/>
    </row>
    <row r="629" spans="1:26" ht="18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4"/>
    </row>
    <row r="630" spans="1:26" ht="18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4"/>
    </row>
    <row r="631" spans="1:26" ht="18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4"/>
    </row>
    <row r="632" spans="1:26" ht="18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4"/>
    </row>
    <row r="633" spans="1:26" ht="18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4"/>
    </row>
    <row r="634" spans="1:26" ht="18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4"/>
    </row>
    <row r="635" spans="1:26" ht="18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4"/>
    </row>
    <row r="636" spans="1:26" ht="18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4"/>
    </row>
    <row r="637" spans="1:26" ht="18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4"/>
    </row>
    <row r="638" spans="1:26" ht="18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4"/>
    </row>
    <row r="639" spans="1:26" ht="18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4"/>
    </row>
    <row r="640" spans="1:26" ht="18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4"/>
    </row>
    <row r="641" spans="1:26" ht="18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4"/>
    </row>
    <row r="642" spans="1:26" ht="18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4"/>
    </row>
    <row r="643" spans="1:26" ht="18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4"/>
    </row>
    <row r="644" spans="1:26" ht="18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4"/>
    </row>
    <row r="645" spans="1:26" ht="18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4"/>
    </row>
    <row r="646" spans="1:26" ht="18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4"/>
    </row>
    <row r="647" spans="1:26" ht="18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4"/>
    </row>
    <row r="648" spans="1:26" ht="18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4"/>
    </row>
    <row r="649" spans="1:26" ht="18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4"/>
    </row>
    <row r="650" spans="1:26" ht="18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4"/>
    </row>
    <row r="651" spans="1:26" ht="18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4"/>
    </row>
    <row r="652" spans="1:26" ht="18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4"/>
    </row>
    <row r="653" spans="1:26" ht="18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4"/>
    </row>
    <row r="654" spans="1:26" ht="18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4"/>
    </row>
    <row r="655" spans="1:26" ht="18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4"/>
    </row>
    <row r="656" spans="1:26" ht="18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4"/>
    </row>
    <row r="657" spans="1:26" ht="18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4"/>
    </row>
    <row r="658" spans="1:26" ht="18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4"/>
    </row>
    <row r="659" spans="1:26" ht="18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4"/>
    </row>
    <row r="660" spans="1:26" ht="18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4"/>
    </row>
    <row r="661" spans="1:26" ht="18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4"/>
    </row>
    <row r="662" spans="1:26" ht="18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4"/>
    </row>
    <row r="663" spans="1:26" ht="18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4"/>
    </row>
    <row r="664" spans="1:26" ht="18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4"/>
    </row>
    <row r="665" spans="1:26" ht="18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4"/>
    </row>
    <row r="666" spans="1:26" ht="18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4"/>
    </row>
    <row r="667" spans="1:26" ht="18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4"/>
    </row>
    <row r="668" spans="1:26" ht="18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4"/>
    </row>
    <row r="669" spans="1:26" ht="18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4"/>
    </row>
    <row r="670" spans="1:26" ht="18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4"/>
    </row>
    <row r="671" spans="1:26" ht="18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4"/>
    </row>
    <row r="672" spans="1:26" ht="18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4"/>
    </row>
    <row r="673" spans="1:26" ht="18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4"/>
    </row>
    <row r="674" spans="1:26" ht="18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4"/>
    </row>
    <row r="675" spans="1:26" ht="18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4"/>
    </row>
    <row r="676" spans="1:26" ht="18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4"/>
    </row>
    <row r="677" spans="1:26" ht="18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4"/>
    </row>
    <row r="678" spans="1:26" ht="18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4"/>
    </row>
    <row r="679" spans="1:26" ht="18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4"/>
    </row>
    <row r="680" spans="1:26" ht="18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4"/>
    </row>
    <row r="681" spans="1:26" ht="18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4"/>
    </row>
    <row r="682" spans="1:26" ht="18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4"/>
    </row>
    <row r="683" spans="1:26" ht="18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4"/>
    </row>
    <row r="684" spans="1:26" ht="18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4"/>
    </row>
    <row r="685" spans="1:26" ht="18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4"/>
    </row>
    <row r="686" spans="1:26" ht="18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4"/>
    </row>
    <row r="687" spans="1:26" ht="18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4"/>
    </row>
    <row r="688" spans="1:26" ht="18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4"/>
    </row>
    <row r="689" spans="1:26" ht="18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4"/>
    </row>
    <row r="690" spans="1:26" ht="18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4"/>
    </row>
    <row r="691" spans="1:26" ht="18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4"/>
    </row>
    <row r="692" spans="1:26" ht="18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4"/>
    </row>
    <row r="693" spans="1:26" ht="18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4"/>
    </row>
    <row r="694" spans="1:26" ht="18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4"/>
    </row>
    <row r="695" spans="1:26" ht="18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4"/>
    </row>
    <row r="696" spans="1:26" ht="18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4"/>
    </row>
    <row r="697" spans="1:26" ht="18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4"/>
    </row>
    <row r="698" spans="1:26" ht="18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4"/>
    </row>
    <row r="699" spans="1:26" ht="18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4"/>
    </row>
    <row r="700" spans="1:26" ht="18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4"/>
    </row>
    <row r="701" spans="1:26" ht="18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4"/>
    </row>
    <row r="702" spans="1:26" ht="18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4"/>
    </row>
    <row r="703" spans="1:26" ht="18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4"/>
    </row>
    <row r="704" spans="1:26" ht="18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4"/>
    </row>
    <row r="705" spans="1:26" ht="18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4"/>
    </row>
    <row r="706" spans="1:26" ht="18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4"/>
    </row>
    <row r="707" spans="1:26" ht="18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4"/>
    </row>
    <row r="708" spans="1:26" ht="18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4"/>
    </row>
    <row r="709" spans="1:26" ht="18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4"/>
    </row>
    <row r="710" spans="1:26" ht="18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4"/>
    </row>
    <row r="711" spans="1:26" ht="18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4"/>
    </row>
    <row r="712" spans="1:26" ht="18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4"/>
    </row>
    <row r="713" spans="1:26" ht="18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4"/>
    </row>
    <row r="714" spans="1:26" ht="18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4"/>
    </row>
    <row r="715" spans="1:26" ht="18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4"/>
    </row>
    <row r="716" spans="1:26" ht="18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4"/>
    </row>
    <row r="717" spans="1:26" ht="18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4"/>
    </row>
    <row r="718" spans="1:26" ht="18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4"/>
    </row>
    <row r="719" spans="1:26" ht="18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4"/>
    </row>
    <row r="720" spans="1:26" ht="18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4"/>
    </row>
    <row r="721" spans="1:26" ht="18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4"/>
    </row>
    <row r="722" spans="1:26" ht="18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4"/>
    </row>
    <row r="723" spans="1:26" ht="18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4"/>
    </row>
    <row r="724" spans="1:26" ht="18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4"/>
    </row>
    <row r="725" spans="1:26" ht="18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4"/>
    </row>
    <row r="726" spans="1:26" ht="18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4"/>
    </row>
    <row r="727" spans="1:26" ht="18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4"/>
    </row>
    <row r="728" spans="1:26" ht="18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4"/>
    </row>
    <row r="729" spans="1:26" ht="18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4"/>
    </row>
    <row r="730" spans="1:26" ht="18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/>
    </row>
    <row r="731" spans="1:26" ht="18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4"/>
    </row>
    <row r="732" spans="1:26" ht="18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/>
    </row>
    <row r="733" spans="1:26" ht="18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4"/>
    </row>
    <row r="734" spans="1:26" ht="18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4"/>
    </row>
    <row r="735" spans="1:26" ht="18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4"/>
    </row>
    <row r="736" spans="1:26" ht="18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4"/>
    </row>
    <row r="737" spans="1:26" ht="18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4"/>
    </row>
    <row r="738" spans="1:26" ht="18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4"/>
    </row>
    <row r="739" spans="1:26" ht="18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4"/>
    </row>
    <row r="740" spans="1:26" ht="18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4"/>
    </row>
    <row r="741" spans="1:26" ht="18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4"/>
    </row>
    <row r="742" spans="1:26" ht="18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4"/>
    </row>
    <row r="743" spans="1:26" ht="18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4"/>
    </row>
    <row r="744" spans="1:26" ht="18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4"/>
    </row>
    <row r="745" spans="1:26" ht="18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4"/>
    </row>
    <row r="746" spans="1:26" ht="18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4"/>
    </row>
    <row r="747" spans="1:26" ht="18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4"/>
    </row>
    <row r="748" spans="1:26" ht="18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4"/>
    </row>
    <row r="749" spans="1:26" ht="18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4"/>
    </row>
    <row r="750" spans="1:26" ht="18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4"/>
    </row>
    <row r="751" spans="1:26" ht="18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4"/>
    </row>
    <row r="752" spans="1:26" ht="18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4"/>
    </row>
    <row r="753" spans="1:26" ht="18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4"/>
    </row>
    <row r="754" spans="1:26" ht="18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4"/>
    </row>
    <row r="755" spans="1:26" ht="18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4"/>
    </row>
    <row r="756" spans="1:26" ht="18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4"/>
    </row>
    <row r="757" spans="1:26" ht="18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4"/>
    </row>
    <row r="758" spans="1:26" ht="18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4"/>
    </row>
    <row r="759" spans="1:26" ht="18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4"/>
    </row>
    <row r="760" spans="1:26" ht="18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4"/>
    </row>
    <row r="761" spans="1:26" ht="18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4"/>
    </row>
    <row r="762" spans="1:26" ht="18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4"/>
    </row>
    <row r="763" spans="1:26" ht="18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4"/>
    </row>
    <row r="764" spans="1:26" ht="18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4"/>
    </row>
    <row r="765" spans="1:26" ht="18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4"/>
    </row>
    <row r="766" spans="1:26" ht="18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4"/>
    </row>
    <row r="767" spans="1:26" ht="18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4"/>
    </row>
    <row r="768" spans="1:26" ht="18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4"/>
    </row>
    <row r="769" spans="1:26" ht="18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4"/>
    </row>
    <row r="770" spans="1:26" ht="18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4"/>
    </row>
    <row r="771" spans="1:26" ht="18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4"/>
    </row>
    <row r="772" spans="1:26" ht="18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4"/>
    </row>
    <row r="773" spans="1:26" ht="18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4"/>
    </row>
    <row r="774" spans="1:26" ht="18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4"/>
    </row>
    <row r="775" spans="1:26" ht="18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4"/>
    </row>
    <row r="776" spans="1:26" ht="18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4"/>
    </row>
    <row r="777" spans="1:26" ht="18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4"/>
    </row>
    <row r="778" spans="1:26" ht="18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4"/>
    </row>
    <row r="779" spans="1:26" ht="18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4"/>
    </row>
    <row r="780" spans="1:26" ht="18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4"/>
    </row>
    <row r="781" spans="1:26" ht="18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4"/>
    </row>
    <row r="782" spans="1:26" ht="18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4"/>
    </row>
    <row r="783" spans="1:26" ht="18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4"/>
    </row>
    <row r="784" spans="1:26" ht="18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4"/>
    </row>
    <row r="785" spans="1:26" ht="18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4"/>
    </row>
    <row r="786" spans="1:26" ht="18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4"/>
    </row>
    <row r="787" spans="1:26" ht="18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4"/>
    </row>
    <row r="788" spans="1:26" ht="18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4"/>
    </row>
    <row r="789" spans="1:26" ht="18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4"/>
    </row>
    <row r="790" spans="1:26" ht="18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4"/>
    </row>
    <row r="791" spans="1:26" ht="18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4"/>
    </row>
    <row r="792" spans="1:26" ht="18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4"/>
    </row>
    <row r="793" spans="1:26" ht="18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4"/>
    </row>
    <row r="794" spans="1:26" ht="18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4"/>
    </row>
    <row r="795" spans="1:26" ht="18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4"/>
    </row>
    <row r="796" spans="1:26" ht="18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4"/>
    </row>
    <row r="797" spans="1:26" ht="18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4"/>
    </row>
    <row r="798" spans="1:26" ht="18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4"/>
    </row>
    <row r="799" spans="1:26" ht="18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4"/>
    </row>
    <row r="800" spans="1:26" ht="18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4"/>
    </row>
    <row r="801" spans="1:26" ht="18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4"/>
    </row>
    <row r="802" spans="1:26" ht="18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4"/>
    </row>
    <row r="803" spans="1:26" ht="18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4"/>
    </row>
    <row r="804" spans="1:26" ht="18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4"/>
    </row>
    <row r="805" spans="1:26" ht="18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4"/>
    </row>
    <row r="806" spans="1:26" ht="18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/>
    </row>
    <row r="807" spans="1:26" ht="18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4"/>
    </row>
    <row r="808" spans="1:26" ht="18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4"/>
    </row>
    <row r="809" spans="1:26" ht="18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4"/>
    </row>
    <row r="810" spans="1:26" ht="18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4"/>
    </row>
    <row r="811" spans="1:26" ht="18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4"/>
    </row>
    <row r="812" spans="1:26" ht="18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4"/>
    </row>
    <row r="813" spans="1:26" ht="18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4"/>
    </row>
    <row r="814" spans="1:26" ht="18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4"/>
    </row>
    <row r="815" spans="1:26" ht="18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4"/>
    </row>
    <row r="816" spans="1:26" ht="18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4"/>
    </row>
    <row r="817" spans="1:26" ht="18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4"/>
    </row>
    <row r="818" spans="1:26" ht="18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4"/>
    </row>
    <row r="819" spans="1:26" ht="18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4"/>
    </row>
    <row r="820" spans="1:26" ht="18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4"/>
    </row>
    <row r="821" spans="1:26" ht="18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4"/>
    </row>
    <row r="822" spans="1:26" ht="18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4"/>
    </row>
    <row r="823" spans="1:26" ht="18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4"/>
    </row>
    <row r="824" spans="1:26" ht="18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4"/>
    </row>
    <row r="825" spans="1:26" ht="18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4"/>
    </row>
    <row r="826" spans="1:26" ht="18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4"/>
    </row>
    <row r="827" spans="1:26" ht="18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4"/>
    </row>
    <row r="828" spans="1:26" ht="18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4"/>
    </row>
    <row r="829" spans="1:26" ht="18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4"/>
    </row>
    <row r="830" spans="1:26" ht="18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4"/>
    </row>
    <row r="831" spans="1:26" ht="18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4"/>
    </row>
    <row r="832" spans="1:26" ht="18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4"/>
    </row>
    <row r="833" spans="1:26" ht="18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4"/>
    </row>
    <row r="834" spans="1:26" ht="18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4"/>
    </row>
    <row r="835" spans="1:26" ht="18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4"/>
    </row>
    <row r="836" spans="1:26" ht="18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4"/>
    </row>
    <row r="837" spans="1:26" ht="18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4"/>
    </row>
    <row r="838" spans="1:26" ht="18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4"/>
    </row>
    <row r="839" spans="1:26" ht="18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4"/>
    </row>
    <row r="840" spans="1:26" ht="18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4"/>
    </row>
    <row r="841" spans="1:26" ht="18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4"/>
    </row>
    <row r="842" spans="1:26" ht="18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4"/>
    </row>
    <row r="843" spans="1:26" ht="18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4"/>
    </row>
    <row r="844" spans="1:26" ht="18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4"/>
    </row>
    <row r="845" spans="1:26" ht="18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4"/>
    </row>
    <row r="846" spans="1:26" ht="18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4"/>
    </row>
    <row r="847" spans="1:26" ht="18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4"/>
    </row>
    <row r="848" spans="1:26" ht="18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4"/>
    </row>
    <row r="849" spans="1:26" ht="18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4"/>
    </row>
    <row r="850" spans="1:26" ht="18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4"/>
    </row>
    <row r="851" spans="1:26" ht="18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4"/>
    </row>
    <row r="852" spans="1:26" ht="18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4"/>
    </row>
    <row r="853" spans="1:26" ht="18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4"/>
    </row>
    <row r="854" spans="1:26" ht="18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4"/>
    </row>
    <row r="855" spans="1:26" ht="18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4"/>
    </row>
    <row r="856" spans="1:26" ht="18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4"/>
    </row>
    <row r="857" spans="1:26" ht="18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4"/>
    </row>
    <row r="858" spans="1:26" ht="18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4"/>
    </row>
    <row r="859" spans="1:26" ht="18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4"/>
    </row>
    <row r="860" spans="1:26" ht="18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4"/>
    </row>
    <row r="861" spans="1:26" ht="18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4"/>
    </row>
    <row r="862" spans="1:26" ht="18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4"/>
    </row>
    <row r="863" spans="1:26" ht="18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4"/>
    </row>
    <row r="864" spans="1:26" ht="18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4"/>
    </row>
    <row r="865" spans="1:26" ht="18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4"/>
    </row>
    <row r="866" spans="1:26" ht="18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4"/>
    </row>
    <row r="867" spans="1:26" ht="18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4"/>
    </row>
    <row r="868" spans="1:26" ht="18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4"/>
    </row>
    <row r="869" spans="1:26" ht="18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4"/>
    </row>
    <row r="870" spans="1:26" ht="18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4"/>
    </row>
    <row r="871" spans="1:26" ht="18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4"/>
    </row>
    <row r="872" spans="1:26" ht="18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4"/>
    </row>
    <row r="873" spans="1:26" ht="18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4"/>
    </row>
    <row r="874" spans="1:26" ht="18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4"/>
    </row>
    <row r="875" spans="1:26" ht="18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4"/>
    </row>
    <row r="876" spans="1:26" ht="18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4"/>
    </row>
    <row r="877" spans="1:26" ht="18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4"/>
    </row>
    <row r="878" spans="1:26" ht="18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4"/>
    </row>
    <row r="879" spans="1:26" ht="18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4"/>
    </row>
    <row r="880" spans="1:26" ht="18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4"/>
    </row>
    <row r="881" spans="1:26" ht="18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4"/>
    </row>
    <row r="882" spans="1:26" ht="18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4"/>
    </row>
    <row r="883" spans="1:26" ht="18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4"/>
    </row>
    <row r="884" spans="1:26" ht="18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4"/>
    </row>
    <row r="885" spans="1:26" ht="18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4"/>
    </row>
    <row r="886" spans="1:26" ht="18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4"/>
    </row>
    <row r="887" spans="1:26" ht="18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4"/>
    </row>
    <row r="888" spans="1:26" ht="18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4"/>
    </row>
    <row r="889" spans="1:26" ht="18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4"/>
    </row>
    <row r="890" spans="1:26" ht="18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4"/>
    </row>
    <row r="891" spans="1:26" ht="18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4"/>
    </row>
    <row r="892" spans="1:26" ht="18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4"/>
    </row>
    <row r="893" spans="1:26" ht="18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4"/>
    </row>
    <row r="894" spans="1:26" ht="18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4"/>
    </row>
    <row r="895" spans="1:26" ht="18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4"/>
    </row>
    <row r="896" spans="1:26" ht="18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4"/>
    </row>
    <row r="897" spans="1:26" ht="18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4"/>
    </row>
    <row r="898" spans="1:26" ht="18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4"/>
    </row>
    <row r="899" spans="1:26" ht="18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4"/>
    </row>
    <row r="900" spans="1:26" ht="18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4"/>
    </row>
    <row r="901" spans="1:26" ht="18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4"/>
    </row>
    <row r="902" spans="1:26" ht="18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4"/>
    </row>
    <row r="903" spans="1:26" ht="18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4"/>
    </row>
    <row r="904" spans="1:26" ht="18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4"/>
    </row>
    <row r="905" spans="1:26" ht="18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4"/>
    </row>
    <row r="906" spans="1:26" ht="18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4"/>
    </row>
    <row r="907" spans="1:26" ht="18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4"/>
    </row>
    <row r="908" spans="1:26" ht="18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4"/>
    </row>
    <row r="909" spans="1:26" ht="18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4"/>
    </row>
    <row r="910" spans="1:26" ht="18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4"/>
    </row>
    <row r="911" spans="1:26" ht="18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4"/>
    </row>
    <row r="912" spans="1:26" ht="18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4"/>
    </row>
    <row r="913" spans="1:26" ht="18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4"/>
    </row>
    <row r="914" spans="1:26" ht="18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4"/>
    </row>
    <row r="915" spans="1:26" ht="18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4"/>
    </row>
    <row r="916" spans="1:26" ht="18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4"/>
    </row>
    <row r="917" spans="1:26" ht="18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4"/>
    </row>
    <row r="918" spans="1:26" ht="18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4"/>
    </row>
    <row r="919" spans="1:26" ht="18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4"/>
    </row>
    <row r="920" spans="1:26" ht="18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4"/>
    </row>
    <row r="921" spans="1:26" ht="18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4"/>
    </row>
    <row r="922" spans="1:26" ht="18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4"/>
    </row>
    <row r="923" spans="1:26" ht="18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4"/>
    </row>
    <row r="924" spans="1:26" ht="18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4"/>
    </row>
    <row r="925" spans="1:26" ht="18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4"/>
    </row>
    <row r="926" spans="1:26" ht="18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4"/>
    </row>
    <row r="927" spans="1:26" ht="18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4"/>
    </row>
    <row r="928" spans="1:26" ht="18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4"/>
    </row>
    <row r="929" spans="1:26" ht="18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4"/>
    </row>
    <row r="930" spans="1:26" ht="18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4"/>
    </row>
    <row r="931" spans="1:26" ht="18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4"/>
    </row>
    <row r="932" spans="1:26" ht="18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4"/>
    </row>
    <row r="933" spans="1:26" ht="18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4"/>
    </row>
    <row r="934" spans="1:26" ht="18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4"/>
    </row>
    <row r="935" spans="1:26" ht="18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4"/>
    </row>
    <row r="936" spans="1:26" ht="18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4"/>
    </row>
    <row r="937" spans="1:26" ht="18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4"/>
    </row>
    <row r="938" spans="1:26" ht="18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4"/>
    </row>
    <row r="939" spans="1:26" ht="18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4"/>
    </row>
    <row r="940" spans="1:26" ht="18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4"/>
    </row>
    <row r="941" spans="1:26" ht="18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4"/>
    </row>
    <row r="942" spans="1:26" ht="18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4"/>
    </row>
    <row r="943" spans="1:26" ht="18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4"/>
    </row>
    <row r="944" spans="1:26" ht="18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4"/>
    </row>
    <row r="945" spans="1:26" ht="18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4"/>
    </row>
    <row r="946" spans="1:26" ht="18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4"/>
    </row>
    <row r="947" spans="1:26" ht="18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4"/>
    </row>
    <row r="948" spans="1:26" ht="18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4"/>
    </row>
    <row r="949" spans="1:26" ht="18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4"/>
    </row>
    <row r="950" spans="1:26" ht="18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4"/>
    </row>
    <row r="951" spans="1:26" ht="18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4"/>
    </row>
    <row r="952" spans="1:26" ht="18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4"/>
    </row>
    <row r="953" spans="1:26" ht="18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4"/>
    </row>
    <row r="954" spans="1:26" ht="18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4"/>
    </row>
    <row r="955" spans="1:26" ht="18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4"/>
    </row>
    <row r="956" spans="1:26" ht="18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4"/>
    </row>
    <row r="957" spans="1:26" ht="18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4"/>
    </row>
    <row r="958" spans="1:26" ht="18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4"/>
    </row>
    <row r="959" spans="1:26" ht="18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4"/>
    </row>
    <row r="960" spans="1:26" ht="18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4"/>
    </row>
    <row r="961" spans="1:26" ht="18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4"/>
    </row>
    <row r="962" spans="1:26" ht="18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4"/>
    </row>
    <row r="963" spans="1:26" ht="18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4"/>
    </row>
    <row r="964" spans="1:26" ht="18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4"/>
    </row>
    <row r="965" spans="1:26" ht="18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4"/>
    </row>
    <row r="966" spans="1:26" ht="18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4"/>
    </row>
    <row r="967" spans="1:26" ht="18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4"/>
    </row>
    <row r="968" spans="1:26" ht="18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4"/>
    </row>
    <row r="969" spans="1:26" ht="18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4"/>
    </row>
    <row r="970" spans="1:26" ht="18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4"/>
    </row>
    <row r="971" spans="1:26" ht="18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4"/>
    </row>
    <row r="972" spans="1:26" ht="18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4"/>
    </row>
    <row r="973" spans="1:26" ht="18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4"/>
    </row>
    <row r="974" spans="1:26" ht="18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4"/>
    </row>
    <row r="975" spans="1:26" ht="18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4"/>
    </row>
    <row r="976" spans="1:26" ht="18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4"/>
    </row>
    <row r="977" spans="1:26" ht="18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4"/>
    </row>
    <row r="978" spans="1:26" ht="18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4"/>
    </row>
    <row r="979" spans="1:26" ht="18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4"/>
    </row>
    <row r="980" spans="1:26" ht="18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4"/>
    </row>
    <row r="981" spans="1:26" ht="18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4"/>
    </row>
    <row r="982" spans="1:26" ht="18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4"/>
    </row>
    <row r="983" spans="1:26" ht="18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4"/>
    </row>
    <row r="984" spans="1:26" ht="18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4"/>
    </row>
    <row r="985" spans="1:26" ht="18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4"/>
    </row>
    <row r="986" spans="1:26" ht="18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4"/>
    </row>
    <row r="987" spans="1:26" ht="18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4"/>
    </row>
    <row r="988" spans="1:26" ht="18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4"/>
    </row>
    <row r="989" spans="1:26" ht="18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4"/>
    </row>
    <row r="990" spans="1:26" ht="18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4"/>
    </row>
    <row r="991" spans="1:26" ht="18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4"/>
    </row>
    <row r="992" spans="1:26" ht="18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4"/>
    </row>
    <row r="993" spans="1:26" ht="18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4"/>
    </row>
    <row r="994" spans="1:26" ht="18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4"/>
    </row>
    <row r="995" spans="1:26" ht="18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4"/>
    </row>
    <row r="996" spans="1:26" ht="18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4"/>
    </row>
    <row r="997" spans="1:26" ht="18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4"/>
    </row>
    <row r="998" spans="1:26" ht="18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4"/>
    </row>
    <row r="999" spans="1:26" ht="18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4"/>
    </row>
    <row r="1000" spans="1:26" ht="18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4"/>
    </row>
  </sheetData>
  <mergeCells count="22">
    <mergeCell ref="Y2:Y4"/>
    <mergeCell ref="L3:N3"/>
    <mergeCell ref="L2:W2"/>
    <mergeCell ref="B88:J88"/>
    <mergeCell ref="I2:J3"/>
    <mergeCell ref="K2:K4"/>
    <mergeCell ref="U3:W3"/>
    <mergeCell ref="X2:X4"/>
    <mergeCell ref="O3:Q3"/>
    <mergeCell ref="R3:T3"/>
    <mergeCell ref="A2:A4"/>
    <mergeCell ref="B2:B4"/>
    <mergeCell ref="C2:C4"/>
    <mergeCell ref="D2:D4"/>
    <mergeCell ref="E2:H3"/>
    <mergeCell ref="A93:D93"/>
    <mergeCell ref="L93:T93"/>
    <mergeCell ref="S90:W90"/>
    <mergeCell ref="B91:C91"/>
    <mergeCell ref="B92:C92"/>
    <mergeCell ref="L92:S92"/>
    <mergeCell ref="L91:S91"/>
  </mergeCells>
  <pageMargins left="0.7" right="0.7" top="0.75" bottom="0.75" header="0" footer="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000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2.59765625" defaultRowHeight="15" customHeight="1"/>
  <cols>
    <col min="1" max="1" width="3.3984375" customWidth="1"/>
    <col min="2" max="2" width="15.69921875" customWidth="1"/>
    <col min="3" max="3" width="8" customWidth="1"/>
    <col min="4" max="15" width="2.3984375" customWidth="1"/>
    <col min="16" max="16" width="8" customWidth="1"/>
    <col min="17" max="17" width="5.3984375" customWidth="1"/>
    <col min="18" max="18" width="4.69921875" customWidth="1"/>
    <col min="19" max="20" width="5" customWidth="1"/>
    <col min="21" max="24" width="6.19921875" customWidth="1"/>
    <col min="25" max="25" width="7.3984375" customWidth="1"/>
    <col min="26" max="40" width="6.8984375" customWidth="1"/>
  </cols>
  <sheetData>
    <row r="1" spans="1:40" ht="21">
      <c r="A1" s="394" t="s">
        <v>0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21">
      <c r="A2" s="393" t="s">
        <v>1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68"/>
      <c r="AC2" s="368"/>
      <c r="AD2" s="368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15.6">
      <c r="A3" s="392" t="s">
        <v>4</v>
      </c>
      <c r="B3" s="391" t="s">
        <v>5</v>
      </c>
      <c r="C3" s="390" t="s">
        <v>6</v>
      </c>
      <c r="D3" s="400" t="s">
        <v>7</v>
      </c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8"/>
      <c r="P3" s="395" t="s">
        <v>8</v>
      </c>
      <c r="Q3" s="392" t="s">
        <v>12</v>
      </c>
      <c r="R3" s="381" t="s">
        <v>13</v>
      </c>
      <c r="S3" s="353"/>
      <c r="T3" s="379" t="s">
        <v>14</v>
      </c>
      <c r="U3" s="385" t="s">
        <v>16</v>
      </c>
      <c r="V3" s="367"/>
      <c r="W3" s="367"/>
      <c r="X3" s="367"/>
      <c r="Y3" s="367"/>
      <c r="Z3" s="367"/>
      <c r="AA3" s="367"/>
      <c r="AB3" s="367"/>
      <c r="AC3" s="367"/>
      <c r="AD3" s="386"/>
      <c r="AE3" s="376" t="s">
        <v>17</v>
      </c>
      <c r="AF3" s="380" t="s">
        <v>18</v>
      </c>
      <c r="AG3" s="1"/>
      <c r="AH3" s="1"/>
      <c r="AI3" s="1"/>
      <c r="AJ3" s="1"/>
      <c r="AK3" s="1"/>
      <c r="AL3" s="1"/>
      <c r="AM3" s="1"/>
      <c r="AN3" s="1"/>
    </row>
    <row r="4" spans="1:40" ht="15.6">
      <c r="A4" s="360"/>
      <c r="B4" s="360"/>
      <c r="C4" s="360"/>
      <c r="D4" s="389" t="s">
        <v>19</v>
      </c>
      <c r="E4" s="367"/>
      <c r="F4" s="353"/>
      <c r="G4" s="389" t="s">
        <v>20</v>
      </c>
      <c r="H4" s="367"/>
      <c r="I4" s="353"/>
      <c r="J4" s="389" t="s">
        <v>21</v>
      </c>
      <c r="K4" s="367"/>
      <c r="L4" s="353"/>
      <c r="M4" s="389" t="s">
        <v>22</v>
      </c>
      <c r="N4" s="367"/>
      <c r="O4" s="353"/>
      <c r="P4" s="360"/>
      <c r="Q4" s="360"/>
      <c r="R4" s="354"/>
      <c r="S4" s="355"/>
      <c r="T4" s="360"/>
      <c r="U4" s="354"/>
      <c r="V4" s="368"/>
      <c r="W4" s="368"/>
      <c r="X4" s="368"/>
      <c r="Y4" s="368"/>
      <c r="Z4" s="368"/>
      <c r="AA4" s="368"/>
      <c r="AB4" s="368"/>
      <c r="AC4" s="368"/>
      <c r="AD4" s="387"/>
      <c r="AE4" s="360"/>
      <c r="AF4" s="360"/>
      <c r="AG4" s="1"/>
      <c r="AH4" s="1"/>
      <c r="AI4" s="1"/>
      <c r="AJ4" s="1"/>
      <c r="AK4" s="1"/>
      <c r="AL4" s="1"/>
      <c r="AM4" s="1"/>
      <c r="AN4" s="1"/>
    </row>
    <row r="5" spans="1:40" ht="15.6">
      <c r="A5" s="360"/>
      <c r="B5" s="360"/>
      <c r="C5" s="360"/>
      <c r="D5" s="354"/>
      <c r="E5" s="368"/>
      <c r="F5" s="355"/>
      <c r="G5" s="354"/>
      <c r="H5" s="368"/>
      <c r="I5" s="355"/>
      <c r="J5" s="354"/>
      <c r="K5" s="368"/>
      <c r="L5" s="355"/>
      <c r="M5" s="354"/>
      <c r="N5" s="368"/>
      <c r="O5" s="355"/>
      <c r="P5" s="360"/>
      <c r="Q5" s="360"/>
      <c r="R5" s="376" t="s">
        <v>24</v>
      </c>
      <c r="S5" s="380" t="s">
        <v>26</v>
      </c>
      <c r="T5" s="360"/>
      <c r="U5" s="388" t="s">
        <v>27</v>
      </c>
      <c r="V5" s="388" t="s">
        <v>29</v>
      </c>
      <c r="W5" s="388" t="s">
        <v>30</v>
      </c>
      <c r="X5" s="377" t="s">
        <v>15</v>
      </c>
      <c r="Y5" s="357"/>
      <c r="Z5" s="357"/>
      <c r="AA5" s="357"/>
      <c r="AB5" s="357"/>
      <c r="AC5" s="357"/>
      <c r="AD5" s="378"/>
      <c r="AE5" s="360"/>
      <c r="AF5" s="360"/>
      <c r="AG5" s="1"/>
      <c r="AH5" s="1"/>
      <c r="AI5" s="1"/>
      <c r="AJ5" s="1"/>
      <c r="AK5" s="1"/>
      <c r="AL5" s="1"/>
      <c r="AM5" s="1"/>
      <c r="AN5" s="1"/>
    </row>
    <row r="6" spans="1:40" ht="67.5" customHeight="1">
      <c r="A6" s="361"/>
      <c r="B6" s="361"/>
      <c r="C6" s="361"/>
      <c r="D6" s="17" t="s">
        <v>28</v>
      </c>
      <c r="E6" s="17" t="s">
        <v>31</v>
      </c>
      <c r="F6" s="17" t="s">
        <v>32</v>
      </c>
      <c r="G6" s="17" t="s">
        <v>33</v>
      </c>
      <c r="H6" s="17" t="s">
        <v>34</v>
      </c>
      <c r="I6" s="17" t="s">
        <v>35</v>
      </c>
      <c r="J6" s="17" t="s">
        <v>36</v>
      </c>
      <c r="K6" s="17" t="s">
        <v>37</v>
      </c>
      <c r="L6" s="17" t="s">
        <v>38</v>
      </c>
      <c r="M6" s="17" t="s">
        <v>39</v>
      </c>
      <c r="N6" s="17" t="s">
        <v>40</v>
      </c>
      <c r="O6" s="17" t="s">
        <v>41</v>
      </c>
      <c r="P6" s="361"/>
      <c r="Q6" s="361"/>
      <c r="R6" s="361"/>
      <c r="S6" s="361"/>
      <c r="T6" s="361"/>
      <c r="U6" s="361"/>
      <c r="V6" s="361"/>
      <c r="W6" s="361"/>
      <c r="X6" s="21" t="s">
        <v>47</v>
      </c>
      <c r="Y6" s="21" t="s">
        <v>49</v>
      </c>
      <c r="Z6" s="21" t="s">
        <v>50</v>
      </c>
      <c r="AA6" s="21" t="s">
        <v>51</v>
      </c>
      <c r="AB6" s="21" t="s">
        <v>52</v>
      </c>
      <c r="AC6" s="21" t="s">
        <v>53</v>
      </c>
      <c r="AD6" s="26" t="s">
        <v>54</v>
      </c>
      <c r="AE6" s="361"/>
      <c r="AF6" s="361"/>
      <c r="AG6" s="32"/>
      <c r="AH6" s="32"/>
      <c r="AI6" s="32"/>
      <c r="AJ6" s="32"/>
      <c r="AK6" s="32"/>
      <c r="AL6" s="32"/>
      <c r="AM6" s="32"/>
      <c r="AN6" s="32"/>
    </row>
    <row r="7" spans="1:40" ht="144">
      <c r="A7" s="34">
        <v>4</v>
      </c>
      <c r="B7" s="22" t="s">
        <v>48</v>
      </c>
      <c r="C7" s="38">
        <f>โครงการใช้งบ!K5</f>
        <v>30000</v>
      </c>
      <c r="D7" s="41"/>
      <c r="E7" s="41"/>
      <c r="F7" s="41"/>
      <c r="G7" s="41"/>
      <c r="H7" s="41"/>
      <c r="I7" s="41"/>
      <c r="J7" s="43" t="s">
        <v>45</v>
      </c>
      <c r="K7" s="43"/>
      <c r="L7" s="43"/>
      <c r="M7" s="43"/>
      <c r="N7" s="43"/>
      <c r="O7" s="43"/>
      <c r="P7" s="45" t="str">
        <f>โครงการใช้งบ!X5</f>
        <v>ปรางค์อัญญา พรมทา</v>
      </c>
      <c r="Q7" s="47" t="str">
        <f>โครงการใช้งบ!Y5</f>
        <v>กองทุนตำบล</v>
      </c>
      <c r="R7" s="48"/>
      <c r="S7" s="48"/>
      <c r="T7" s="49"/>
      <c r="U7" s="50"/>
      <c r="V7" s="51"/>
      <c r="W7" s="50"/>
      <c r="X7" s="53"/>
      <c r="Y7" s="54"/>
      <c r="Z7" s="54"/>
      <c r="AA7" s="54"/>
      <c r="AB7" s="54"/>
      <c r="AC7" s="54"/>
      <c r="AD7" s="56">
        <f t="shared" ref="AD7:AD90" si="0">SUM(X7:AC7)</f>
        <v>0</v>
      </c>
      <c r="AE7" s="57"/>
      <c r="AF7" s="57">
        <v>1</v>
      </c>
      <c r="AG7" s="1"/>
      <c r="AH7" s="1"/>
      <c r="AI7" s="1"/>
      <c r="AJ7" s="1"/>
      <c r="AK7" s="1"/>
      <c r="AL7" s="1"/>
      <c r="AM7" s="1"/>
      <c r="AN7" s="1"/>
    </row>
    <row r="8" spans="1:40" ht="90">
      <c r="A8" s="61">
        <v>5</v>
      </c>
      <c r="B8" s="33" t="s">
        <v>62</v>
      </c>
      <c r="C8" s="38">
        <f>โครงการใช้งบ!K6</f>
        <v>20000</v>
      </c>
      <c r="D8" s="41"/>
      <c r="E8" s="41"/>
      <c r="F8" s="41"/>
      <c r="G8" s="41"/>
      <c r="H8" s="41"/>
      <c r="I8" s="41"/>
      <c r="J8" s="41"/>
      <c r="K8" s="43" t="s">
        <v>45</v>
      </c>
      <c r="L8" s="43"/>
      <c r="M8" s="43"/>
      <c r="N8" s="43"/>
      <c r="O8" s="43"/>
      <c r="P8" s="45" t="str">
        <f>โครงการใช้งบ!X6</f>
        <v>นายณํฐพล ปัญญา</v>
      </c>
      <c r="Q8" s="47" t="str">
        <f>โครงการใช้งบ!Y6</f>
        <v xml:space="preserve">กองทุนตำบล </v>
      </c>
      <c r="R8" s="48"/>
      <c r="S8" s="48"/>
      <c r="T8" s="49"/>
      <c r="U8" s="50"/>
      <c r="V8" s="51"/>
      <c r="W8" s="50"/>
      <c r="X8" s="53"/>
      <c r="Y8" s="54"/>
      <c r="Z8" s="54"/>
      <c r="AA8" s="54"/>
      <c r="AB8" s="54"/>
      <c r="AC8" s="54"/>
      <c r="AD8" s="56">
        <f t="shared" si="0"/>
        <v>0</v>
      </c>
      <c r="AE8" s="57"/>
      <c r="AF8" s="57">
        <v>1</v>
      </c>
      <c r="AG8" s="1"/>
      <c r="AH8" s="1"/>
      <c r="AI8" s="1"/>
      <c r="AJ8" s="1"/>
      <c r="AK8" s="1"/>
      <c r="AL8" s="1"/>
      <c r="AM8" s="1"/>
      <c r="AN8" s="1"/>
    </row>
    <row r="9" spans="1:40" ht="144">
      <c r="A9" s="34">
        <v>6</v>
      </c>
      <c r="B9" s="33" t="s">
        <v>73</v>
      </c>
      <c r="C9" s="38">
        <f>โครงการใช้งบ!K7</f>
        <v>45000</v>
      </c>
      <c r="D9" s="41"/>
      <c r="E9" s="41"/>
      <c r="F9" s="41"/>
      <c r="G9" s="41"/>
      <c r="H9" s="41"/>
      <c r="I9" s="41"/>
      <c r="J9" s="43" t="s">
        <v>45</v>
      </c>
      <c r="K9" s="43"/>
      <c r="L9" s="43"/>
      <c r="M9" s="43"/>
      <c r="N9" s="43"/>
      <c r="O9" s="43"/>
      <c r="P9" s="45" t="str">
        <f>โครงการใช้งบ!X7</f>
        <v>นายณํฐพล ปัญญา</v>
      </c>
      <c r="Q9" s="47" t="str">
        <f>โครงการใช้งบ!Y7</f>
        <v>กองทุนตำบล</v>
      </c>
      <c r="R9" s="48"/>
      <c r="S9" s="48"/>
      <c r="T9" s="49"/>
      <c r="U9" s="48"/>
      <c r="V9" s="51"/>
      <c r="W9" s="50"/>
      <c r="X9" s="53"/>
      <c r="Y9" s="54"/>
      <c r="Z9" s="54"/>
      <c r="AA9" s="54"/>
      <c r="AB9" s="54"/>
      <c r="AC9" s="54"/>
      <c r="AD9" s="56">
        <f t="shared" si="0"/>
        <v>0</v>
      </c>
      <c r="AE9" s="57"/>
      <c r="AF9" s="57">
        <v>1</v>
      </c>
      <c r="AG9" s="1"/>
      <c r="AH9" s="1"/>
      <c r="AI9" s="1"/>
      <c r="AJ9" s="1"/>
      <c r="AK9" s="1"/>
      <c r="AL9" s="1"/>
      <c r="AM9" s="1"/>
      <c r="AN9" s="1"/>
    </row>
    <row r="10" spans="1:40" ht="108">
      <c r="A10" s="61">
        <v>7</v>
      </c>
      <c r="B10" s="33" t="s">
        <v>79</v>
      </c>
      <c r="C10" s="38">
        <f>โครงการใช้งบ!K8</f>
        <v>25000</v>
      </c>
      <c r="D10" s="41"/>
      <c r="E10" s="41"/>
      <c r="F10" s="41"/>
      <c r="G10" s="41"/>
      <c r="H10" s="41"/>
      <c r="I10" s="41"/>
      <c r="J10" s="43" t="s">
        <v>45</v>
      </c>
      <c r="K10" s="43"/>
      <c r="L10" s="43"/>
      <c r="M10" s="43"/>
      <c r="N10" s="43"/>
      <c r="O10" s="43"/>
      <c r="P10" s="45" t="str">
        <f>โครงการใช้งบ!X8</f>
        <v>นายณํฐพล ปัญญา</v>
      </c>
      <c r="Q10" s="47" t="str">
        <f>โครงการใช้งบ!Y8</f>
        <v>กองทุนตำบล</v>
      </c>
      <c r="R10" s="48"/>
      <c r="S10" s="48"/>
      <c r="T10" s="49"/>
      <c r="U10" s="70"/>
      <c r="V10" s="72"/>
      <c r="W10" s="50"/>
      <c r="X10" s="53"/>
      <c r="Y10" s="54"/>
      <c r="Z10" s="54"/>
      <c r="AA10" s="54"/>
      <c r="AB10" s="54"/>
      <c r="AC10" s="54"/>
      <c r="AD10" s="56">
        <f t="shared" si="0"/>
        <v>0</v>
      </c>
      <c r="AE10" s="57"/>
      <c r="AF10" s="57">
        <v>1</v>
      </c>
      <c r="AG10" s="1"/>
      <c r="AH10" s="1"/>
      <c r="AI10" s="1"/>
      <c r="AJ10" s="1"/>
      <c r="AK10" s="1"/>
      <c r="AL10" s="1"/>
      <c r="AM10" s="1"/>
      <c r="AN10" s="1"/>
    </row>
    <row r="11" spans="1:40" ht="54">
      <c r="A11" s="34">
        <v>8</v>
      </c>
      <c r="B11" s="22" t="s">
        <v>86</v>
      </c>
      <c r="C11" s="38">
        <f>โครงการใช้งบ!K9</f>
        <v>20000</v>
      </c>
      <c r="D11" s="43" t="s">
        <v>45</v>
      </c>
      <c r="E11" s="43"/>
      <c r="F11" s="43"/>
      <c r="G11" s="43"/>
      <c r="H11" s="43"/>
      <c r="I11" s="43"/>
      <c r="J11" s="43"/>
      <c r="K11" s="43"/>
      <c r="L11" s="43"/>
      <c r="M11" s="41"/>
      <c r="N11" s="41"/>
      <c r="O11" s="41"/>
      <c r="P11" s="45" t="str">
        <f>โครงการใช้งบ!X9</f>
        <v>นายสุพล การกล้า</v>
      </c>
      <c r="Q11" s="47" t="str">
        <f>โครงการใช้งบ!Y9</f>
        <v>กองทุนตำบล</v>
      </c>
      <c r="R11" s="48"/>
      <c r="S11" s="48"/>
      <c r="T11" s="49"/>
      <c r="U11" s="50"/>
      <c r="V11" s="51"/>
      <c r="W11" s="48"/>
      <c r="X11" s="53"/>
      <c r="Y11" s="54"/>
      <c r="Z11" s="54"/>
      <c r="AA11" s="54"/>
      <c r="AB11" s="54"/>
      <c r="AC11" s="54"/>
      <c r="AD11" s="56">
        <f t="shared" si="0"/>
        <v>0</v>
      </c>
      <c r="AE11" s="57"/>
      <c r="AF11" s="57">
        <v>1</v>
      </c>
      <c r="AG11" s="1"/>
      <c r="AH11" s="1"/>
      <c r="AI11" s="1"/>
      <c r="AJ11" s="1"/>
      <c r="AK11" s="1"/>
      <c r="AL11" s="1"/>
      <c r="AM11" s="1"/>
      <c r="AN11" s="1"/>
    </row>
    <row r="12" spans="1:40" ht="108">
      <c r="A12" s="61">
        <v>9</v>
      </c>
      <c r="B12" s="11" t="s">
        <v>91</v>
      </c>
      <c r="C12" s="38">
        <f>โครงการใช้งบ!K10</f>
        <v>33000</v>
      </c>
      <c r="D12" s="41"/>
      <c r="E12" s="41"/>
      <c r="F12" s="41"/>
      <c r="G12" s="41"/>
      <c r="H12" s="41"/>
      <c r="I12" s="41"/>
      <c r="J12" s="41"/>
      <c r="K12" s="41"/>
      <c r="L12" s="41"/>
      <c r="M12" s="43" t="s">
        <v>45</v>
      </c>
      <c r="N12" s="43"/>
      <c r="O12" s="43"/>
      <c r="P12" s="45" t="str">
        <f>โครงการใช้งบ!X10</f>
        <v>น.ส.สิรินาถ เทียนคำ</v>
      </c>
      <c r="Q12" s="47" t="str">
        <f>โครงการใช้งบ!Y10</f>
        <v>กองทุนตำบล</v>
      </c>
      <c r="R12" s="48"/>
      <c r="S12" s="48"/>
      <c r="T12" s="49"/>
      <c r="U12" s="50"/>
      <c r="V12" s="51"/>
      <c r="W12" s="70"/>
      <c r="X12" s="53"/>
      <c r="Y12" s="54"/>
      <c r="Z12" s="54"/>
      <c r="AA12" s="54"/>
      <c r="AB12" s="54"/>
      <c r="AC12" s="54"/>
      <c r="AD12" s="56">
        <f t="shared" si="0"/>
        <v>0</v>
      </c>
      <c r="AE12" s="57"/>
      <c r="AF12" s="57">
        <v>1</v>
      </c>
      <c r="AG12" s="1"/>
      <c r="AH12" s="1"/>
      <c r="AI12" s="1"/>
      <c r="AJ12" s="1"/>
      <c r="AK12" s="1"/>
      <c r="AL12" s="1"/>
      <c r="AM12" s="1"/>
      <c r="AN12" s="1"/>
    </row>
    <row r="13" spans="1:40" ht="108">
      <c r="A13" s="34">
        <v>10</v>
      </c>
      <c r="B13" s="11" t="s">
        <v>96</v>
      </c>
      <c r="C13" s="38">
        <f>โครงการใช้งบ!K11</f>
        <v>21500</v>
      </c>
      <c r="D13" s="41"/>
      <c r="E13" s="41"/>
      <c r="F13" s="41"/>
      <c r="G13" s="41"/>
      <c r="H13" s="41"/>
      <c r="I13" s="41"/>
      <c r="J13" s="41"/>
      <c r="K13" s="41"/>
      <c r="L13" s="41"/>
      <c r="M13" s="43" t="s">
        <v>45</v>
      </c>
      <c r="N13" s="43"/>
      <c r="O13" s="43"/>
      <c r="P13" s="45" t="str">
        <f>โครงการใช้งบ!X11</f>
        <v>น.ส.สิรินาถ เทียนคำ</v>
      </c>
      <c r="Q13" s="47" t="str">
        <f>โครงการใช้งบ!Y11</f>
        <v>กองทุนตำบล</v>
      </c>
      <c r="R13" s="48"/>
      <c r="S13" s="48"/>
      <c r="T13" s="49"/>
      <c r="U13" s="70"/>
      <c r="V13" s="72"/>
      <c r="W13" s="48"/>
      <c r="X13" s="53"/>
      <c r="Y13" s="54"/>
      <c r="Z13" s="54"/>
      <c r="AA13" s="54"/>
      <c r="AB13" s="54"/>
      <c r="AC13" s="54"/>
      <c r="AD13" s="56">
        <f t="shared" si="0"/>
        <v>0</v>
      </c>
      <c r="AE13" s="57"/>
      <c r="AF13" s="57">
        <v>1</v>
      </c>
      <c r="AG13" s="1"/>
      <c r="AH13" s="1"/>
      <c r="AI13" s="1"/>
      <c r="AJ13" s="1"/>
      <c r="AK13" s="1"/>
      <c r="AL13" s="1"/>
      <c r="AM13" s="1"/>
      <c r="AN13" s="1"/>
    </row>
    <row r="14" spans="1:40" ht="162">
      <c r="A14" s="61">
        <v>11</v>
      </c>
      <c r="B14" s="33" t="s">
        <v>102</v>
      </c>
      <c r="C14" s="38">
        <f>โครงการใช้งบ!K12</f>
        <v>33000</v>
      </c>
      <c r="D14" s="41"/>
      <c r="E14" s="41"/>
      <c r="F14" s="41"/>
      <c r="G14" s="41"/>
      <c r="H14" s="41"/>
      <c r="I14" s="41"/>
      <c r="J14" s="41"/>
      <c r="K14" s="43" t="s">
        <v>45</v>
      </c>
      <c r="L14" s="43"/>
      <c r="M14" s="43"/>
      <c r="N14" s="43"/>
      <c r="O14" s="43"/>
      <c r="P14" s="45" t="str">
        <f>โครงการใช้งบ!X12</f>
        <v>นางพัชนี  ทักทาย</v>
      </c>
      <c r="Q14" s="47" t="str">
        <f>โครงการใช้งบ!Y12</f>
        <v xml:space="preserve">กองทุนตำบล </v>
      </c>
      <c r="R14" s="48"/>
      <c r="S14" s="48"/>
      <c r="T14" s="49"/>
      <c r="U14" s="48"/>
      <c r="V14" s="51"/>
      <c r="W14" s="48"/>
      <c r="X14" s="53"/>
      <c r="Y14" s="54"/>
      <c r="Z14" s="54"/>
      <c r="AA14" s="54"/>
      <c r="AB14" s="54"/>
      <c r="AC14" s="54"/>
      <c r="AD14" s="56">
        <f t="shared" si="0"/>
        <v>0</v>
      </c>
      <c r="AE14" s="57"/>
      <c r="AF14" s="57">
        <v>1</v>
      </c>
      <c r="AG14" s="1"/>
      <c r="AH14" s="1"/>
      <c r="AI14" s="1"/>
      <c r="AJ14" s="1"/>
      <c r="AK14" s="1"/>
      <c r="AL14" s="1"/>
      <c r="AM14" s="1"/>
      <c r="AN14" s="1"/>
    </row>
    <row r="15" spans="1:40" ht="36">
      <c r="A15" s="34">
        <v>12</v>
      </c>
      <c r="B15" s="22" t="s">
        <v>107</v>
      </c>
      <c r="C15" s="38">
        <f>โครงการใช้งบ!K13</f>
        <v>45400</v>
      </c>
      <c r="D15" s="43" t="s">
        <v>45</v>
      </c>
      <c r="E15" s="43"/>
      <c r="F15" s="43"/>
      <c r="G15" s="43"/>
      <c r="H15" s="43"/>
      <c r="I15" s="43"/>
      <c r="J15" s="43"/>
      <c r="K15" s="43"/>
      <c r="L15" s="43"/>
      <c r="M15" s="41"/>
      <c r="N15" s="41"/>
      <c r="O15" s="41"/>
      <c r="P15" s="45" t="str">
        <f>โครงการใช้งบ!X13</f>
        <v>นายสุพล การกล้า</v>
      </c>
      <c r="Q15" s="47" t="str">
        <f>โครงการใช้งบ!Y13</f>
        <v>PP ทุติยภูมิ</v>
      </c>
      <c r="R15" s="84" t="s">
        <v>45</v>
      </c>
      <c r="S15" s="48"/>
      <c r="T15" s="49">
        <f t="shared" ref="T15:T16" si="1">C15</f>
        <v>45400</v>
      </c>
      <c r="U15" s="86">
        <v>22690</v>
      </c>
      <c r="V15" s="87" t="s">
        <v>123</v>
      </c>
      <c r="W15" s="50"/>
      <c r="X15" s="88">
        <v>12800</v>
      </c>
      <c r="Y15" s="54"/>
      <c r="Z15" s="54"/>
      <c r="AA15" s="54"/>
      <c r="AB15" s="54"/>
      <c r="AC15" s="54"/>
      <c r="AD15" s="56">
        <f t="shared" si="0"/>
        <v>12800</v>
      </c>
      <c r="AE15" s="57"/>
      <c r="AF15" s="57">
        <v>1</v>
      </c>
      <c r="AG15" s="1"/>
      <c r="AH15" s="1"/>
      <c r="AI15" s="1"/>
      <c r="AJ15" s="1"/>
      <c r="AK15" s="1"/>
      <c r="AL15" s="1"/>
      <c r="AM15" s="1"/>
      <c r="AN15" s="1"/>
    </row>
    <row r="16" spans="1:40" ht="54">
      <c r="A16" s="61">
        <v>13</v>
      </c>
      <c r="B16" s="55" t="s">
        <v>113</v>
      </c>
      <c r="C16" s="38">
        <f>โครงการใช้งบ!K14</f>
        <v>28000</v>
      </c>
      <c r="D16" s="43" t="s">
        <v>45</v>
      </c>
      <c r="E16" s="43"/>
      <c r="F16" s="43"/>
      <c r="G16" s="43"/>
      <c r="H16" s="43"/>
      <c r="I16" s="43"/>
      <c r="J16" s="43"/>
      <c r="K16" s="43"/>
      <c r="L16" s="43"/>
      <c r="M16" s="41"/>
      <c r="N16" s="41"/>
      <c r="O16" s="41"/>
      <c r="P16" s="45" t="str">
        <f>โครงการใช้งบ!X14</f>
        <v>นายสุพล การกล้า</v>
      </c>
      <c r="Q16" s="47" t="str">
        <f>โครงการใช้งบ!Y14</f>
        <v>PP ทุติยภูมิ</v>
      </c>
      <c r="R16" s="84" t="s">
        <v>45</v>
      </c>
      <c r="S16" s="48"/>
      <c r="T16" s="49">
        <f t="shared" si="1"/>
        <v>28000</v>
      </c>
      <c r="U16" s="70"/>
      <c r="V16" s="72"/>
      <c r="W16" s="50"/>
      <c r="X16" s="53"/>
      <c r="Y16" s="54"/>
      <c r="Z16" s="54"/>
      <c r="AA16" s="54"/>
      <c r="AB16" s="54"/>
      <c r="AC16" s="54"/>
      <c r="AD16" s="56">
        <f t="shared" si="0"/>
        <v>0</v>
      </c>
      <c r="AE16" s="57"/>
      <c r="AF16" s="57">
        <v>1</v>
      </c>
      <c r="AG16" s="1"/>
      <c r="AH16" s="1"/>
      <c r="AI16" s="1"/>
      <c r="AJ16" s="1"/>
      <c r="AK16" s="1"/>
      <c r="AL16" s="1"/>
      <c r="AM16" s="1"/>
      <c r="AN16" s="1"/>
    </row>
    <row r="17" spans="1:40" ht="90">
      <c r="A17" s="34">
        <v>14</v>
      </c>
      <c r="B17" s="74" t="s">
        <v>118</v>
      </c>
      <c r="C17" s="38">
        <f>โครงการใช้งบ!K15</f>
        <v>102600</v>
      </c>
      <c r="D17" s="41"/>
      <c r="E17" s="41"/>
      <c r="F17" s="41"/>
      <c r="G17" s="43" t="s">
        <v>45</v>
      </c>
      <c r="H17" s="43"/>
      <c r="I17" s="43"/>
      <c r="J17" s="43"/>
      <c r="K17" s="43"/>
      <c r="L17" s="43"/>
      <c r="M17" s="41"/>
      <c r="N17" s="41"/>
      <c r="O17" s="41"/>
      <c r="P17" s="45" t="str">
        <f>โครงการใช้งบ!X15</f>
        <v>นายสุพล การกล้า</v>
      </c>
      <c r="Q17" s="47" t="str">
        <f>โครงการใช้งบ!Y15</f>
        <v>บำรุง</v>
      </c>
      <c r="R17" s="48"/>
      <c r="S17" s="48"/>
      <c r="T17" s="49"/>
      <c r="U17" s="48"/>
      <c r="V17" s="72"/>
      <c r="W17" s="50"/>
      <c r="X17" s="53"/>
      <c r="Y17" s="54"/>
      <c r="Z17" s="54"/>
      <c r="AA17" s="54"/>
      <c r="AB17" s="54"/>
      <c r="AC17" s="54"/>
      <c r="AD17" s="56">
        <f t="shared" si="0"/>
        <v>0</v>
      </c>
      <c r="AE17" s="57"/>
      <c r="AF17" s="57">
        <v>1</v>
      </c>
      <c r="AG17" s="1"/>
      <c r="AH17" s="1"/>
      <c r="AI17" s="1"/>
      <c r="AJ17" s="1"/>
      <c r="AK17" s="1"/>
      <c r="AL17" s="1"/>
      <c r="AM17" s="1"/>
      <c r="AN17" s="1"/>
    </row>
    <row r="18" spans="1:40" ht="126">
      <c r="A18" s="61">
        <v>15</v>
      </c>
      <c r="B18" s="22" t="s">
        <v>125</v>
      </c>
      <c r="C18" s="38">
        <f>โครงการใช้งบ!K16</f>
        <v>147000</v>
      </c>
      <c r="D18" s="41"/>
      <c r="E18" s="41"/>
      <c r="F18" s="41"/>
      <c r="G18" s="43" t="s">
        <v>45</v>
      </c>
      <c r="H18" s="43"/>
      <c r="I18" s="43"/>
      <c r="J18" s="41"/>
      <c r="K18" s="41"/>
      <c r="L18" s="41"/>
      <c r="M18" s="41"/>
      <c r="N18" s="41"/>
      <c r="O18" s="41"/>
      <c r="P18" s="45" t="str">
        <f>โครงการใช้งบ!X16</f>
        <v>นายณัฐพล ปัญญา</v>
      </c>
      <c r="Q18" s="47" t="str">
        <f>โครงการใช้งบ!Y16</f>
        <v>บำรุง</v>
      </c>
      <c r="R18" s="48"/>
      <c r="S18" s="48"/>
      <c r="T18" s="49"/>
      <c r="U18" s="70"/>
      <c r="V18" s="51"/>
      <c r="W18" s="50"/>
      <c r="X18" s="53"/>
      <c r="Y18" s="54"/>
      <c r="Z18" s="54"/>
      <c r="AA18" s="54"/>
      <c r="AB18" s="54"/>
      <c r="AC18" s="54"/>
      <c r="AD18" s="56">
        <f t="shared" si="0"/>
        <v>0</v>
      </c>
      <c r="AE18" s="57"/>
      <c r="AF18" s="57">
        <v>1</v>
      </c>
      <c r="AG18" s="1"/>
      <c r="AH18" s="1"/>
      <c r="AI18" s="1"/>
      <c r="AJ18" s="1"/>
      <c r="AK18" s="1"/>
      <c r="AL18" s="1"/>
      <c r="AM18" s="1"/>
      <c r="AN18" s="1"/>
    </row>
    <row r="19" spans="1:40" ht="90">
      <c r="A19" s="34">
        <v>16</v>
      </c>
      <c r="B19" s="22" t="s">
        <v>131</v>
      </c>
      <c r="C19" s="38">
        <f>โครงการใช้งบ!K17</f>
        <v>22000</v>
      </c>
      <c r="D19" s="41"/>
      <c r="E19" s="41"/>
      <c r="F19" s="41"/>
      <c r="G19" s="43" t="s">
        <v>45</v>
      </c>
      <c r="H19" s="43"/>
      <c r="I19" s="43"/>
      <c r="J19" s="43"/>
      <c r="K19" s="43"/>
      <c r="L19" s="43"/>
      <c r="M19" s="41"/>
      <c r="N19" s="41"/>
      <c r="O19" s="41"/>
      <c r="P19" s="45" t="str">
        <f>โครงการใช้งบ!X17</f>
        <v>นางสาวจรินธร ศรีวิไสย์</v>
      </c>
      <c r="Q19" s="47" t="str">
        <f>โครงการใช้งบ!Y17</f>
        <v>PP ทุติยภูมิ</v>
      </c>
      <c r="R19" s="84" t="s">
        <v>45</v>
      </c>
      <c r="S19" s="48"/>
      <c r="T19" s="49">
        <f t="shared" ref="T19:T20" si="2">C19</f>
        <v>22000</v>
      </c>
      <c r="U19" s="96"/>
      <c r="V19" s="72"/>
      <c r="W19" s="50"/>
      <c r="X19" s="53"/>
      <c r="Y19" s="54"/>
      <c r="Z19" s="54"/>
      <c r="AA19" s="54"/>
      <c r="AB19" s="54"/>
      <c r="AC19" s="54"/>
      <c r="AD19" s="56">
        <f t="shared" si="0"/>
        <v>0</v>
      </c>
      <c r="AE19" s="57"/>
      <c r="AF19" s="57">
        <v>1</v>
      </c>
      <c r="AG19" s="1"/>
      <c r="AH19" s="1"/>
      <c r="AI19" s="1"/>
      <c r="AJ19" s="1"/>
      <c r="AK19" s="1"/>
      <c r="AL19" s="1"/>
      <c r="AM19" s="1"/>
      <c r="AN19" s="1"/>
    </row>
    <row r="20" spans="1:40" ht="72">
      <c r="A20" s="61">
        <v>17</v>
      </c>
      <c r="B20" s="22" t="s">
        <v>137</v>
      </c>
      <c r="C20" s="38">
        <f>โครงการใช้งบ!K18</f>
        <v>8800</v>
      </c>
      <c r="D20" s="41"/>
      <c r="E20" s="41"/>
      <c r="F20" s="41"/>
      <c r="G20" s="43" t="s">
        <v>45</v>
      </c>
      <c r="H20" s="43"/>
      <c r="I20" s="43"/>
      <c r="J20" s="43"/>
      <c r="K20" s="43"/>
      <c r="L20" s="43"/>
      <c r="M20" s="41"/>
      <c r="N20" s="41"/>
      <c r="O20" s="41"/>
      <c r="P20" s="45" t="str">
        <f>โครงการใช้งบ!X18</f>
        <v>นางสาวจรินธร ศรีวิไสย์</v>
      </c>
      <c r="Q20" s="47" t="str">
        <f>โครงการใช้งบ!Y18</f>
        <v>PP ทุติยภูมิ</v>
      </c>
      <c r="R20" s="99">
        <v>1</v>
      </c>
      <c r="S20" s="48"/>
      <c r="T20" s="49">
        <f t="shared" si="2"/>
        <v>8800</v>
      </c>
      <c r="U20" s="48"/>
      <c r="V20" s="72"/>
      <c r="W20" s="50"/>
      <c r="X20" s="101"/>
      <c r="Y20" s="103"/>
      <c r="Z20" s="54"/>
      <c r="AA20" s="54"/>
      <c r="AB20" s="54"/>
      <c r="AC20" s="54"/>
      <c r="AD20" s="56">
        <f t="shared" si="0"/>
        <v>0</v>
      </c>
      <c r="AE20" s="57"/>
      <c r="AF20" s="57">
        <v>1</v>
      </c>
      <c r="AG20" s="1"/>
      <c r="AH20" s="1"/>
      <c r="AI20" s="1"/>
      <c r="AJ20" s="1"/>
      <c r="AK20" s="1"/>
      <c r="AL20" s="1"/>
      <c r="AM20" s="1"/>
      <c r="AN20" s="1"/>
    </row>
    <row r="21" spans="1:40" ht="15.75" customHeight="1">
      <c r="A21" s="34">
        <v>18</v>
      </c>
      <c r="B21" s="22" t="s">
        <v>142</v>
      </c>
      <c r="C21" s="38">
        <f>โครงการใช้งบ!K19</f>
        <v>9000</v>
      </c>
      <c r="D21" s="41"/>
      <c r="E21" s="41"/>
      <c r="F21" s="41"/>
      <c r="G21" s="41"/>
      <c r="H21" s="41"/>
      <c r="I21" s="41"/>
      <c r="J21" s="43" t="s">
        <v>45</v>
      </c>
      <c r="K21" s="43"/>
      <c r="L21" s="43"/>
      <c r="M21" s="43"/>
      <c r="N21" s="43"/>
      <c r="O21" s="43"/>
      <c r="P21" s="45" t="str">
        <f>โครงการใช้งบ!X19</f>
        <v xml:space="preserve">นางสาวกนกลักษณ์ ประทุมดี </v>
      </c>
      <c r="Q21" s="47" t="str">
        <f>โครงการใช้งบ!Y19</f>
        <v>PP ทุติยภูมิ</v>
      </c>
      <c r="R21" s="48"/>
      <c r="S21" s="48"/>
      <c r="T21" s="49"/>
      <c r="U21" s="72"/>
      <c r="V21" s="107"/>
      <c r="W21" s="109"/>
      <c r="X21" s="110"/>
      <c r="Y21" s="110"/>
      <c r="Z21" s="112"/>
      <c r="AA21" s="54"/>
      <c r="AB21" s="54"/>
      <c r="AC21" s="54"/>
      <c r="AD21" s="56">
        <f t="shared" si="0"/>
        <v>0</v>
      </c>
      <c r="AE21" s="50"/>
      <c r="AF21" s="50"/>
      <c r="AG21" s="115"/>
      <c r="AH21" s="115"/>
      <c r="AI21" s="115"/>
      <c r="AJ21" s="115"/>
      <c r="AK21" s="115"/>
      <c r="AL21" s="115"/>
      <c r="AM21" s="115"/>
      <c r="AN21" s="115"/>
    </row>
    <row r="22" spans="1:40" ht="15.75" customHeight="1">
      <c r="A22" s="61">
        <v>19</v>
      </c>
      <c r="B22" s="55" t="s">
        <v>148</v>
      </c>
      <c r="C22" s="38">
        <f>โครงการใช้งบ!K20</f>
        <v>9000</v>
      </c>
      <c r="D22" s="41"/>
      <c r="E22" s="41"/>
      <c r="F22" s="41"/>
      <c r="G22" s="41"/>
      <c r="H22" s="41"/>
      <c r="I22" s="41"/>
      <c r="J22" s="43" t="s">
        <v>45</v>
      </c>
      <c r="K22" s="43"/>
      <c r="L22" s="43"/>
      <c r="M22" s="43"/>
      <c r="N22" s="43"/>
      <c r="O22" s="43"/>
      <c r="P22" s="45" t="str">
        <f>โครงการใช้งบ!X20</f>
        <v xml:space="preserve">นางสาวกนกลักษณ์ ประทุมดี </v>
      </c>
      <c r="Q22" s="47" t="str">
        <f>โครงการใช้งบ!Y20</f>
        <v>PP ทุติยภูมิ</v>
      </c>
      <c r="R22" s="48"/>
      <c r="S22" s="48"/>
      <c r="T22" s="49"/>
      <c r="U22" s="72"/>
      <c r="V22" s="119"/>
      <c r="W22" s="51"/>
      <c r="X22" s="120"/>
      <c r="Y22" s="121"/>
      <c r="Z22" s="54"/>
      <c r="AA22" s="54"/>
      <c r="AB22" s="54"/>
      <c r="AC22" s="54"/>
      <c r="AD22" s="56">
        <f t="shared" si="0"/>
        <v>0</v>
      </c>
      <c r="AE22" s="57"/>
      <c r="AF22" s="57"/>
      <c r="AG22" s="1"/>
      <c r="AH22" s="1"/>
      <c r="AI22" s="1"/>
      <c r="AJ22" s="1"/>
      <c r="AK22" s="1"/>
      <c r="AL22" s="1"/>
      <c r="AM22" s="1"/>
      <c r="AN22" s="1"/>
    </row>
    <row r="23" spans="1:40" ht="15.75" customHeight="1">
      <c r="A23" s="34">
        <v>20</v>
      </c>
      <c r="B23" s="22" t="s">
        <v>154</v>
      </c>
      <c r="C23" s="38">
        <f>โครงการใช้งบ!K21</f>
        <v>11400</v>
      </c>
      <c r="D23" s="41"/>
      <c r="E23" s="41"/>
      <c r="F23" s="41"/>
      <c r="G23" s="41"/>
      <c r="H23" s="41"/>
      <c r="I23" s="41"/>
      <c r="J23" s="43" t="s">
        <v>45</v>
      </c>
      <c r="K23" s="43"/>
      <c r="L23" s="43"/>
      <c r="M23" s="41"/>
      <c r="N23" s="41"/>
      <c r="O23" s="41"/>
      <c r="P23" s="45" t="str">
        <f>โครงการใช้งบ!X21</f>
        <v>นางสาวจันทร์จิรา  พรมโพธิ์</v>
      </c>
      <c r="Q23" s="47" t="str">
        <f>โครงการใช้งบ!Y21</f>
        <v>PP ทุติยภูมิ</v>
      </c>
      <c r="R23" s="84" t="s">
        <v>45</v>
      </c>
      <c r="S23" s="48"/>
      <c r="T23" s="49">
        <f t="shared" ref="T23:T27" si="3">C23</f>
        <v>11400</v>
      </c>
      <c r="U23" s="50"/>
      <c r="V23" s="107"/>
      <c r="W23" s="50"/>
      <c r="X23" s="53"/>
      <c r="Y23" s="54"/>
      <c r="Z23" s="54"/>
      <c r="AA23" s="54"/>
      <c r="AB23" s="54"/>
      <c r="AC23" s="54"/>
      <c r="AD23" s="56">
        <f t="shared" si="0"/>
        <v>0</v>
      </c>
      <c r="AE23" s="57"/>
      <c r="AF23" s="57"/>
      <c r="AG23" s="1"/>
      <c r="AH23" s="1"/>
      <c r="AI23" s="1"/>
      <c r="AJ23" s="1"/>
      <c r="AK23" s="1"/>
      <c r="AL23" s="1"/>
      <c r="AM23" s="1"/>
      <c r="AN23" s="1"/>
    </row>
    <row r="24" spans="1:40" ht="15.75" customHeight="1">
      <c r="A24" s="61">
        <v>21</v>
      </c>
      <c r="B24" s="83" t="s">
        <v>160</v>
      </c>
      <c r="C24" s="38">
        <f>โครงการใช้งบ!K22</f>
        <v>22800</v>
      </c>
      <c r="D24" s="41"/>
      <c r="E24" s="41"/>
      <c r="F24" s="41"/>
      <c r="G24" s="41"/>
      <c r="H24" s="41"/>
      <c r="I24" s="41"/>
      <c r="J24" s="43" t="s">
        <v>45</v>
      </c>
      <c r="K24" s="43"/>
      <c r="L24" s="43"/>
      <c r="M24" s="41"/>
      <c r="N24" s="41"/>
      <c r="O24" s="41"/>
      <c r="P24" s="45" t="str">
        <f>โครงการใช้งบ!X22</f>
        <v>นางสาวจันทร์จิรา  พรมโพธิ์</v>
      </c>
      <c r="Q24" s="47" t="str">
        <f>โครงการใช้งบ!Y22</f>
        <v>PP ทุติยภูมิ</v>
      </c>
      <c r="R24" s="84" t="s">
        <v>45</v>
      </c>
      <c r="S24" s="48"/>
      <c r="T24" s="49">
        <f t="shared" si="3"/>
        <v>22800</v>
      </c>
      <c r="U24" s="50"/>
      <c r="V24" s="119"/>
      <c r="W24" s="50"/>
      <c r="X24" s="53"/>
      <c r="Y24" s="54"/>
      <c r="Z24" s="54"/>
      <c r="AA24" s="54"/>
      <c r="AB24" s="54"/>
      <c r="AC24" s="54"/>
      <c r="AD24" s="56">
        <f t="shared" si="0"/>
        <v>0</v>
      </c>
      <c r="AE24" s="57"/>
      <c r="AF24" s="57">
        <v>1</v>
      </c>
      <c r="AG24" s="1"/>
      <c r="AH24" s="1"/>
      <c r="AI24" s="1"/>
      <c r="AJ24" s="1"/>
      <c r="AK24" s="1"/>
      <c r="AL24" s="1"/>
      <c r="AM24" s="1"/>
      <c r="AN24" s="1"/>
    </row>
    <row r="25" spans="1:40" ht="15.75" customHeight="1">
      <c r="A25" s="34">
        <v>22</v>
      </c>
      <c r="B25" s="83" t="s">
        <v>165</v>
      </c>
      <c r="C25" s="38">
        <f>โครงการใช้งบ!K23</f>
        <v>34960</v>
      </c>
      <c r="D25" s="43" t="s">
        <v>45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5" t="str">
        <f>โครงการใช้งบ!X23</f>
        <v>นางสาวนาฏอนงค์ ดำพะธิก</v>
      </c>
      <c r="Q25" s="47" t="str">
        <f>โครงการใช้งบ!Y23</f>
        <v>PP ทุติยภูมิ</v>
      </c>
      <c r="R25" s="84" t="s">
        <v>45</v>
      </c>
      <c r="S25" s="48"/>
      <c r="T25" s="49">
        <f t="shared" si="3"/>
        <v>34960</v>
      </c>
      <c r="U25" s="50"/>
      <c r="V25" s="72"/>
      <c r="W25" s="50"/>
      <c r="X25" s="53"/>
      <c r="Y25" s="54"/>
      <c r="Z25" s="54"/>
      <c r="AA25" s="54"/>
      <c r="AB25" s="54"/>
      <c r="AC25" s="54"/>
      <c r="AD25" s="56">
        <f t="shared" si="0"/>
        <v>0</v>
      </c>
      <c r="AE25" s="57"/>
      <c r="AF25" s="57">
        <v>1</v>
      </c>
      <c r="AG25" s="1"/>
      <c r="AH25" s="1"/>
      <c r="AI25" s="1"/>
      <c r="AJ25" s="1"/>
      <c r="AK25" s="1"/>
      <c r="AL25" s="1"/>
      <c r="AM25" s="1"/>
      <c r="AN25" s="1"/>
    </row>
    <row r="26" spans="1:40" ht="15.75" customHeight="1">
      <c r="A26" s="61">
        <v>23</v>
      </c>
      <c r="B26" s="83" t="s">
        <v>171</v>
      </c>
      <c r="C26" s="38">
        <f>โครงการใช้งบ!K24</f>
        <v>31680</v>
      </c>
      <c r="D26" s="43" t="s">
        <v>45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5" t="str">
        <f>โครงการใช้งบ!X24</f>
        <v>น.ส.สิรินาถ เทียนคำ</v>
      </c>
      <c r="Q26" s="47" t="str">
        <f>โครงการใช้งบ!Y24</f>
        <v>PP ทุติยภูมิ</v>
      </c>
      <c r="R26" s="84" t="s">
        <v>45</v>
      </c>
      <c r="S26" s="48"/>
      <c r="T26" s="49">
        <f t="shared" si="3"/>
        <v>31680</v>
      </c>
      <c r="U26" s="48"/>
      <c r="V26" s="119"/>
      <c r="W26" s="50"/>
      <c r="X26" s="135"/>
      <c r="Y26" s="54"/>
      <c r="Z26" s="54"/>
      <c r="AA26" s="54"/>
      <c r="AB26" s="54"/>
      <c r="AC26" s="54"/>
      <c r="AD26" s="56">
        <f t="shared" si="0"/>
        <v>0</v>
      </c>
      <c r="AE26" s="57"/>
      <c r="AF26" s="57"/>
      <c r="AG26" s="1"/>
      <c r="AH26" s="1"/>
      <c r="AI26" s="1"/>
      <c r="AJ26" s="1"/>
      <c r="AK26" s="1"/>
      <c r="AL26" s="1"/>
      <c r="AM26" s="1"/>
      <c r="AN26" s="1"/>
    </row>
    <row r="27" spans="1:40" ht="15.75" customHeight="1">
      <c r="A27" s="34">
        <v>24</v>
      </c>
      <c r="B27" s="11" t="s">
        <v>175</v>
      </c>
      <c r="C27" s="38">
        <f>โครงการใช้งบ!K25</f>
        <v>140700</v>
      </c>
      <c r="D27" s="41"/>
      <c r="E27" s="41"/>
      <c r="F27" s="41"/>
      <c r="G27" s="43" t="s">
        <v>45</v>
      </c>
      <c r="H27" s="43"/>
      <c r="I27" s="43"/>
      <c r="J27" s="43"/>
      <c r="K27" s="43"/>
      <c r="L27" s="43"/>
      <c r="M27" s="43"/>
      <c r="N27" s="43"/>
      <c r="O27" s="43"/>
      <c r="P27" s="45" t="str">
        <f>โครงการใช้งบ!X25</f>
        <v>บุษบา  การกล้า</v>
      </c>
      <c r="Q27" s="47" t="str">
        <f>โครงการใช้งบ!Y25</f>
        <v>เงินบำรุง(LTC ปี61จำนวน150,000บาท)</v>
      </c>
      <c r="R27" s="84" t="s">
        <v>45</v>
      </c>
      <c r="S27" s="48"/>
      <c r="T27" s="49">
        <f t="shared" si="3"/>
        <v>140700</v>
      </c>
      <c r="U27" s="50"/>
      <c r="V27" s="72"/>
      <c r="W27" s="48"/>
      <c r="X27" s="135"/>
      <c r="Y27" s="54"/>
      <c r="Z27" s="54"/>
      <c r="AA27" s="54"/>
      <c r="AB27" s="54"/>
      <c r="AC27" s="54"/>
      <c r="AD27" s="56">
        <f t="shared" si="0"/>
        <v>0</v>
      </c>
      <c r="AE27" s="57"/>
      <c r="AF27" s="57">
        <v>1</v>
      </c>
      <c r="AG27" s="1"/>
      <c r="AH27" s="1"/>
      <c r="AI27" s="1"/>
      <c r="AJ27" s="1"/>
      <c r="AK27" s="1"/>
      <c r="AL27" s="1"/>
      <c r="AM27" s="1"/>
      <c r="AN27" s="1"/>
    </row>
    <row r="28" spans="1:40" ht="15.75" customHeight="1">
      <c r="A28" s="34">
        <v>26</v>
      </c>
      <c r="B28" s="11" t="s">
        <v>183</v>
      </c>
      <c r="C28" s="38">
        <f>โครงการใช้งบ!K26</f>
        <v>110000</v>
      </c>
      <c r="D28" s="43" t="s">
        <v>45</v>
      </c>
      <c r="E28" s="43"/>
      <c r="F28" s="43"/>
      <c r="G28" s="43"/>
      <c r="H28" s="43"/>
      <c r="I28" s="43"/>
      <c r="J28" s="41"/>
      <c r="K28" s="41"/>
      <c r="L28" s="41"/>
      <c r="M28" s="41"/>
      <c r="N28" s="41"/>
      <c r="O28" s="41"/>
      <c r="P28" s="45" t="str">
        <f>โครงการใช้งบ!X26</f>
        <v>นิตยา,อรกัญญา</v>
      </c>
      <c r="Q28" s="47" t="str">
        <f>โครงการใช้งบ!Y26</f>
        <v>กองทุน
ประกันสังคม</v>
      </c>
      <c r="R28" s="84" t="s">
        <v>45</v>
      </c>
      <c r="S28" s="48"/>
      <c r="T28" s="140">
        <v>110000</v>
      </c>
      <c r="U28" s="142" t="s">
        <v>45</v>
      </c>
      <c r="V28" s="144" t="s">
        <v>45</v>
      </c>
      <c r="W28" s="148" t="s">
        <v>45</v>
      </c>
      <c r="X28" s="151">
        <v>110000</v>
      </c>
      <c r="Y28" s="54"/>
      <c r="Z28" s="54"/>
      <c r="AA28" s="54"/>
      <c r="AB28" s="54"/>
      <c r="AC28" s="54"/>
      <c r="AD28" s="56">
        <f t="shared" si="0"/>
        <v>110000</v>
      </c>
      <c r="AE28" s="57"/>
      <c r="AF28" s="57"/>
      <c r="AG28" s="1"/>
      <c r="AH28" s="1"/>
      <c r="AI28" s="1"/>
      <c r="AJ28" s="1"/>
      <c r="AK28" s="1"/>
      <c r="AL28" s="1"/>
      <c r="AM28" s="1"/>
      <c r="AN28" s="1"/>
    </row>
    <row r="29" spans="1:40" ht="15.75" customHeight="1">
      <c r="A29" s="61">
        <v>27</v>
      </c>
      <c r="B29" s="11" t="s">
        <v>191</v>
      </c>
      <c r="C29" s="38">
        <f>โครงการใช้งบ!K27</f>
        <v>24000</v>
      </c>
      <c r="D29" s="41"/>
      <c r="E29" s="41"/>
      <c r="F29" s="43" t="s">
        <v>45</v>
      </c>
      <c r="G29" s="41"/>
      <c r="H29" s="41"/>
      <c r="I29" s="41"/>
      <c r="J29" s="41"/>
      <c r="K29" s="41"/>
      <c r="L29" s="41"/>
      <c r="M29" s="41"/>
      <c r="N29" s="41"/>
      <c r="O29" s="41"/>
      <c r="P29" s="45" t="str">
        <f>โครงการใช้งบ!X27</f>
        <v>อรกัญญา,ธนัชภรณ์</v>
      </c>
      <c r="Q29" s="47" t="str">
        <f>โครงการใช้งบ!Y27</f>
        <v>PP ทุติยภูมิ</v>
      </c>
      <c r="R29" s="155" t="s">
        <v>45</v>
      </c>
      <c r="S29" s="48"/>
      <c r="T29" s="49">
        <f t="shared" ref="T29:T34" si="4">C29</f>
        <v>24000</v>
      </c>
      <c r="U29" s="157">
        <v>22632</v>
      </c>
      <c r="V29" s="87" t="s">
        <v>267</v>
      </c>
      <c r="W29" s="50"/>
      <c r="X29" s="151">
        <v>22000</v>
      </c>
      <c r="Y29" s="54"/>
      <c r="Z29" s="54"/>
      <c r="AA29" s="54"/>
      <c r="AB29" s="54"/>
      <c r="AC29" s="54"/>
      <c r="AD29" s="56">
        <f t="shared" si="0"/>
        <v>22000</v>
      </c>
      <c r="AE29" s="57"/>
      <c r="AF29" s="57">
        <v>1</v>
      </c>
      <c r="AG29" s="1"/>
      <c r="AH29" s="1"/>
      <c r="AI29" s="1"/>
      <c r="AJ29" s="1"/>
      <c r="AK29" s="1"/>
      <c r="AL29" s="1"/>
      <c r="AM29" s="1"/>
      <c r="AN29" s="1"/>
    </row>
    <row r="30" spans="1:40" ht="15.75" customHeight="1">
      <c r="A30" s="61">
        <v>31</v>
      </c>
      <c r="B30" s="55" t="s">
        <v>200</v>
      </c>
      <c r="C30" s="38">
        <f>โครงการใช้งบ!K28</f>
        <v>5500</v>
      </c>
      <c r="D30" s="41"/>
      <c r="E30" s="41"/>
      <c r="F30" s="41"/>
      <c r="G30" s="41"/>
      <c r="H30" s="43" t="s">
        <v>45</v>
      </c>
      <c r="I30" s="41"/>
      <c r="J30" s="41"/>
      <c r="K30" s="41"/>
      <c r="L30" s="41"/>
      <c r="M30" s="43"/>
      <c r="N30" s="41"/>
      <c r="O30" s="41"/>
      <c r="P30" s="45" t="str">
        <f>โครงการใช้งบ!X28</f>
        <v>ธิดารัตน์/จารุพรรณ</v>
      </c>
      <c r="Q30" s="47" t="str">
        <f>โครงการใช้งบ!Y28</f>
        <v>PP ทุติยภูมิ</v>
      </c>
      <c r="R30" s="99">
        <v>1</v>
      </c>
      <c r="S30" s="48"/>
      <c r="T30" s="49">
        <f t="shared" si="4"/>
        <v>5500</v>
      </c>
      <c r="U30" s="50"/>
      <c r="V30" s="51"/>
      <c r="W30" s="48"/>
      <c r="X30" s="135"/>
      <c r="Y30" s="161"/>
      <c r="Z30" s="54"/>
      <c r="AA30" s="54"/>
      <c r="AB30" s="54"/>
      <c r="AC30" s="54"/>
      <c r="AD30" s="56">
        <f t="shared" si="0"/>
        <v>0</v>
      </c>
      <c r="AE30" s="50"/>
      <c r="AF30" s="50">
        <v>1</v>
      </c>
      <c r="AG30" s="115"/>
      <c r="AH30" s="115"/>
      <c r="AI30" s="115"/>
      <c r="AJ30" s="115"/>
      <c r="AK30" s="115"/>
      <c r="AL30" s="115"/>
      <c r="AM30" s="115"/>
      <c r="AN30" s="115"/>
    </row>
    <row r="31" spans="1:40" ht="15.75" customHeight="1">
      <c r="A31" s="34">
        <v>32</v>
      </c>
      <c r="B31" s="55" t="s">
        <v>210</v>
      </c>
      <c r="C31" s="38">
        <f>โครงการใช้งบ!K29</f>
        <v>5500</v>
      </c>
      <c r="D31" s="41"/>
      <c r="E31" s="41"/>
      <c r="F31" s="41"/>
      <c r="G31" s="41"/>
      <c r="H31" s="43" t="s">
        <v>45</v>
      </c>
      <c r="I31" s="41"/>
      <c r="J31" s="41"/>
      <c r="K31" s="41"/>
      <c r="L31" s="41"/>
      <c r="M31" s="43"/>
      <c r="N31" s="41"/>
      <c r="O31" s="41"/>
      <c r="P31" s="45" t="str">
        <f>โครงการใช้งบ!X29</f>
        <v>ธนิดา/วัชราภรณ์</v>
      </c>
      <c r="Q31" s="47" t="str">
        <f>โครงการใช้งบ!Y29</f>
        <v>PP ทุติยภูมิ</v>
      </c>
      <c r="R31" s="99">
        <v>1</v>
      </c>
      <c r="S31" s="48"/>
      <c r="T31" s="49">
        <f t="shared" si="4"/>
        <v>5500</v>
      </c>
      <c r="U31" s="50"/>
      <c r="V31" s="72"/>
      <c r="W31" s="48"/>
      <c r="X31" s="135"/>
      <c r="Y31" s="54"/>
      <c r="Z31" s="54"/>
      <c r="AA31" s="54"/>
      <c r="AB31" s="54"/>
      <c r="AC31" s="54"/>
      <c r="AD31" s="56">
        <f t="shared" si="0"/>
        <v>0</v>
      </c>
      <c r="AE31" s="57"/>
      <c r="AF31" s="57">
        <v>1</v>
      </c>
      <c r="AG31" s="1"/>
      <c r="AH31" s="1"/>
      <c r="AI31" s="1"/>
      <c r="AJ31" s="1"/>
      <c r="AK31" s="1"/>
      <c r="AL31" s="1"/>
      <c r="AM31" s="1"/>
      <c r="AN31" s="1"/>
    </row>
    <row r="32" spans="1:40" ht="15.75" customHeight="1">
      <c r="A32" s="61">
        <v>33</v>
      </c>
      <c r="B32" s="55" t="s">
        <v>216</v>
      </c>
      <c r="C32" s="38">
        <f>โครงการใช้งบ!K30</f>
        <v>7700</v>
      </c>
      <c r="D32" s="41"/>
      <c r="E32" s="41"/>
      <c r="F32" s="41"/>
      <c r="G32" s="43" t="s">
        <v>45</v>
      </c>
      <c r="H32" s="41"/>
      <c r="I32" s="41"/>
      <c r="J32" s="41"/>
      <c r="K32" s="41"/>
      <c r="L32" s="41"/>
      <c r="M32" s="43"/>
      <c r="N32" s="41"/>
      <c r="O32" s="41"/>
      <c r="P32" s="45" t="str">
        <f>โครงการใช้งบ!X30</f>
        <v>วัชราภรณ์</v>
      </c>
      <c r="Q32" s="47" t="str">
        <f>โครงการใช้งบ!Y30</f>
        <v>PP ทุติยภูมิ</v>
      </c>
      <c r="R32" s="99">
        <v>1</v>
      </c>
      <c r="S32" s="48"/>
      <c r="T32" s="49">
        <f t="shared" si="4"/>
        <v>7700</v>
      </c>
      <c r="U32" s="48"/>
      <c r="V32" s="72"/>
      <c r="W32" s="50"/>
      <c r="X32" s="53"/>
      <c r="Y32" s="54"/>
      <c r="Z32" s="54"/>
      <c r="AA32" s="54"/>
      <c r="AB32" s="54"/>
      <c r="AC32" s="54"/>
      <c r="AD32" s="56">
        <f t="shared" si="0"/>
        <v>0</v>
      </c>
      <c r="AE32" s="57"/>
      <c r="AF32" s="57">
        <v>1</v>
      </c>
      <c r="AG32" s="1"/>
      <c r="AH32" s="1"/>
      <c r="AI32" s="1"/>
      <c r="AJ32" s="1"/>
      <c r="AK32" s="1"/>
      <c r="AL32" s="1"/>
      <c r="AM32" s="1"/>
      <c r="AN32" s="1"/>
    </row>
    <row r="33" spans="1:40" ht="15.75" customHeight="1">
      <c r="A33" s="34">
        <v>34</v>
      </c>
      <c r="B33" s="55" t="s">
        <v>216</v>
      </c>
      <c r="C33" s="38">
        <f>โครงการใช้งบ!K31</f>
        <v>3300</v>
      </c>
      <c r="D33" s="41"/>
      <c r="E33" s="41"/>
      <c r="F33" s="41"/>
      <c r="G33" s="41"/>
      <c r="H33" s="43" t="s">
        <v>45</v>
      </c>
      <c r="I33" s="41"/>
      <c r="J33" s="41"/>
      <c r="K33" s="41"/>
      <c r="L33" s="41"/>
      <c r="M33" s="43"/>
      <c r="N33" s="41"/>
      <c r="O33" s="41"/>
      <c r="P33" s="45" t="str">
        <f>โครงการใช้งบ!X31</f>
        <v>วัชราภรณ์</v>
      </c>
      <c r="Q33" s="47" t="str">
        <f>โครงการใช้งบ!Y31</f>
        <v>PP ทุติยภูมิ</v>
      </c>
      <c r="R33" s="99">
        <v>1</v>
      </c>
      <c r="S33" s="48"/>
      <c r="T33" s="49">
        <f t="shared" si="4"/>
        <v>3300</v>
      </c>
      <c r="U33" s="50"/>
      <c r="V33" s="72"/>
      <c r="W33" s="50"/>
      <c r="X33" s="135"/>
      <c r="Y33" s="54"/>
      <c r="Z33" s="54"/>
      <c r="AA33" s="54"/>
      <c r="AB33" s="54"/>
      <c r="AC33" s="54"/>
      <c r="AD33" s="56">
        <f t="shared" si="0"/>
        <v>0</v>
      </c>
      <c r="AE33" s="57"/>
      <c r="AF33" s="57">
        <v>1</v>
      </c>
      <c r="AG33" s="1"/>
      <c r="AH33" s="1"/>
      <c r="AI33" s="1"/>
      <c r="AJ33" s="1"/>
      <c r="AK33" s="1"/>
      <c r="AL33" s="1"/>
      <c r="AM33" s="1"/>
      <c r="AN33" s="1"/>
    </row>
    <row r="34" spans="1:40" ht="15.75" customHeight="1">
      <c r="A34" s="61">
        <v>35</v>
      </c>
      <c r="B34" s="55" t="s">
        <v>231</v>
      </c>
      <c r="C34" s="38">
        <f>โครงการใช้งบ!K32</f>
        <v>7700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3" t="s">
        <v>45</v>
      </c>
      <c r="O34" s="41"/>
      <c r="P34" s="45" t="str">
        <f>โครงการใช้งบ!X32</f>
        <v>สุจิตรา</v>
      </c>
      <c r="Q34" s="47" t="str">
        <f>โครงการใช้งบ!Y32</f>
        <v>PP ทุติยภูมิ</v>
      </c>
      <c r="R34" s="99">
        <v>1</v>
      </c>
      <c r="S34" s="179"/>
      <c r="T34" s="49">
        <f t="shared" si="4"/>
        <v>7700</v>
      </c>
      <c r="U34" s="54"/>
      <c r="V34" s="181"/>
      <c r="W34" s="54"/>
      <c r="X34" s="135"/>
      <c r="Y34" s="54"/>
      <c r="Z34" s="54"/>
      <c r="AA34" s="54"/>
      <c r="AB34" s="54"/>
      <c r="AC34" s="54"/>
      <c r="AD34" s="56">
        <f t="shared" si="0"/>
        <v>0</v>
      </c>
      <c r="AE34" s="57"/>
      <c r="AF34" s="57">
        <v>1</v>
      </c>
      <c r="AG34" s="1"/>
      <c r="AH34" s="1"/>
      <c r="AI34" s="1"/>
      <c r="AJ34" s="1"/>
      <c r="AK34" s="1"/>
      <c r="AL34" s="1"/>
      <c r="AM34" s="1"/>
      <c r="AN34" s="1"/>
    </row>
    <row r="35" spans="1:40" ht="15.75" customHeight="1">
      <c r="A35" s="61">
        <v>37</v>
      </c>
      <c r="B35" s="55" t="s">
        <v>237</v>
      </c>
      <c r="C35" s="38">
        <f>โครงการใช้งบ!K33</f>
        <v>750934</v>
      </c>
      <c r="D35" s="41"/>
      <c r="E35" s="41"/>
      <c r="F35" s="43" t="s">
        <v>45</v>
      </c>
      <c r="G35" s="41"/>
      <c r="H35" s="41"/>
      <c r="I35" s="41"/>
      <c r="J35" s="41"/>
      <c r="K35" s="41"/>
      <c r="L35" s="41"/>
      <c r="M35" s="41"/>
      <c r="N35" s="41"/>
      <c r="O35" s="41"/>
      <c r="P35" s="45" t="str">
        <f>โครงการใช้งบ!X33</f>
        <v>น.ส.ยวนไย จันทร์ถอด</v>
      </c>
      <c r="Q35" s="47" t="str">
        <f>โครงการใช้งบ!Y33</f>
        <v>เงินบำรุง</v>
      </c>
      <c r="R35" s="155" t="s">
        <v>45</v>
      </c>
      <c r="S35" s="179"/>
      <c r="T35" s="49">
        <f>บัญชีตรวจสอบโครงการ!C5</f>
        <v>754874</v>
      </c>
      <c r="U35" s="54"/>
      <c r="V35" s="181"/>
      <c r="W35" s="54"/>
      <c r="X35" s="135">
        <f>T35</f>
        <v>754874</v>
      </c>
      <c r="Y35" s="54"/>
      <c r="Z35" s="54"/>
      <c r="AA35" s="54"/>
      <c r="AB35" s="54"/>
      <c r="AC35" s="54"/>
      <c r="AD35" s="56">
        <f t="shared" si="0"/>
        <v>754874</v>
      </c>
      <c r="AE35" s="57"/>
      <c r="AF35" s="57"/>
      <c r="AG35" s="1"/>
      <c r="AH35" s="1"/>
      <c r="AI35" s="1"/>
      <c r="AJ35" s="1"/>
      <c r="AK35" s="1"/>
      <c r="AL35" s="1"/>
      <c r="AM35" s="1"/>
      <c r="AN35" s="1"/>
    </row>
    <row r="36" spans="1:40" ht="15.75" customHeight="1">
      <c r="A36" s="34">
        <v>38</v>
      </c>
      <c r="B36" s="85" t="s">
        <v>247</v>
      </c>
      <c r="C36" s="38">
        <f>โครงการใช้งบ!K34</f>
        <v>24960</v>
      </c>
      <c r="D36" s="43" t="s">
        <v>45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5" t="str">
        <f>โครงการใช้งบ!X34</f>
        <v>ธนัญชนก</v>
      </c>
      <c r="Q36" s="47" t="str">
        <f>โครงการใช้งบ!Y34</f>
        <v>PP ทุติยภูมิ</v>
      </c>
      <c r="R36" s="48"/>
      <c r="S36" s="179"/>
      <c r="T36" s="49"/>
      <c r="U36" s="54"/>
      <c r="V36" s="181"/>
      <c r="W36" s="54"/>
      <c r="X36" s="135"/>
      <c r="Y36" s="54"/>
      <c r="Z36" s="54"/>
      <c r="AA36" s="54"/>
      <c r="AB36" s="54"/>
      <c r="AC36" s="54"/>
      <c r="AD36" s="56">
        <f t="shared" si="0"/>
        <v>0</v>
      </c>
      <c r="AE36" s="57"/>
      <c r="AF36" s="57"/>
      <c r="AG36" s="1"/>
      <c r="AH36" s="1"/>
      <c r="AI36" s="1"/>
      <c r="AJ36" s="1"/>
      <c r="AK36" s="1"/>
      <c r="AL36" s="1"/>
      <c r="AM36" s="1"/>
      <c r="AN36" s="1"/>
    </row>
    <row r="37" spans="1:40" ht="15.75" customHeight="1">
      <c r="A37" s="61">
        <v>39</v>
      </c>
      <c r="B37" s="74" t="s">
        <v>252</v>
      </c>
      <c r="C37" s="38">
        <f>โครงการใช้งบ!K35</f>
        <v>5000</v>
      </c>
      <c r="D37" s="41"/>
      <c r="E37" s="41"/>
      <c r="F37" s="41"/>
      <c r="G37" s="41"/>
      <c r="H37" s="41"/>
      <c r="I37" s="43" t="s">
        <v>45</v>
      </c>
      <c r="J37" s="41"/>
      <c r="K37" s="41"/>
      <c r="L37" s="41"/>
      <c r="M37" s="41"/>
      <c r="N37" s="41"/>
      <c r="O37" s="41"/>
      <c r="P37" s="45" t="str">
        <f>โครงการใช้งบ!X35</f>
        <v>ธนัญชนก</v>
      </c>
      <c r="Q37" s="47" t="str">
        <f>โครงการใช้งบ!Y35</f>
        <v>PP ทุติยภูมิ</v>
      </c>
      <c r="R37" s="48"/>
      <c r="S37" s="179"/>
      <c r="T37" s="49"/>
      <c r="U37" s="54"/>
      <c r="V37" s="181"/>
      <c r="W37" s="54"/>
      <c r="X37" s="135"/>
      <c r="Y37" s="54"/>
      <c r="Z37" s="54"/>
      <c r="AA37" s="54"/>
      <c r="AB37" s="54"/>
      <c r="AC37" s="54"/>
      <c r="AD37" s="56">
        <f t="shared" si="0"/>
        <v>0</v>
      </c>
      <c r="AE37" s="57"/>
      <c r="AF37" s="57"/>
      <c r="AG37" s="1"/>
      <c r="AH37" s="1"/>
      <c r="AI37" s="1"/>
      <c r="AJ37" s="1"/>
      <c r="AK37" s="1"/>
      <c r="AL37" s="1"/>
      <c r="AM37" s="1"/>
      <c r="AN37" s="1"/>
    </row>
    <row r="38" spans="1:40" ht="15.75" customHeight="1">
      <c r="A38" s="34">
        <v>40</v>
      </c>
      <c r="B38" s="152" t="s">
        <v>256</v>
      </c>
      <c r="C38" s="38">
        <f>โครงการใช้งบ!K36</f>
        <v>11000</v>
      </c>
      <c r="D38" s="41"/>
      <c r="E38" s="41"/>
      <c r="F38" s="41"/>
      <c r="G38" s="41"/>
      <c r="H38" s="41"/>
      <c r="I38" s="41"/>
      <c r="J38" s="41"/>
      <c r="K38" s="43" t="s">
        <v>45</v>
      </c>
      <c r="L38" s="41"/>
      <c r="M38" s="41"/>
      <c r="N38" s="41"/>
      <c r="O38" s="41"/>
      <c r="P38" s="45" t="str">
        <f>โครงการใช้งบ!X36</f>
        <v>ธนัญชนก</v>
      </c>
      <c r="Q38" s="47" t="str">
        <f>โครงการใช้งบ!Y36</f>
        <v>PP ทุติยภูมิ</v>
      </c>
      <c r="R38" s="48"/>
      <c r="S38" s="179"/>
      <c r="T38" s="49"/>
      <c r="U38" s="54"/>
      <c r="V38" s="181"/>
      <c r="W38" s="54"/>
      <c r="X38" s="135"/>
      <c r="Y38" s="54"/>
      <c r="Z38" s="54"/>
      <c r="AA38" s="54"/>
      <c r="AB38" s="54"/>
      <c r="AC38" s="54"/>
      <c r="AD38" s="56">
        <f t="shared" si="0"/>
        <v>0</v>
      </c>
      <c r="AE38" s="57"/>
      <c r="AF38" s="57"/>
      <c r="AG38" s="1"/>
      <c r="AH38" s="1"/>
      <c r="AI38" s="1"/>
      <c r="AJ38" s="1"/>
      <c r="AK38" s="1"/>
      <c r="AL38" s="1"/>
      <c r="AM38" s="1"/>
      <c r="AN38" s="1"/>
    </row>
    <row r="39" spans="1:40" ht="15.75" customHeight="1">
      <c r="A39" s="61">
        <v>41</v>
      </c>
      <c r="B39" s="154" t="s">
        <v>261</v>
      </c>
      <c r="C39" s="38">
        <f>โครงการใช้งบ!K37</f>
        <v>1650</v>
      </c>
      <c r="D39" s="41"/>
      <c r="E39" s="41"/>
      <c r="F39" s="41"/>
      <c r="G39" s="41"/>
      <c r="H39" s="43" t="s">
        <v>45</v>
      </c>
      <c r="I39" s="41"/>
      <c r="J39" s="41"/>
      <c r="K39" s="41"/>
      <c r="L39" s="41"/>
      <c r="M39" s="41"/>
      <c r="N39" s="41"/>
      <c r="O39" s="41"/>
      <c r="P39" s="45" t="str">
        <f>โครงการใช้งบ!X37</f>
        <v>วิภาพร แท่นคำ</v>
      </c>
      <c r="Q39" s="47" t="str">
        <f>โครงการใช้งบ!Y37</f>
        <v>PP ทุติยภูมิ</v>
      </c>
      <c r="R39" s="48"/>
      <c r="S39" s="179"/>
      <c r="T39" s="49"/>
      <c r="U39" s="54"/>
      <c r="V39" s="181"/>
      <c r="W39" s="54"/>
      <c r="X39" s="135"/>
      <c r="Y39" s="54"/>
      <c r="Z39" s="54"/>
      <c r="AA39" s="54"/>
      <c r="AB39" s="54"/>
      <c r="AC39" s="54"/>
      <c r="AD39" s="56">
        <f t="shared" si="0"/>
        <v>0</v>
      </c>
      <c r="AE39" s="57"/>
      <c r="AF39" s="57"/>
      <c r="AG39" s="1"/>
      <c r="AH39" s="1"/>
      <c r="AI39" s="1"/>
      <c r="AJ39" s="1"/>
      <c r="AK39" s="1"/>
      <c r="AL39" s="1"/>
      <c r="AM39" s="1"/>
      <c r="AN39" s="1"/>
    </row>
    <row r="40" spans="1:40" ht="15.75" customHeight="1">
      <c r="A40" s="34">
        <v>42</v>
      </c>
      <c r="B40" s="11" t="s">
        <v>268</v>
      </c>
      <c r="C40" s="38">
        <f>โครงการใช้งบ!K38</f>
        <v>3600</v>
      </c>
      <c r="D40" s="41"/>
      <c r="E40" s="41"/>
      <c r="F40" s="41"/>
      <c r="G40" s="41"/>
      <c r="H40" s="43" t="s">
        <v>45</v>
      </c>
      <c r="I40" s="41"/>
      <c r="J40" s="41"/>
      <c r="K40" s="41"/>
      <c r="L40" s="41"/>
      <c r="M40" s="41"/>
      <c r="N40" s="41"/>
      <c r="O40" s="41"/>
      <c r="P40" s="45" t="str">
        <f>โครงการใช้งบ!X38</f>
        <v>วิภาพร แท่นคำ</v>
      </c>
      <c r="Q40" s="47" t="str">
        <f>โครงการใช้งบ!Y38</f>
        <v>PP ทุติยภูมิ</v>
      </c>
      <c r="R40" s="84" t="s">
        <v>45</v>
      </c>
      <c r="S40" s="179"/>
      <c r="T40" s="49">
        <f t="shared" ref="T40:T42" si="5">C40</f>
        <v>3600</v>
      </c>
      <c r="U40" s="86">
        <v>22681</v>
      </c>
      <c r="V40" s="197" t="s">
        <v>329</v>
      </c>
      <c r="W40" s="54"/>
      <c r="X40" s="151">
        <v>3600</v>
      </c>
      <c r="Y40" s="54"/>
      <c r="Z40" s="54"/>
      <c r="AA40" s="54"/>
      <c r="AB40" s="54"/>
      <c r="AC40" s="54"/>
      <c r="AD40" s="56">
        <f t="shared" si="0"/>
        <v>3600</v>
      </c>
      <c r="AE40" s="57"/>
      <c r="AF40" s="57"/>
      <c r="AG40" s="1"/>
      <c r="AH40" s="1"/>
      <c r="AI40" s="1"/>
      <c r="AJ40" s="1"/>
      <c r="AK40" s="1"/>
      <c r="AL40" s="1"/>
      <c r="AM40" s="1"/>
      <c r="AN40" s="1"/>
    </row>
    <row r="41" spans="1:40" ht="15.75" customHeight="1">
      <c r="A41" s="61">
        <v>43</v>
      </c>
      <c r="B41" s="11" t="s">
        <v>270</v>
      </c>
      <c r="C41" s="38">
        <f>โครงการใช้งบ!K39</f>
        <v>9900</v>
      </c>
      <c r="D41" s="41"/>
      <c r="E41" s="41"/>
      <c r="F41" s="41"/>
      <c r="G41" s="41"/>
      <c r="H41" s="43" t="s">
        <v>45</v>
      </c>
      <c r="I41" s="41"/>
      <c r="J41" s="41"/>
      <c r="K41" s="41"/>
      <c r="L41" s="41"/>
      <c r="M41" s="41"/>
      <c r="N41" s="41"/>
      <c r="O41" s="41"/>
      <c r="P41" s="45" t="str">
        <f>โครงการใช้งบ!X39</f>
        <v xml:space="preserve">นพ.พงศกร จาบกระโทก  </v>
      </c>
      <c r="Q41" s="47" t="str">
        <f>โครงการใช้งบ!Y39</f>
        <v>PP ทุติยภูมิ</v>
      </c>
      <c r="R41" s="84" t="s">
        <v>45</v>
      </c>
      <c r="S41" s="179"/>
      <c r="T41" s="49">
        <f t="shared" si="5"/>
        <v>9900</v>
      </c>
      <c r="U41" s="54"/>
      <c r="V41" s="181"/>
      <c r="W41" s="54"/>
      <c r="X41" s="135"/>
      <c r="Y41" s="54"/>
      <c r="Z41" s="54"/>
      <c r="AA41" s="54"/>
      <c r="AB41" s="54"/>
      <c r="AC41" s="54"/>
      <c r="AD41" s="56">
        <f t="shared" si="0"/>
        <v>0</v>
      </c>
      <c r="AE41" s="57"/>
      <c r="AF41" s="57"/>
      <c r="AG41" s="1"/>
      <c r="AH41" s="1"/>
      <c r="AI41" s="1"/>
      <c r="AJ41" s="1"/>
      <c r="AK41" s="1"/>
      <c r="AL41" s="1"/>
      <c r="AM41" s="1"/>
      <c r="AN41" s="1"/>
    </row>
    <row r="42" spans="1:40" ht="15.75" customHeight="1">
      <c r="A42" s="61">
        <v>45</v>
      </c>
      <c r="B42" s="74" t="s">
        <v>274</v>
      </c>
      <c r="C42" s="38">
        <f>โครงการใช้งบ!K40</f>
        <v>8750</v>
      </c>
      <c r="D42" s="41"/>
      <c r="E42" s="41"/>
      <c r="F42" s="43" t="s">
        <v>45</v>
      </c>
      <c r="G42" s="43"/>
      <c r="H42" s="43"/>
      <c r="I42" s="43"/>
      <c r="J42" s="43"/>
      <c r="K42" s="43"/>
      <c r="L42" s="43"/>
      <c r="M42" s="43"/>
      <c r="N42" s="43"/>
      <c r="O42" s="43"/>
      <c r="P42" s="45" t="str">
        <f>โครงการใช้งบ!X40</f>
        <v>วิภาพร แท่นคำ</v>
      </c>
      <c r="Q42" s="47" t="str">
        <f>โครงการใช้งบ!Y40</f>
        <v>PP ทุติยภูมิ</v>
      </c>
      <c r="R42" s="84" t="s">
        <v>45</v>
      </c>
      <c r="S42" s="179"/>
      <c r="T42" s="49">
        <f t="shared" si="5"/>
        <v>8750</v>
      </c>
      <c r="U42" s="54"/>
      <c r="V42" s="181"/>
      <c r="W42" s="54"/>
      <c r="X42" s="135"/>
      <c r="Y42" s="54"/>
      <c r="Z42" s="54"/>
      <c r="AA42" s="54"/>
      <c r="AB42" s="54"/>
      <c r="AC42" s="54"/>
      <c r="AD42" s="56">
        <f t="shared" si="0"/>
        <v>0</v>
      </c>
      <c r="AE42" s="57"/>
      <c r="AF42" s="57"/>
      <c r="AG42" s="1"/>
      <c r="AH42" s="1"/>
      <c r="AI42" s="1"/>
      <c r="AJ42" s="1"/>
      <c r="AK42" s="1"/>
      <c r="AL42" s="1"/>
      <c r="AM42" s="1"/>
      <c r="AN42" s="1"/>
    </row>
    <row r="43" spans="1:40" ht="15.75" customHeight="1">
      <c r="A43" s="34">
        <v>46</v>
      </c>
      <c r="B43" s="11" t="s">
        <v>348</v>
      </c>
      <c r="C43" s="38">
        <f>โครงการใช้งบ!K41</f>
        <v>8800</v>
      </c>
      <c r="D43" s="41"/>
      <c r="E43" s="41"/>
      <c r="F43" s="43" t="s">
        <v>45</v>
      </c>
      <c r="G43" s="41"/>
      <c r="H43" s="41"/>
      <c r="I43" s="43"/>
      <c r="J43" s="41"/>
      <c r="K43" s="41"/>
      <c r="L43" s="41"/>
      <c r="M43" s="41"/>
      <c r="N43" s="41"/>
      <c r="O43" s="41"/>
      <c r="P43" s="45" t="str">
        <f>โครงการใช้งบ!X41</f>
        <v>พันธิตรา</v>
      </c>
      <c r="Q43" s="47" t="str">
        <f>โครงการใช้งบ!Y41</f>
        <v>PP ทุติยภูมิ</v>
      </c>
      <c r="R43" s="48"/>
      <c r="S43" s="179"/>
      <c r="T43" s="49"/>
      <c r="U43" s="54"/>
      <c r="V43" s="181"/>
      <c r="W43" s="54"/>
      <c r="X43" s="135"/>
      <c r="Y43" s="54"/>
      <c r="Z43" s="54"/>
      <c r="AA43" s="54"/>
      <c r="AB43" s="54"/>
      <c r="AC43" s="54"/>
      <c r="AD43" s="56">
        <f t="shared" si="0"/>
        <v>0</v>
      </c>
      <c r="AE43" s="57"/>
      <c r="AF43" s="57"/>
      <c r="AG43" s="1"/>
      <c r="AH43" s="1"/>
      <c r="AI43" s="1"/>
      <c r="AJ43" s="1"/>
      <c r="AK43" s="1"/>
      <c r="AL43" s="1"/>
      <c r="AM43" s="1"/>
      <c r="AN43" s="1"/>
    </row>
    <row r="44" spans="1:40" ht="15.75" customHeight="1">
      <c r="A44" s="61">
        <v>47</v>
      </c>
      <c r="B44" s="55" t="s">
        <v>286</v>
      </c>
      <c r="C44" s="38">
        <f>โครงการใช้งบ!K42</f>
        <v>16000</v>
      </c>
      <c r="D44" s="41"/>
      <c r="E44" s="41"/>
      <c r="F44" s="43" t="s">
        <v>45</v>
      </c>
      <c r="G44" s="41"/>
      <c r="H44" s="41"/>
      <c r="I44" s="41"/>
      <c r="J44" s="41"/>
      <c r="K44" s="41"/>
      <c r="L44" s="41"/>
      <c r="M44" s="41"/>
      <c r="N44" s="41"/>
      <c r="O44" s="41"/>
      <c r="P44" s="45" t="str">
        <f>โครงการใช้งบ!X42</f>
        <v>นส.นิตยา สุทธิสุวรรณ</v>
      </c>
      <c r="Q44" s="47" t="str">
        <f>โครงการใช้งบ!Y42</f>
        <v>PP ทุติยภูมิ</v>
      </c>
      <c r="R44" s="48"/>
      <c r="S44" s="179"/>
      <c r="T44" s="49"/>
      <c r="U44" s="54"/>
      <c r="V44" s="181"/>
      <c r="W44" s="54"/>
      <c r="X44" s="135"/>
      <c r="Y44" s="54"/>
      <c r="Z44" s="54"/>
      <c r="AA44" s="54"/>
      <c r="AB44" s="54"/>
      <c r="AC44" s="54"/>
      <c r="AD44" s="56">
        <f t="shared" si="0"/>
        <v>0</v>
      </c>
      <c r="AE44" s="57"/>
      <c r="AF44" s="57"/>
      <c r="AG44" s="1"/>
      <c r="AH44" s="1"/>
      <c r="AI44" s="1"/>
      <c r="AJ44" s="1"/>
      <c r="AK44" s="1"/>
      <c r="AL44" s="1"/>
      <c r="AM44" s="1"/>
      <c r="AN44" s="1"/>
    </row>
    <row r="45" spans="1:40" ht="15.75" customHeight="1">
      <c r="A45" s="34">
        <v>48</v>
      </c>
      <c r="B45" s="55" t="s">
        <v>292</v>
      </c>
      <c r="C45" s="38">
        <f>โครงการใช้งบ!K43</f>
        <v>9840</v>
      </c>
      <c r="D45" s="41"/>
      <c r="E45" s="41"/>
      <c r="F45" s="43" t="s">
        <v>45</v>
      </c>
      <c r="G45" s="43"/>
      <c r="H45" s="43"/>
      <c r="I45" s="43"/>
      <c r="J45" s="43"/>
      <c r="K45" s="43"/>
      <c r="L45" s="43"/>
      <c r="M45" s="43"/>
      <c r="N45" s="43"/>
      <c r="O45" s="43"/>
      <c r="P45" s="45" t="str">
        <f>โครงการใช้งบ!X43</f>
        <v>นส.นิตยา สุทธิสุวรรณ</v>
      </c>
      <c r="Q45" s="47" t="str">
        <f>โครงการใช้งบ!Y43</f>
        <v>PP ทุติยภูมิ</v>
      </c>
      <c r="R45" s="48"/>
      <c r="S45" s="179"/>
      <c r="T45" s="49"/>
      <c r="U45" s="54"/>
      <c r="V45" s="181"/>
      <c r="W45" s="54"/>
      <c r="X45" s="135"/>
      <c r="Y45" s="54"/>
      <c r="Z45" s="54"/>
      <c r="AA45" s="54"/>
      <c r="AB45" s="54"/>
      <c r="AC45" s="54"/>
      <c r="AD45" s="56">
        <f t="shared" si="0"/>
        <v>0</v>
      </c>
      <c r="AE45" s="57"/>
      <c r="AF45" s="57"/>
      <c r="AG45" s="1"/>
      <c r="AH45" s="1"/>
      <c r="AI45" s="1"/>
      <c r="AJ45" s="1"/>
      <c r="AK45" s="1"/>
      <c r="AL45" s="1"/>
      <c r="AM45" s="1"/>
      <c r="AN45" s="1"/>
    </row>
    <row r="46" spans="1:40" ht="15.75" customHeight="1">
      <c r="A46" s="61">
        <v>51</v>
      </c>
      <c r="B46" s="97" t="s">
        <v>296</v>
      </c>
      <c r="C46" s="38">
        <f>โครงการใช้งบ!K44</f>
        <v>3300</v>
      </c>
      <c r="D46" s="41"/>
      <c r="E46" s="41"/>
      <c r="F46" s="41"/>
      <c r="G46" s="41"/>
      <c r="H46" s="41"/>
      <c r="I46" s="41"/>
      <c r="J46" s="41"/>
      <c r="K46" s="43" t="s">
        <v>45</v>
      </c>
      <c r="L46" s="41"/>
      <c r="M46" s="41"/>
      <c r="N46" s="41"/>
      <c r="O46" s="41"/>
      <c r="P46" s="45" t="str">
        <f>โครงการใช้งบ!X44</f>
        <v>นส.นิตยา สุทธิสุวรรณ</v>
      </c>
      <c r="Q46" s="47" t="str">
        <f>โครงการใช้งบ!Y44</f>
        <v>PP ทุติยภูมิ</v>
      </c>
      <c r="R46" s="48"/>
      <c r="S46" s="179"/>
      <c r="T46" s="49"/>
      <c r="U46" s="54"/>
      <c r="V46" s="181"/>
      <c r="W46" s="54"/>
      <c r="X46" s="135"/>
      <c r="Y46" s="54"/>
      <c r="Z46" s="54"/>
      <c r="AA46" s="54"/>
      <c r="AB46" s="54"/>
      <c r="AC46" s="54"/>
      <c r="AD46" s="56">
        <f t="shared" si="0"/>
        <v>0</v>
      </c>
      <c r="AE46" s="57"/>
      <c r="AF46" s="57"/>
      <c r="AG46" s="1"/>
      <c r="AH46" s="1"/>
      <c r="AI46" s="1"/>
      <c r="AJ46" s="1"/>
      <c r="AK46" s="1"/>
      <c r="AL46" s="1"/>
      <c r="AM46" s="1"/>
      <c r="AN46" s="1"/>
    </row>
    <row r="47" spans="1:40" ht="15.75" customHeight="1">
      <c r="A47" s="34">
        <v>52</v>
      </c>
      <c r="B47" s="180" t="s">
        <v>305</v>
      </c>
      <c r="C47" s="38">
        <f>โครงการใช้งบ!K45</f>
        <v>8550</v>
      </c>
      <c r="D47" s="41"/>
      <c r="E47" s="41"/>
      <c r="F47" s="41"/>
      <c r="G47" s="43" t="s">
        <v>45</v>
      </c>
      <c r="H47" s="41"/>
      <c r="I47" s="41"/>
      <c r="J47" s="41"/>
      <c r="K47" s="41"/>
      <c r="L47" s="41"/>
      <c r="M47" s="41"/>
      <c r="N47" s="41"/>
      <c r="O47" s="41"/>
      <c r="P47" s="214" t="str">
        <f>โครงการใช้งบ!X45</f>
        <v>พว.สุกมล วงศ์คูณ</v>
      </c>
      <c r="Q47" s="47" t="str">
        <f>โครงการใช้งบ!Y45</f>
        <v>PP ทุติยภูมิ</v>
      </c>
      <c r="R47" s="99">
        <v>1</v>
      </c>
      <c r="S47" s="179"/>
      <c r="T47" s="140">
        <v>4950</v>
      </c>
      <c r="U47" s="54"/>
      <c r="V47" s="181"/>
      <c r="W47" s="54"/>
      <c r="X47" s="135"/>
      <c r="Y47" s="54"/>
      <c r="Z47" s="54"/>
      <c r="AA47" s="54"/>
      <c r="AB47" s="54"/>
      <c r="AC47" s="54"/>
      <c r="AD47" s="56">
        <f t="shared" si="0"/>
        <v>0</v>
      </c>
      <c r="AE47" s="57"/>
      <c r="AF47" s="57"/>
      <c r="AG47" s="1"/>
      <c r="AH47" s="1"/>
      <c r="AI47" s="1"/>
      <c r="AJ47" s="1"/>
      <c r="AK47" s="1"/>
      <c r="AL47" s="1"/>
      <c r="AM47" s="1"/>
      <c r="AN47" s="1"/>
    </row>
    <row r="48" spans="1:40" ht="15.75" customHeight="1">
      <c r="A48" s="61">
        <v>53</v>
      </c>
      <c r="B48" s="97" t="s">
        <v>313</v>
      </c>
      <c r="C48" s="38">
        <f>โครงการใช้งบ!K46</f>
        <v>5500</v>
      </c>
      <c r="D48" s="41"/>
      <c r="E48" s="41"/>
      <c r="F48" s="41"/>
      <c r="G48" s="43" t="s">
        <v>45</v>
      </c>
      <c r="H48" s="41"/>
      <c r="I48" s="41"/>
      <c r="J48" s="41"/>
      <c r="K48" s="41"/>
      <c r="L48" s="41"/>
      <c r="M48" s="41"/>
      <c r="N48" s="41"/>
      <c r="O48" s="41"/>
      <c r="P48" s="214" t="str">
        <f>โครงการใช้งบ!X46</f>
        <v>พว.สุกมล วงศ์คูณ</v>
      </c>
      <c r="Q48" s="47" t="str">
        <f>โครงการใช้งบ!Y46</f>
        <v>PP ทุติยภูมิ</v>
      </c>
      <c r="R48" s="99">
        <v>1</v>
      </c>
      <c r="S48" s="179"/>
      <c r="T48" s="140">
        <v>5500</v>
      </c>
      <c r="U48" s="54"/>
      <c r="V48" s="181"/>
      <c r="W48" s="54"/>
      <c r="X48" s="135"/>
      <c r="Y48" s="54"/>
      <c r="Z48" s="54"/>
      <c r="AA48" s="54"/>
      <c r="AB48" s="54"/>
      <c r="AC48" s="54"/>
      <c r="AD48" s="56">
        <f t="shared" si="0"/>
        <v>0</v>
      </c>
      <c r="AE48" s="57"/>
      <c r="AF48" s="57"/>
      <c r="AG48" s="1"/>
      <c r="AH48" s="1"/>
      <c r="AI48" s="1"/>
      <c r="AJ48" s="1"/>
      <c r="AK48" s="1"/>
      <c r="AL48" s="1"/>
      <c r="AM48" s="1"/>
      <c r="AN48" s="1"/>
    </row>
    <row r="49" spans="1:40" ht="15.75" customHeight="1">
      <c r="A49" s="34">
        <v>54</v>
      </c>
      <c r="B49" s="55" t="s">
        <v>318</v>
      </c>
      <c r="C49" s="38">
        <f>โครงการใช้งบ!K47</f>
        <v>8800</v>
      </c>
      <c r="D49" s="41"/>
      <c r="E49" s="41"/>
      <c r="F49" s="41"/>
      <c r="G49" s="43" t="s">
        <v>45</v>
      </c>
      <c r="H49" s="41"/>
      <c r="I49" s="41"/>
      <c r="J49" s="41"/>
      <c r="K49" s="41"/>
      <c r="L49" s="41"/>
      <c r="M49" s="41"/>
      <c r="N49" s="41"/>
      <c r="O49" s="41"/>
      <c r="P49" s="45" t="str">
        <f>โครงการใช้งบ!X47</f>
        <v xml:space="preserve">นายศรายุทธ อินทร์แก้ว  นส.วรรรณา ประเสริฐสม </v>
      </c>
      <c r="Q49" s="47" t="str">
        <f>โครงการใช้งบ!Y47</f>
        <v>PP ทุติยภูมิ</v>
      </c>
      <c r="R49" s="48"/>
      <c r="S49" s="179"/>
      <c r="T49" s="49"/>
      <c r="U49" s="54"/>
      <c r="V49" s="181"/>
      <c r="W49" s="54"/>
      <c r="X49" s="135"/>
      <c r="Y49" s="54"/>
      <c r="Z49" s="54"/>
      <c r="AA49" s="54"/>
      <c r="AB49" s="54"/>
      <c r="AC49" s="54"/>
      <c r="AD49" s="56">
        <f t="shared" si="0"/>
        <v>0</v>
      </c>
      <c r="AE49" s="57"/>
      <c r="AF49" s="57"/>
      <c r="AG49" s="1"/>
      <c r="AH49" s="1"/>
      <c r="AI49" s="1"/>
      <c r="AJ49" s="1"/>
      <c r="AK49" s="1"/>
      <c r="AL49" s="1"/>
      <c r="AM49" s="1"/>
      <c r="AN49" s="1"/>
    </row>
    <row r="50" spans="1:40" ht="15.75" customHeight="1">
      <c r="A50" s="61">
        <v>55</v>
      </c>
      <c r="B50" s="182" t="s">
        <v>324</v>
      </c>
      <c r="C50" s="38">
        <f>โครงการใช้งบ!K48</f>
        <v>1440</v>
      </c>
      <c r="D50" s="41"/>
      <c r="E50" s="41"/>
      <c r="F50" s="41"/>
      <c r="G50" s="41"/>
      <c r="H50" s="41"/>
      <c r="I50" s="41"/>
      <c r="J50" s="41"/>
      <c r="K50" s="41"/>
      <c r="L50" s="43" t="s">
        <v>45</v>
      </c>
      <c r="M50" s="41"/>
      <c r="N50" s="41"/>
      <c r="O50" s="41"/>
      <c r="P50" s="45" t="str">
        <f>โครงการใช้งบ!X48</f>
        <v>น.ส. เบญจวรรณ  งามเถื่อน</v>
      </c>
      <c r="Q50" s="47" t="str">
        <f>โครงการใช้งบ!Y48</f>
        <v>PP ทุติยภูมิ</v>
      </c>
      <c r="R50" s="48"/>
      <c r="S50" s="179"/>
      <c r="T50" s="49"/>
      <c r="U50" s="54"/>
      <c r="V50" s="181"/>
      <c r="W50" s="54"/>
      <c r="X50" s="135"/>
      <c r="Y50" s="54"/>
      <c r="Z50" s="54"/>
      <c r="AA50" s="54"/>
      <c r="AB50" s="54"/>
      <c r="AC50" s="54"/>
      <c r="AD50" s="56">
        <f t="shared" si="0"/>
        <v>0</v>
      </c>
      <c r="AE50" s="57"/>
      <c r="AF50" s="57"/>
      <c r="AG50" s="1"/>
      <c r="AH50" s="1"/>
      <c r="AI50" s="1"/>
      <c r="AJ50" s="1"/>
      <c r="AK50" s="1"/>
      <c r="AL50" s="1"/>
      <c r="AM50" s="1"/>
      <c r="AN50" s="1"/>
    </row>
    <row r="51" spans="1:40" ht="15.75" customHeight="1">
      <c r="A51" s="34">
        <v>56</v>
      </c>
      <c r="B51" s="182" t="s">
        <v>331</v>
      </c>
      <c r="C51" s="38">
        <f>โครงการใช้งบ!K49</f>
        <v>8700</v>
      </c>
      <c r="D51" s="41"/>
      <c r="E51" s="41"/>
      <c r="F51" s="41"/>
      <c r="G51" s="41"/>
      <c r="H51" s="41"/>
      <c r="I51" s="41"/>
      <c r="J51" s="41"/>
      <c r="K51" s="41"/>
      <c r="L51" s="43" t="s">
        <v>45</v>
      </c>
      <c r="M51" s="41"/>
      <c r="N51" s="41"/>
      <c r="O51" s="41"/>
      <c r="P51" s="45" t="str">
        <f>โครงการใช้งบ!X49</f>
        <v>น.ส. ศิริพร  โพธิ์สนธิ์</v>
      </c>
      <c r="Q51" s="47" t="str">
        <f>โครงการใช้งบ!Y49</f>
        <v>PP ทุติยภูมิ</v>
      </c>
      <c r="R51" s="48"/>
      <c r="S51" s="179"/>
      <c r="T51" s="49"/>
      <c r="U51" s="54"/>
      <c r="V51" s="181"/>
      <c r="W51" s="54"/>
      <c r="X51" s="135"/>
      <c r="Y51" s="54"/>
      <c r="Z51" s="54"/>
      <c r="AA51" s="54"/>
      <c r="AB51" s="54"/>
      <c r="AC51" s="54"/>
      <c r="AD51" s="56">
        <f t="shared" si="0"/>
        <v>0</v>
      </c>
      <c r="AE51" s="57"/>
      <c r="AF51" s="57"/>
      <c r="AG51" s="1"/>
      <c r="AH51" s="1"/>
      <c r="AI51" s="1"/>
      <c r="AJ51" s="1"/>
      <c r="AK51" s="1"/>
      <c r="AL51" s="1"/>
      <c r="AM51" s="1"/>
      <c r="AN51" s="1"/>
    </row>
    <row r="52" spans="1:40" ht="15.75" customHeight="1">
      <c r="A52" s="61">
        <v>57</v>
      </c>
      <c r="B52" s="182" t="s">
        <v>337</v>
      </c>
      <c r="C52" s="38">
        <f>โครงการใช้งบ!K50</f>
        <v>18000</v>
      </c>
      <c r="D52" s="41"/>
      <c r="E52" s="41"/>
      <c r="F52" s="41"/>
      <c r="G52" s="41"/>
      <c r="H52" s="41"/>
      <c r="I52" s="41"/>
      <c r="J52" s="43" t="s">
        <v>45</v>
      </c>
      <c r="K52" s="43"/>
      <c r="L52" s="43"/>
      <c r="M52" s="43"/>
      <c r="N52" s="43"/>
      <c r="O52" s="43"/>
      <c r="P52" s="45" t="str">
        <f>โครงการใช้งบ!X50</f>
        <v>น.ส. ศิริพร  โพธิ์สนธิ์</v>
      </c>
      <c r="Q52" s="47" t="str">
        <f>โครงการใช้งบ!Y50</f>
        <v>PP ทุติยภูมิ</v>
      </c>
      <c r="R52" s="48"/>
      <c r="S52" s="179"/>
      <c r="T52" s="49"/>
      <c r="U52" s="54"/>
      <c r="V52" s="181"/>
      <c r="W52" s="54"/>
      <c r="X52" s="135"/>
      <c r="Y52" s="54"/>
      <c r="Z52" s="54"/>
      <c r="AA52" s="54"/>
      <c r="AB52" s="54"/>
      <c r="AC52" s="54"/>
      <c r="AD52" s="56">
        <f t="shared" si="0"/>
        <v>0</v>
      </c>
      <c r="AE52" s="57"/>
      <c r="AF52" s="57"/>
      <c r="AG52" s="1"/>
      <c r="AH52" s="1"/>
      <c r="AI52" s="1"/>
      <c r="AJ52" s="1"/>
      <c r="AK52" s="1"/>
      <c r="AL52" s="1"/>
      <c r="AM52" s="1"/>
      <c r="AN52" s="1"/>
    </row>
    <row r="53" spans="1:40" ht="15.75" customHeight="1">
      <c r="A53" s="34">
        <v>58</v>
      </c>
      <c r="B53" s="182" t="s">
        <v>342</v>
      </c>
      <c r="C53" s="38">
        <f>โครงการใช้งบ!K51</f>
        <v>3936</v>
      </c>
      <c r="D53" s="41"/>
      <c r="E53" s="41"/>
      <c r="F53" s="41"/>
      <c r="G53" s="41"/>
      <c r="H53" s="41"/>
      <c r="I53" s="41"/>
      <c r="J53" s="41"/>
      <c r="K53" s="41"/>
      <c r="L53" s="41"/>
      <c r="M53" s="43" t="s">
        <v>45</v>
      </c>
      <c r="N53" s="41"/>
      <c r="O53" s="41"/>
      <c r="P53" s="45" t="str">
        <f>โครงการใช้งบ!X51</f>
        <v>น.ส. น้ำฝน  ศรีสุระ</v>
      </c>
      <c r="Q53" s="47" t="str">
        <f>โครงการใช้งบ!Y51</f>
        <v>PP ทุติยภูมิ</v>
      </c>
      <c r="R53" s="48"/>
      <c r="S53" s="179"/>
      <c r="T53" s="49"/>
      <c r="U53" s="54"/>
      <c r="V53" s="181"/>
      <c r="W53" s="54"/>
      <c r="X53" s="135"/>
      <c r="Y53" s="54"/>
      <c r="Z53" s="54"/>
      <c r="AA53" s="54"/>
      <c r="AB53" s="54"/>
      <c r="AC53" s="54"/>
      <c r="AD53" s="56">
        <f t="shared" si="0"/>
        <v>0</v>
      </c>
      <c r="AE53" s="57"/>
      <c r="AF53" s="57"/>
      <c r="AG53" s="1"/>
      <c r="AH53" s="1"/>
      <c r="AI53" s="1"/>
      <c r="AJ53" s="1"/>
      <c r="AK53" s="1"/>
      <c r="AL53" s="1"/>
      <c r="AM53" s="1"/>
      <c r="AN53" s="1"/>
    </row>
    <row r="54" spans="1:40" ht="15.75" customHeight="1">
      <c r="A54" s="61">
        <v>59</v>
      </c>
      <c r="B54" s="182" t="s">
        <v>349</v>
      </c>
      <c r="C54" s="38">
        <f>โครงการใช้งบ!K52</f>
        <v>4400</v>
      </c>
      <c r="D54" s="41"/>
      <c r="E54" s="41"/>
      <c r="F54" s="41"/>
      <c r="G54" s="41"/>
      <c r="H54" s="43" t="s">
        <v>45</v>
      </c>
      <c r="I54" s="41"/>
      <c r="J54" s="41"/>
      <c r="K54" s="41"/>
      <c r="L54" s="41"/>
      <c r="M54" s="41"/>
      <c r="N54" s="41"/>
      <c r="O54" s="41"/>
      <c r="P54" s="45" t="str">
        <f>โครงการใช้งบ!X52</f>
        <v>น.ส. น้ำฝน  ศรีสุระ</v>
      </c>
      <c r="Q54" s="47" t="str">
        <f>โครงการใช้งบ!Y52</f>
        <v>PP ทุติยภูมิ</v>
      </c>
      <c r="R54" s="48"/>
      <c r="S54" s="179"/>
      <c r="T54" s="49"/>
      <c r="U54" s="54"/>
      <c r="V54" s="181"/>
      <c r="W54" s="54"/>
      <c r="X54" s="135"/>
      <c r="Y54" s="54"/>
      <c r="Z54" s="54"/>
      <c r="AA54" s="54"/>
      <c r="AB54" s="54"/>
      <c r="AC54" s="54"/>
      <c r="AD54" s="56">
        <f t="shared" si="0"/>
        <v>0</v>
      </c>
      <c r="AE54" s="57"/>
      <c r="AF54" s="57"/>
      <c r="AG54" s="1"/>
      <c r="AH54" s="1"/>
      <c r="AI54" s="1"/>
      <c r="AJ54" s="1"/>
      <c r="AK54" s="1"/>
      <c r="AL54" s="1"/>
      <c r="AM54" s="1"/>
      <c r="AN54" s="1"/>
    </row>
    <row r="55" spans="1:40" ht="15.75" customHeight="1">
      <c r="A55" s="34">
        <v>60</v>
      </c>
      <c r="B55" s="22" t="s">
        <v>354</v>
      </c>
      <c r="C55" s="38">
        <f>โครงการใช้งบ!K53</f>
        <v>2400</v>
      </c>
      <c r="D55" s="41"/>
      <c r="E55" s="41"/>
      <c r="F55" s="41"/>
      <c r="G55" s="41"/>
      <c r="H55" s="41"/>
      <c r="I55" s="43" t="s">
        <v>45</v>
      </c>
      <c r="J55" s="41"/>
      <c r="K55" s="41"/>
      <c r="L55" s="41"/>
      <c r="M55" s="41"/>
      <c r="N55" s="41"/>
      <c r="O55" s="43"/>
      <c r="P55" s="45" t="str">
        <f>โครงการใช้งบ!X53</f>
        <v>น.ส. เบญจวรรณ  งามเถื่อน</v>
      </c>
      <c r="Q55" s="47" t="str">
        <f>โครงการใช้งบ!Y53</f>
        <v>PP ทุติยภูมิ</v>
      </c>
      <c r="R55" s="48"/>
      <c r="S55" s="179"/>
      <c r="T55" s="49"/>
      <c r="U55" s="54"/>
      <c r="V55" s="181"/>
      <c r="W55" s="54"/>
      <c r="X55" s="135"/>
      <c r="Y55" s="54"/>
      <c r="Z55" s="54"/>
      <c r="AA55" s="54"/>
      <c r="AB55" s="54"/>
      <c r="AC55" s="54"/>
      <c r="AD55" s="56">
        <f t="shared" si="0"/>
        <v>0</v>
      </c>
      <c r="AE55" s="57"/>
      <c r="AF55" s="57"/>
      <c r="AG55" s="1"/>
      <c r="AH55" s="1"/>
      <c r="AI55" s="1"/>
      <c r="AJ55" s="1"/>
      <c r="AK55" s="1"/>
      <c r="AL55" s="1"/>
      <c r="AM55" s="1"/>
      <c r="AN55" s="1"/>
    </row>
    <row r="56" spans="1:40" ht="15.75" customHeight="1">
      <c r="A56" s="61">
        <v>61</v>
      </c>
      <c r="B56" s="55" t="s">
        <v>359</v>
      </c>
      <c r="C56" s="38">
        <f>โครงการใช้งบ!K54</f>
        <v>48600</v>
      </c>
      <c r="D56" s="43" t="s">
        <v>45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5" t="str">
        <f>โครงการใช้งบ!X54</f>
        <v>กภ.อภิสิทธิ์ บำรุงญาติ</v>
      </c>
      <c r="Q56" s="47" t="str">
        <f>โครงการใช้งบ!Y54</f>
        <v>PP ทุติยภูมิ</v>
      </c>
      <c r="R56" s="84" t="s">
        <v>45</v>
      </c>
      <c r="S56" s="179"/>
      <c r="T56" s="49">
        <f t="shared" ref="T56:T57" si="6">C56</f>
        <v>48600</v>
      </c>
      <c r="U56" s="54"/>
      <c r="V56" s="181"/>
      <c r="W56" s="54"/>
      <c r="X56" s="135"/>
      <c r="Y56" s="54"/>
      <c r="Z56" s="54"/>
      <c r="AA56" s="54"/>
      <c r="AB56" s="54"/>
      <c r="AC56" s="54"/>
      <c r="AD56" s="56">
        <f t="shared" si="0"/>
        <v>0</v>
      </c>
      <c r="AE56" s="57"/>
      <c r="AF56" s="57"/>
      <c r="AG56" s="1"/>
      <c r="AH56" s="1"/>
      <c r="AI56" s="1"/>
      <c r="AJ56" s="1"/>
      <c r="AK56" s="1"/>
      <c r="AL56" s="1"/>
      <c r="AM56" s="1"/>
      <c r="AN56" s="1"/>
    </row>
    <row r="57" spans="1:40" ht="15.75" customHeight="1">
      <c r="A57" s="34">
        <v>62</v>
      </c>
      <c r="B57" s="74" t="s">
        <v>364</v>
      </c>
      <c r="C57" s="38">
        <f>โครงการใช้งบ!K55</f>
        <v>13500</v>
      </c>
      <c r="D57" s="41"/>
      <c r="E57" s="41"/>
      <c r="F57" s="41"/>
      <c r="G57" s="43" t="s">
        <v>45</v>
      </c>
      <c r="H57" s="41"/>
      <c r="I57" s="41"/>
      <c r="J57" s="41"/>
      <c r="K57" s="41"/>
      <c r="L57" s="41"/>
      <c r="M57" s="41"/>
      <c r="N57" s="41"/>
      <c r="O57" s="41"/>
      <c r="P57" s="214" t="str">
        <f>โครงการใช้งบ!X55</f>
        <v>กภ.อภิสิทธิ์ บำรุงญาติ</v>
      </c>
      <c r="Q57" s="47" t="str">
        <f>โครงการใช้งบ!Y55</f>
        <v>PP ทุติยภูมิ</v>
      </c>
      <c r="R57" s="84" t="s">
        <v>45</v>
      </c>
      <c r="S57" s="179"/>
      <c r="T57" s="49">
        <f t="shared" si="6"/>
        <v>13500</v>
      </c>
      <c r="U57" s="86">
        <v>22689</v>
      </c>
      <c r="V57" s="197" t="s">
        <v>515</v>
      </c>
      <c r="W57" s="54"/>
      <c r="X57" s="135">
        <f>T57</f>
        <v>13500</v>
      </c>
      <c r="Y57" s="54"/>
      <c r="Z57" s="54"/>
      <c r="AA57" s="54"/>
      <c r="AB57" s="54"/>
      <c r="AC57" s="54"/>
      <c r="AD57" s="56">
        <f t="shared" si="0"/>
        <v>13500</v>
      </c>
      <c r="AE57" s="57"/>
      <c r="AF57" s="57"/>
      <c r="AG57" s="1"/>
      <c r="AH57" s="1"/>
      <c r="AI57" s="1"/>
      <c r="AJ57" s="1"/>
      <c r="AK57" s="1"/>
      <c r="AL57" s="1"/>
      <c r="AM57" s="1"/>
      <c r="AN57" s="1"/>
    </row>
    <row r="58" spans="1:40" ht="15.75" customHeight="1">
      <c r="A58" s="34">
        <v>66</v>
      </c>
      <c r="B58" s="74" t="s">
        <v>370</v>
      </c>
      <c r="C58" s="38">
        <f>โครงการใช้งบ!K56</f>
        <v>6000</v>
      </c>
      <c r="D58" s="43" t="s">
        <v>45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5" t="str">
        <f>โครงการใช้งบ!X56</f>
        <v>ชัยวัฒน์/สสอ</v>
      </c>
      <c r="Q58" s="47" t="str">
        <f>โครงการใช้งบ!Y56</f>
        <v>PP ทุติยภูมิ</v>
      </c>
      <c r="R58" s="48"/>
      <c r="S58" s="48"/>
      <c r="T58" s="49"/>
      <c r="U58" s="50"/>
      <c r="V58" s="119"/>
      <c r="W58" s="50"/>
      <c r="X58" s="135"/>
      <c r="Y58" s="54"/>
      <c r="Z58" s="54"/>
      <c r="AA58" s="54"/>
      <c r="AB58" s="54"/>
      <c r="AC58" s="54"/>
      <c r="AD58" s="56">
        <f t="shared" si="0"/>
        <v>0</v>
      </c>
      <c r="AE58" s="57"/>
      <c r="AF58" s="57"/>
      <c r="AG58" s="1"/>
      <c r="AH58" s="1"/>
      <c r="AI58" s="1"/>
      <c r="AJ58" s="1"/>
      <c r="AK58" s="1"/>
      <c r="AL58" s="1"/>
      <c r="AM58" s="1"/>
      <c r="AN58" s="1"/>
    </row>
    <row r="59" spans="1:40" ht="15.75" customHeight="1">
      <c r="A59" s="61">
        <v>69</v>
      </c>
      <c r="B59" s="55" t="s">
        <v>375</v>
      </c>
      <c r="C59" s="38">
        <f>โครงการใช้งบ!K57</f>
        <v>9100</v>
      </c>
      <c r="D59" s="41"/>
      <c r="E59" s="41"/>
      <c r="F59" s="41"/>
      <c r="G59" s="41"/>
      <c r="H59" s="41"/>
      <c r="I59" s="43" t="s">
        <v>45</v>
      </c>
      <c r="J59" s="41"/>
      <c r="K59" s="41"/>
      <c r="L59" s="41"/>
      <c r="M59" s="41"/>
      <c r="N59" s="41"/>
      <c r="O59" s="41"/>
      <c r="P59" s="45" t="str">
        <f>โครงการใช้งบ!X57</f>
        <v>ทนพญ.วราทิพย์</v>
      </c>
      <c r="Q59" s="47" t="str">
        <f>โครงการใช้งบ!Y57</f>
        <v>PP ทุติยภูมิ</v>
      </c>
      <c r="R59" s="84" t="s">
        <v>45</v>
      </c>
      <c r="S59" s="48"/>
      <c r="T59" s="49">
        <f>C59</f>
        <v>9100</v>
      </c>
      <c r="U59" s="50"/>
      <c r="V59" s="51"/>
      <c r="W59" s="70"/>
      <c r="X59" s="135"/>
      <c r="Y59" s="54"/>
      <c r="Z59" s="54"/>
      <c r="AA59" s="54"/>
      <c r="AB59" s="54"/>
      <c r="AC59" s="54"/>
      <c r="AD59" s="56">
        <f t="shared" si="0"/>
        <v>0</v>
      </c>
      <c r="AE59" s="57"/>
      <c r="AF59" s="57"/>
      <c r="AG59" s="1"/>
      <c r="AH59" s="1"/>
      <c r="AI59" s="1"/>
      <c r="AJ59" s="1"/>
      <c r="AK59" s="1"/>
      <c r="AL59" s="1"/>
      <c r="AM59" s="1"/>
      <c r="AN59" s="1"/>
    </row>
    <row r="60" spans="1:40" ht="15.75" customHeight="1">
      <c r="A60" s="34">
        <v>70</v>
      </c>
      <c r="B60" s="55" t="s">
        <v>390</v>
      </c>
      <c r="C60" s="38">
        <f>โครงการใช้งบ!K58</f>
        <v>10800</v>
      </c>
      <c r="D60" s="41"/>
      <c r="E60" s="41"/>
      <c r="F60" s="41"/>
      <c r="G60" s="41"/>
      <c r="H60" s="43" t="s">
        <v>45</v>
      </c>
      <c r="I60" s="41"/>
      <c r="J60" s="41"/>
      <c r="K60" s="41"/>
      <c r="L60" s="41"/>
      <c r="M60" s="41"/>
      <c r="N60" s="41"/>
      <c r="O60" s="41"/>
      <c r="P60" s="45" t="str">
        <f>โครงการใช้งบ!X58</f>
        <v>ทนพญ.พนิดา</v>
      </c>
      <c r="Q60" s="47" t="str">
        <f>โครงการใช้งบ!Y58</f>
        <v>PP ทุติยภูมิ</v>
      </c>
      <c r="R60" s="48"/>
      <c r="S60" s="48"/>
      <c r="T60" s="49"/>
      <c r="U60" s="70"/>
      <c r="V60" s="72"/>
      <c r="W60" s="50"/>
      <c r="X60" s="135"/>
      <c r="Y60" s="54"/>
      <c r="Z60" s="54"/>
      <c r="AA60" s="54"/>
      <c r="AB60" s="54"/>
      <c r="AC60" s="54"/>
      <c r="AD60" s="56">
        <f t="shared" si="0"/>
        <v>0</v>
      </c>
      <c r="AE60" s="57"/>
      <c r="AF60" s="57"/>
      <c r="AG60" s="1"/>
      <c r="AH60" s="1"/>
      <c r="AI60" s="1"/>
      <c r="AJ60" s="1"/>
      <c r="AK60" s="1"/>
      <c r="AL60" s="1"/>
      <c r="AM60" s="1"/>
      <c r="AN60" s="1"/>
    </row>
    <row r="61" spans="1:40" ht="15.75" customHeight="1">
      <c r="A61" s="61">
        <v>71</v>
      </c>
      <c r="B61" s="55" t="s">
        <v>395</v>
      </c>
      <c r="C61" s="38">
        <f>โครงการใช้งบ!K59</f>
        <v>8030</v>
      </c>
      <c r="D61" s="41"/>
      <c r="E61" s="41"/>
      <c r="F61" s="41"/>
      <c r="G61" s="41"/>
      <c r="H61" s="43" t="s">
        <v>45</v>
      </c>
      <c r="I61" s="41"/>
      <c r="J61" s="41"/>
      <c r="K61" s="41"/>
      <c r="L61" s="41"/>
      <c r="M61" s="41"/>
      <c r="N61" s="41"/>
      <c r="O61" s="41"/>
      <c r="P61" s="45" t="str">
        <f>โครงการใช้งบ!X59</f>
        <v>ทนพญ.ศิราณี</v>
      </c>
      <c r="Q61" s="47" t="str">
        <f>โครงการใช้งบ!Y59</f>
        <v>PP ทุติยภูมิ</v>
      </c>
      <c r="R61" s="48"/>
      <c r="S61" s="48"/>
      <c r="T61" s="49"/>
      <c r="U61" s="50"/>
      <c r="V61" s="72"/>
      <c r="W61" s="50"/>
      <c r="X61" s="135"/>
      <c r="Y61" s="54"/>
      <c r="Z61" s="54"/>
      <c r="AA61" s="54"/>
      <c r="AB61" s="54"/>
      <c r="AC61" s="54"/>
      <c r="AD61" s="56">
        <f t="shared" si="0"/>
        <v>0</v>
      </c>
      <c r="AE61" s="57"/>
      <c r="AF61" s="57">
        <v>1</v>
      </c>
      <c r="AG61" s="1"/>
      <c r="AH61" s="1"/>
      <c r="AI61" s="1"/>
      <c r="AJ61" s="1"/>
      <c r="AK61" s="1"/>
      <c r="AL61" s="1"/>
      <c r="AM61" s="1"/>
      <c r="AN61" s="1"/>
    </row>
    <row r="62" spans="1:40" ht="15.75" customHeight="1">
      <c r="A62" s="61">
        <v>73</v>
      </c>
      <c r="B62" s="55" t="s">
        <v>406</v>
      </c>
      <c r="C62" s="38">
        <f>โครงการใช้งบ!K60</f>
        <v>5320</v>
      </c>
      <c r="D62" s="41"/>
      <c r="E62" s="41"/>
      <c r="F62" s="41"/>
      <c r="G62" s="41"/>
      <c r="H62" s="41"/>
      <c r="I62" s="41"/>
      <c r="J62" s="43" t="s">
        <v>45</v>
      </c>
      <c r="K62" s="41"/>
      <c r="L62" s="41"/>
      <c r="M62" s="41"/>
      <c r="N62" s="41"/>
      <c r="O62" s="41"/>
      <c r="P62" s="45" t="str">
        <f>โครงการใช้งบ!X60</f>
        <v>นางพิสมัย สาริบุตร</v>
      </c>
      <c r="Q62" s="47" t="str">
        <f>โครงการใช้งบ!Y60</f>
        <v>PP ทุติยภูมิ</v>
      </c>
      <c r="R62" s="84" t="s">
        <v>45</v>
      </c>
      <c r="S62" s="48"/>
      <c r="T62" s="140">
        <v>5320</v>
      </c>
      <c r="U62" s="50"/>
      <c r="V62" s="51"/>
      <c r="W62" s="70"/>
      <c r="X62" s="135"/>
      <c r="Y62" s="54"/>
      <c r="Z62" s="54"/>
      <c r="AA62" s="54"/>
      <c r="AB62" s="54"/>
      <c r="AC62" s="54"/>
      <c r="AD62" s="56">
        <f t="shared" si="0"/>
        <v>0</v>
      </c>
      <c r="AE62" s="57"/>
      <c r="AF62" s="57">
        <v>1</v>
      </c>
      <c r="AG62" s="1"/>
      <c r="AH62" s="1"/>
      <c r="AI62" s="1"/>
      <c r="AJ62" s="1"/>
      <c r="AK62" s="1"/>
      <c r="AL62" s="1"/>
      <c r="AM62" s="1"/>
      <c r="AN62" s="1"/>
    </row>
    <row r="63" spans="1:40" ht="15.75" customHeight="1">
      <c r="A63" s="61">
        <v>75</v>
      </c>
      <c r="B63" s="55" t="s">
        <v>413</v>
      </c>
      <c r="C63" s="38">
        <f>โครงการใช้งบ!K61</f>
        <v>14040</v>
      </c>
      <c r="D63" s="41"/>
      <c r="E63" s="41"/>
      <c r="F63" s="43" t="s">
        <v>45</v>
      </c>
      <c r="G63" s="41"/>
      <c r="H63" s="41"/>
      <c r="I63" s="41"/>
      <c r="J63" s="41"/>
      <c r="K63" s="41"/>
      <c r="L63" s="41"/>
      <c r="M63" s="41"/>
      <c r="N63" s="41"/>
      <c r="O63" s="41"/>
      <c r="P63" s="45" t="str">
        <f>โครงการใช้งบ!X61</f>
        <v>พรสุดา โสวรรณี</v>
      </c>
      <c r="Q63" s="47" t="str">
        <f>โครงการใช้งบ!Y61</f>
        <v>PP ทุติยภูมิ</v>
      </c>
      <c r="R63" s="84" t="s">
        <v>45</v>
      </c>
      <c r="S63" s="48"/>
      <c r="T63" s="49">
        <f t="shared" ref="T63:T64" si="7">C63</f>
        <v>14040</v>
      </c>
      <c r="U63" s="251">
        <v>22689</v>
      </c>
      <c r="V63" s="253" t="s">
        <v>550</v>
      </c>
      <c r="W63" s="255"/>
      <c r="X63" s="135">
        <f>T63</f>
        <v>14040</v>
      </c>
      <c r="Y63" s="54"/>
      <c r="Z63" s="54"/>
      <c r="AA63" s="54"/>
      <c r="AB63" s="54"/>
      <c r="AC63" s="54"/>
      <c r="AD63" s="56">
        <f t="shared" si="0"/>
        <v>14040</v>
      </c>
      <c r="AE63" s="57"/>
      <c r="AF63" s="57"/>
      <c r="AG63" s="1"/>
      <c r="AH63" s="1"/>
      <c r="AI63" s="1"/>
      <c r="AJ63" s="1"/>
      <c r="AK63" s="1"/>
      <c r="AL63" s="1"/>
      <c r="AM63" s="1"/>
      <c r="AN63" s="1"/>
    </row>
    <row r="64" spans="1:40" ht="15.75" customHeight="1">
      <c r="A64" s="34">
        <v>76</v>
      </c>
      <c r="B64" s="74" t="s">
        <v>426</v>
      </c>
      <c r="C64" s="38">
        <f>โครงการใช้งบ!K62</f>
        <v>1650</v>
      </c>
      <c r="D64" s="41"/>
      <c r="E64" s="41"/>
      <c r="F64" s="43" t="s">
        <v>45</v>
      </c>
      <c r="G64" s="41"/>
      <c r="H64" s="41"/>
      <c r="I64" s="41"/>
      <c r="J64" s="41"/>
      <c r="K64" s="41"/>
      <c r="L64" s="41"/>
      <c r="M64" s="41"/>
      <c r="N64" s="41"/>
      <c r="O64" s="41"/>
      <c r="P64" s="45" t="str">
        <f>โครงการใช้งบ!X62</f>
        <v>พรสุดา โสวรรณี</v>
      </c>
      <c r="Q64" s="47" t="str">
        <f>โครงการใช้งบ!Y62</f>
        <v>PP ทุติยภูมิ</v>
      </c>
      <c r="R64" s="84" t="s">
        <v>45</v>
      </c>
      <c r="S64" s="48"/>
      <c r="T64" s="49">
        <f t="shared" si="7"/>
        <v>1650</v>
      </c>
      <c r="U64" s="251">
        <v>22668</v>
      </c>
      <c r="V64" s="253" t="s">
        <v>556</v>
      </c>
      <c r="W64" s="255"/>
      <c r="X64" s="151">
        <v>1650</v>
      </c>
      <c r="Y64" s="54"/>
      <c r="Z64" s="54"/>
      <c r="AA64" s="54"/>
      <c r="AB64" s="54"/>
      <c r="AC64" s="54"/>
      <c r="AD64" s="56">
        <f t="shared" si="0"/>
        <v>1650</v>
      </c>
      <c r="AE64" s="57"/>
      <c r="AF64" s="57"/>
      <c r="AG64" s="1"/>
      <c r="AH64" s="1"/>
      <c r="AI64" s="1"/>
      <c r="AJ64" s="1"/>
      <c r="AK64" s="1"/>
      <c r="AL64" s="1"/>
      <c r="AM64" s="1"/>
      <c r="AN64" s="1"/>
    </row>
    <row r="65" spans="1:40" ht="15.75" customHeight="1">
      <c r="A65" s="61">
        <v>77</v>
      </c>
      <c r="B65" s="74" t="s">
        <v>435</v>
      </c>
      <c r="C65" s="38">
        <f>โครงการใช้งบ!K63</f>
        <v>3200</v>
      </c>
      <c r="D65" s="41"/>
      <c r="E65" s="41"/>
      <c r="F65" s="43" t="s">
        <v>45</v>
      </c>
      <c r="G65" s="43"/>
      <c r="H65" s="43"/>
      <c r="I65" s="43"/>
      <c r="J65" s="43"/>
      <c r="K65" s="43"/>
      <c r="L65" s="43"/>
      <c r="M65" s="43"/>
      <c r="N65" s="43"/>
      <c r="O65" s="43"/>
      <c r="P65" s="45" t="str">
        <f>โครงการใช้งบ!X63</f>
        <v>ชลธิชา จันทร์แจ้ง</v>
      </c>
      <c r="Q65" s="47" t="str">
        <f>โครงการใช้งบ!Y63</f>
        <v>PP ทุติยภูมิ</v>
      </c>
      <c r="R65" s="84" t="s">
        <v>45</v>
      </c>
      <c r="S65" s="48"/>
      <c r="T65" s="140">
        <v>3200</v>
      </c>
      <c r="U65" s="263"/>
      <c r="V65" s="107"/>
      <c r="W65" s="255"/>
      <c r="X65" s="135"/>
      <c r="Y65" s="54"/>
      <c r="Z65" s="54"/>
      <c r="AA65" s="54"/>
      <c r="AB65" s="54"/>
      <c r="AC65" s="54"/>
      <c r="AD65" s="56">
        <f t="shared" si="0"/>
        <v>0</v>
      </c>
      <c r="AE65" s="57"/>
      <c r="AF65" s="57"/>
      <c r="AG65" s="1"/>
      <c r="AH65" s="1"/>
      <c r="AI65" s="1"/>
      <c r="AJ65" s="1"/>
      <c r="AK65" s="1"/>
      <c r="AL65" s="1"/>
      <c r="AM65" s="1"/>
      <c r="AN65" s="1"/>
    </row>
    <row r="66" spans="1:40" ht="15.75" customHeight="1">
      <c r="A66" s="34">
        <v>78</v>
      </c>
      <c r="B66" s="154" t="s">
        <v>441</v>
      </c>
      <c r="C66" s="38">
        <f>โครงการใช้งบ!K64</f>
        <v>250160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 t="s">
        <v>45</v>
      </c>
      <c r="O66" s="41"/>
      <c r="P66" s="45" t="str">
        <f>โครงการใช้งบ!X64</f>
        <v>นายนิติชัย ทุมนันท์</v>
      </c>
      <c r="Q66" s="47" t="str">
        <f>โครงการใช้งบ!Y64</f>
        <v>เงินบำรุง (เกษียณ)</v>
      </c>
      <c r="R66" s="84" t="s">
        <v>45</v>
      </c>
      <c r="S66" s="48"/>
      <c r="T66" s="140">
        <v>250160</v>
      </c>
      <c r="U66" s="263"/>
      <c r="V66" s="107"/>
      <c r="W66" s="255"/>
      <c r="X66" s="135"/>
      <c r="Y66" s="54"/>
      <c r="Z66" s="54"/>
      <c r="AA66" s="54"/>
      <c r="AB66" s="54"/>
      <c r="AC66" s="54"/>
      <c r="AD66" s="56">
        <f t="shared" si="0"/>
        <v>0</v>
      </c>
      <c r="AE66" s="57"/>
      <c r="AF66" s="57"/>
      <c r="AG66" s="1"/>
      <c r="AH66" s="1"/>
      <c r="AI66" s="1"/>
      <c r="AJ66" s="1"/>
      <c r="AK66" s="1"/>
      <c r="AL66" s="1"/>
      <c r="AM66" s="1"/>
      <c r="AN66" s="1"/>
    </row>
    <row r="67" spans="1:40" ht="15.75" customHeight="1">
      <c r="A67" s="61">
        <v>79</v>
      </c>
      <c r="B67" s="11" t="s">
        <v>448</v>
      </c>
      <c r="C67" s="38">
        <f>โครงการใช้งบ!K65</f>
        <v>8800</v>
      </c>
      <c r="D67" s="41"/>
      <c r="E67" s="41"/>
      <c r="F67" s="43" t="s">
        <v>45</v>
      </c>
      <c r="G67" s="41"/>
      <c r="H67" s="41"/>
      <c r="I67" s="41"/>
      <c r="J67" s="41"/>
      <c r="K67" s="41"/>
      <c r="L67" s="41"/>
      <c r="M67" s="41"/>
      <c r="N67" s="41"/>
      <c r="O67" s="41"/>
      <c r="P67" s="45" t="str">
        <f>โครงการใช้งบ!X65</f>
        <v>นายนิติชัย ทุมนันท์</v>
      </c>
      <c r="Q67" s="47" t="str">
        <f>โครงการใช้งบ!Y65</f>
        <v>PP ทุติยภูมิ</v>
      </c>
      <c r="R67" s="265" t="s">
        <v>568</v>
      </c>
      <c r="S67" s="48"/>
      <c r="T67" s="140" t="s">
        <v>45</v>
      </c>
      <c r="U67" s="266" t="s">
        <v>45</v>
      </c>
      <c r="V67" s="253" t="s">
        <v>45</v>
      </c>
      <c r="W67" s="267" t="s">
        <v>45</v>
      </c>
      <c r="X67" s="135"/>
      <c r="Y67" s="54"/>
      <c r="Z67" s="54"/>
      <c r="AA67" s="54"/>
      <c r="AB67" s="54"/>
      <c r="AC67" s="54"/>
      <c r="AD67" s="56">
        <f t="shared" si="0"/>
        <v>0</v>
      </c>
      <c r="AE67" s="57"/>
      <c r="AF67" s="57"/>
      <c r="AG67" s="1"/>
      <c r="AH67" s="1"/>
      <c r="AI67" s="1"/>
      <c r="AJ67" s="1"/>
      <c r="AK67" s="1"/>
      <c r="AL67" s="1"/>
      <c r="AM67" s="1"/>
      <c r="AN67" s="1"/>
    </row>
    <row r="68" spans="1:40" ht="15.75" customHeight="1">
      <c r="A68" s="34">
        <v>80</v>
      </c>
      <c r="B68" s="55" t="s">
        <v>453</v>
      </c>
      <c r="C68" s="38">
        <f>โครงการใช้งบ!K66</f>
        <v>21800</v>
      </c>
      <c r="D68" s="41"/>
      <c r="E68" s="41"/>
      <c r="F68" s="41"/>
      <c r="G68" s="43" t="s">
        <v>45</v>
      </c>
      <c r="H68" s="41"/>
      <c r="I68" s="41"/>
      <c r="J68" s="41"/>
      <c r="K68" s="41"/>
      <c r="L68" s="41"/>
      <c r="M68" s="41"/>
      <c r="N68" s="41"/>
      <c r="O68" s="41"/>
      <c r="P68" s="45" t="str">
        <f>โครงการใช้งบ!X66</f>
        <v>นิพนธ์</v>
      </c>
      <c r="Q68" s="47" t="str">
        <f>โครงการใช้งบ!Y66</f>
        <v>HR</v>
      </c>
      <c r="R68" s="84" t="s">
        <v>45</v>
      </c>
      <c r="S68" s="48"/>
      <c r="T68" s="49">
        <f t="shared" ref="T68:T70" si="8">C68</f>
        <v>21800</v>
      </c>
      <c r="U68" s="263"/>
      <c r="V68" s="107"/>
      <c r="W68" s="255"/>
      <c r="X68" s="135"/>
      <c r="Y68" s="54"/>
      <c r="Z68" s="54"/>
      <c r="AA68" s="54"/>
      <c r="AB68" s="54"/>
      <c r="AC68" s="54"/>
      <c r="AD68" s="56">
        <f t="shared" si="0"/>
        <v>0</v>
      </c>
      <c r="AE68" s="57"/>
      <c r="AF68" s="57"/>
      <c r="AG68" s="1"/>
      <c r="AH68" s="1"/>
      <c r="AI68" s="1"/>
      <c r="AJ68" s="1"/>
      <c r="AK68" s="1"/>
      <c r="AL68" s="1"/>
      <c r="AM68" s="1"/>
      <c r="AN68" s="1"/>
    </row>
    <row r="69" spans="1:40" ht="15.75" customHeight="1">
      <c r="A69" s="61">
        <v>81</v>
      </c>
      <c r="B69" s="154" t="s">
        <v>460</v>
      </c>
      <c r="C69" s="38">
        <f>โครงการใช้งบ!K67</f>
        <v>21800</v>
      </c>
      <c r="D69" s="41"/>
      <c r="E69" s="41"/>
      <c r="F69" s="41"/>
      <c r="G69" s="41"/>
      <c r="H69" s="43" t="s">
        <v>45</v>
      </c>
      <c r="I69" s="41"/>
      <c r="J69" s="41"/>
      <c r="K69" s="41"/>
      <c r="L69" s="41"/>
      <c r="M69" s="41"/>
      <c r="N69" s="41"/>
      <c r="O69" s="41"/>
      <c r="P69" s="45" t="str">
        <f>โครงการใช้งบ!X67</f>
        <v>นิพนธ์</v>
      </c>
      <c r="Q69" s="47" t="str">
        <f>โครงการใช้งบ!Y67</f>
        <v>PP ทุติยภูมิ</v>
      </c>
      <c r="R69" s="84" t="s">
        <v>45</v>
      </c>
      <c r="S69" s="48"/>
      <c r="T69" s="49">
        <f t="shared" si="8"/>
        <v>21800</v>
      </c>
      <c r="U69" s="263"/>
      <c r="V69" s="107"/>
      <c r="W69" s="255"/>
      <c r="X69" s="135"/>
      <c r="Y69" s="54"/>
      <c r="Z69" s="54"/>
      <c r="AA69" s="54"/>
      <c r="AB69" s="54"/>
      <c r="AC69" s="54"/>
      <c r="AD69" s="56">
        <f t="shared" si="0"/>
        <v>0</v>
      </c>
      <c r="AE69" s="57"/>
      <c r="AF69" s="57"/>
      <c r="AG69" s="1"/>
      <c r="AH69" s="1"/>
      <c r="AI69" s="1"/>
      <c r="AJ69" s="1"/>
      <c r="AK69" s="1"/>
      <c r="AL69" s="1"/>
      <c r="AM69" s="1"/>
      <c r="AN69" s="1"/>
    </row>
    <row r="70" spans="1:40" ht="15.75" customHeight="1">
      <c r="A70" s="34">
        <v>82</v>
      </c>
      <c r="B70" s="55" t="s">
        <v>464</v>
      </c>
      <c r="C70" s="38">
        <f>โครงการใช้งบ!K68</f>
        <v>37200</v>
      </c>
      <c r="D70" s="41"/>
      <c r="E70" s="41"/>
      <c r="F70" s="41"/>
      <c r="G70" s="41"/>
      <c r="H70" s="41"/>
      <c r="I70" s="41"/>
      <c r="J70" s="41"/>
      <c r="K70" s="41"/>
      <c r="L70" s="41"/>
      <c r="M70" s="43" t="s">
        <v>45</v>
      </c>
      <c r="N70" s="41"/>
      <c r="O70" s="41"/>
      <c r="P70" s="45" t="str">
        <f>โครงการใช้งบ!X68</f>
        <v>คกกENV</v>
      </c>
      <c r="Q70" s="47" t="str">
        <f>โครงการใช้งบ!Y68</f>
        <v>PP ทุติยภูมิ</v>
      </c>
      <c r="R70" s="99">
        <v>1</v>
      </c>
      <c r="S70" s="48"/>
      <c r="T70" s="49">
        <f t="shared" si="8"/>
        <v>37200</v>
      </c>
      <c r="U70" s="263"/>
      <c r="V70" s="107"/>
      <c r="W70" s="255"/>
      <c r="X70" s="135"/>
      <c r="Y70" s="54"/>
      <c r="Z70" s="54"/>
      <c r="AA70" s="54"/>
      <c r="AB70" s="54"/>
      <c r="AC70" s="54"/>
      <c r="AD70" s="56">
        <f t="shared" si="0"/>
        <v>0</v>
      </c>
      <c r="AE70" s="57"/>
      <c r="AF70" s="57"/>
      <c r="AG70" s="1"/>
      <c r="AH70" s="1"/>
      <c r="AI70" s="1"/>
      <c r="AJ70" s="1"/>
      <c r="AK70" s="1"/>
      <c r="AL70" s="1"/>
      <c r="AM70" s="1"/>
      <c r="AN70" s="1"/>
    </row>
    <row r="71" spans="1:40" ht="15.75" customHeight="1">
      <c r="A71" s="61">
        <v>83</v>
      </c>
      <c r="B71" s="55" t="s">
        <v>470</v>
      </c>
      <c r="C71" s="38">
        <f>โครงการใช้งบ!K69</f>
        <v>12700</v>
      </c>
      <c r="D71" s="41"/>
      <c r="E71" s="41"/>
      <c r="F71" s="41"/>
      <c r="G71" s="41"/>
      <c r="H71" s="41"/>
      <c r="I71" s="41"/>
      <c r="J71" s="41"/>
      <c r="K71" s="43" t="s">
        <v>45</v>
      </c>
      <c r="L71" s="41"/>
      <c r="M71" s="41"/>
      <c r="N71" s="41"/>
      <c r="O71" s="41"/>
      <c r="P71" s="45" t="str">
        <f>โครงการใช้งบ!X69</f>
        <v>คกกENV</v>
      </c>
      <c r="Q71" s="47" t="str">
        <f>โครงการใช้งบ!Y69</f>
        <v>PP ทุติยภูมิ</v>
      </c>
      <c r="R71" s="48"/>
      <c r="S71" s="48"/>
      <c r="T71" s="49"/>
      <c r="U71" s="263"/>
      <c r="V71" s="107"/>
      <c r="W71" s="255"/>
      <c r="X71" s="135"/>
      <c r="Y71" s="54"/>
      <c r="Z71" s="54"/>
      <c r="AA71" s="54"/>
      <c r="AB71" s="54"/>
      <c r="AC71" s="54"/>
      <c r="AD71" s="56">
        <f t="shared" si="0"/>
        <v>0</v>
      </c>
      <c r="AE71" s="57"/>
      <c r="AF71" s="57"/>
      <c r="AG71" s="1"/>
      <c r="AH71" s="1"/>
      <c r="AI71" s="1"/>
      <c r="AJ71" s="1"/>
      <c r="AK71" s="1"/>
      <c r="AL71" s="1"/>
      <c r="AM71" s="1"/>
      <c r="AN71" s="1"/>
    </row>
    <row r="72" spans="1:40" ht="15.75" customHeight="1">
      <c r="A72" s="34">
        <v>84</v>
      </c>
      <c r="B72" s="42" t="s">
        <v>475</v>
      </c>
      <c r="C72" s="38">
        <f>โครงการใช้งบ!K70</f>
        <v>33000</v>
      </c>
      <c r="D72" s="41"/>
      <c r="E72" s="41"/>
      <c r="F72" s="41"/>
      <c r="G72" s="41"/>
      <c r="H72" s="41"/>
      <c r="I72" s="43" t="s">
        <v>45</v>
      </c>
      <c r="J72" s="41"/>
      <c r="K72" s="41"/>
      <c r="L72" s="41"/>
      <c r="M72" s="41"/>
      <c r="N72" s="41"/>
      <c r="O72" s="41"/>
      <c r="P72" s="45" t="str">
        <f>โครงการใช้งบ!X70</f>
        <v>สำนักงานพัฒนาคุณภาพ</v>
      </c>
      <c r="Q72" s="47" t="str">
        <f>โครงการใช้งบ!Y70</f>
        <v>PP ทุติยภูมิ</v>
      </c>
      <c r="R72" s="84" t="s">
        <v>45</v>
      </c>
      <c r="S72" s="48"/>
      <c r="T72" s="49">
        <f t="shared" ref="T72:T75" si="9">C72</f>
        <v>33000</v>
      </c>
      <c r="U72" s="263"/>
      <c r="V72" s="107"/>
      <c r="W72" s="255"/>
      <c r="X72" s="135"/>
      <c r="Y72" s="54"/>
      <c r="Z72" s="54"/>
      <c r="AA72" s="54"/>
      <c r="AB72" s="54"/>
      <c r="AC72" s="54"/>
      <c r="AD72" s="56">
        <f t="shared" si="0"/>
        <v>0</v>
      </c>
      <c r="AE72" s="57"/>
      <c r="AF72" s="57"/>
      <c r="AG72" s="1"/>
      <c r="AH72" s="1"/>
      <c r="AI72" s="1"/>
      <c r="AJ72" s="1"/>
      <c r="AK72" s="1"/>
      <c r="AL72" s="1"/>
      <c r="AM72" s="1"/>
      <c r="AN72" s="1"/>
    </row>
    <row r="73" spans="1:40" ht="15.75" customHeight="1">
      <c r="A73" s="61">
        <v>85</v>
      </c>
      <c r="B73" s="42" t="s">
        <v>479</v>
      </c>
      <c r="C73" s="38">
        <f>โครงการใช้งบ!K71</f>
        <v>3000</v>
      </c>
      <c r="D73" s="41"/>
      <c r="E73" s="41"/>
      <c r="F73" s="43" t="s">
        <v>45</v>
      </c>
      <c r="G73" s="41"/>
      <c r="H73" s="41"/>
      <c r="I73" s="43"/>
      <c r="J73" s="41"/>
      <c r="K73" s="41"/>
      <c r="L73" s="43"/>
      <c r="M73" s="41"/>
      <c r="N73" s="41"/>
      <c r="O73" s="43"/>
      <c r="P73" s="45" t="str">
        <f>โครงการใช้งบ!X71</f>
        <v>คณะกรรมการ IS</v>
      </c>
      <c r="Q73" s="47" t="str">
        <f>โครงการใช้งบ!Y71</f>
        <v>PP ทุติยภูมิ</v>
      </c>
      <c r="R73" s="99">
        <v>1</v>
      </c>
      <c r="S73" s="48"/>
      <c r="T73" s="49">
        <f t="shared" si="9"/>
        <v>3000</v>
      </c>
      <c r="U73" s="263"/>
      <c r="V73" s="107"/>
      <c r="W73" s="255"/>
      <c r="X73" s="135"/>
      <c r="Y73" s="54"/>
      <c r="Z73" s="54"/>
      <c r="AA73" s="54"/>
      <c r="AB73" s="54"/>
      <c r="AC73" s="54"/>
      <c r="AD73" s="56">
        <f t="shared" si="0"/>
        <v>0</v>
      </c>
      <c r="AE73" s="57"/>
      <c r="AF73" s="57"/>
      <c r="AG73" s="1"/>
      <c r="AH73" s="1"/>
      <c r="AI73" s="1"/>
      <c r="AJ73" s="1"/>
      <c r="AK73" s="1"/>
      <c r="AL73" s="1"/>
      <c r="AM73" s="1"/>
      <c r="AN73" s="1"/>
    </row>
    <row r="74" spans="1:40" ht="15.75" customHeight="1">
      <c r="A74" s="34">
        <v>86</v>
      </c>
      <c r="B74" s="42" t="s">
        <v>483</v>
      </c>
      <c r="C74" s="38">
        <f>โครงการใช้งบ!K72</f>
        <v>750</v>
      </c>
      <c r="D74" s="41"/>
      <c r="E74" s="41"/>
      <c r="F74" s="41"/>
      <c r="G74" s="43" t="s">
        <v>45</v>
      </c>
      <c r="H74" s="41"/>
      <c r="I74" s="41"/>
      <c r="J74" s="41"/>
      <c r="K74" s="41"/>
      <c r="L74" s="41"/>
      <c r="M74" s="41"/>
      <c r="N74" s="41"/>
      <c r="O74" s="41"/>
      <c r="P74" s="45" t="str">
        <f>โครงการใช้งบ!X72</f>
        <v>ทีมกกบ./ทีมนำ,หัวหน้าฝ่าย/งาน</v>
      </c>
      <c r="Q74" s="47" t="str">
        <f>โครงการใช้งบ!Y72</f>
        <v>PP ทุติยภูมิ</v>
      </c>
      <c r="R74" s="99">
        <v>1</v>
      </c>
      <c r="S74" s="48"/>
      <c r="T74" s="49">
        <f t="shared" si="9"/>
        <v>750</v>
      </c>
      <c r="U74" s="263"/>
      <c r="V74" s="107"/>
      <c r="W74" s="255"/>
      <c r="X74" s="135"/>
      <c r="Y74" s="54"/>
      <c r="Z74" s="54"/>
      <c r="AA74" s="54"/>
      <c r="AB74" s="54"/>
      <c r="AC74" s="54"/>
      <c r="AD74" s="56">
        <f t="shared" si="0"/>
        <v>0</v>
      </c>
      <c r="AE74" s="57"/>
      <c r="AF74" s="57"/>
      <c r="AG74" s="1"/>
      <c r="AH74" s="1"/>
      <c r="AI74" s="1"/>
      <c r="AJ74" s="1"/>
      <c r="AK74" s="1"/>
      <c r="AL74" s="1"/>
      <c r="AM74" s="1"/>
      <c r="AN74" s="1"/>
    </row>
    <row r="75" spans="1:40" ht="15.75" customHeight="1">
      <c r="A75" s="61">
        <v>87</v>
      </c>
      <c r="B75" s="42" t="s">
        <v>486</v>
      </c>
      <c r="C75" s="38">
        <f>โครงการใช้งบ!K73</f>
        <v>750</v>
      </c>
      <c r="D75" s="41"/>
      <c r="E75" s="43" t="s">
        <v>45</v>
      </c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5" t="str">
        <f>โครงการใช้งบ!X73</f>
        <v>คณะกรรมการทีมPCT แต่ละสาขา</v>
      </c>
      <c r="Q75" s="47" t="str">
        <f>โครงการใช้งบ!Y73</f>
        <v>PP ทุติยภูมิ</v>
      </c>
      <c r="R75" s="99">
        <v>1</v>
      </c>
      <c r="S75" s="48"/>
      <c r="T75" s="49">
        <f t="shared" si="9"/>
        <v>750</v>
      </c>
      <c r="U75" s="263"/>
      <c r="V75" s="107"/>
      <c r="W75" s="255"/>
      <c r="X75" s="135"/>
      <c r="Y75" s="54"/>
      <c r="Z75" s="54"/>
      <c r="AA75" s="54"/>
      <c r="AB75" s="54"/>
      <c r="AC75" s="54"/>
      <c r="AD75" s="56">
        <f t="shared" si="0"/>
        <v>0</v>
      </c>
      <c r="AE75" s="57"/>
      <c r="AF75" s="57"/>
      <c r="AG75" s="1"/>
      <c r="AH75" s="1"/>
      <c r="AI75" s="1"/>
      <c r="AJ75" s="1"/>
      <c r="AK75" s="1"/>
      <c r="AL75" s="1"/>
      <c r="AM75" s="1"/>
      <c r="AN75" s="1"/>
    </row>
    <row r="76" spans="1:40" ht="15.75" customHeight="1">
      <c r="A76" s="34">
        <v>88</v>
      </c>
      <c r="B76" s="42" t="s">
        <v>489</v>
      </c>
      <c r="C76" s="38">
        <f>โครงการใช้งบ!K74</f>
        <v>84100</v>
      </c>
      <c r="D76" s="41"/>
      <c r="E76" s="41"/>
      <c r="F76" s="41"/>
      <c r="G76" s="43" t="s">
        <v>45</v>
      </c>
      <c r="H76" s="43"/>
      <c r="I76" s="43"/>
      <c r="J76" s="41"/>
      <c r="K76" s="41"/>
      <c r="L76" s="41"/>
      <c r="M76" s="41"/>
      <c r="N76" s="41"/>
      <c r="O76" s="41"/>
      <c r="P76" s="45" t="str">
        <f>โครงการใช้งบ!X74</f>
        <v>สำนักงานพัฒนาคุณภาพ</v>
      </c>
      <c r="Q76" s="47" t="str">
        <f>โครงการใช้งบ!Y74</f>
        <v>PP ทุติยภูมิ</v>
      </c>
      <c r="R76" s="99">
        <v>1</v>
      </c>
      <c r="S76" s="48"/>
      <c r="T76" s="140">
        <v>68300</v>
      </c>
      <c r="U76" s="263"/>
      <c r="V76" s="107"/>
      <c r="W76" s="255"/>
      <c r="X76" s="135"/>
      <c r="Y76" s="54"/>
      <c r="Z76" s="54"/>
      <c r="AA76" s="54"/>
      <c r="AB76" s="54"/>
      <c r="AC76" s="54"/>
      <c r="AD76" s="56">
        <f t="shared" si="0"/>
        <v>0</v>
      </c>
      <c r="AE76" s="57"/>
      <c r="AF76" s="57"/>
      <c r="AG76" s="1"/>
      <c r="AH76" s="1"/>
      <c r="AI76" s="1"/>
      <c r="AJ76" s="1"/>
      <c r="AK76" s="1"/>
      <c r="AL76" s="1"/>
      <c r="AM76" s="1"/>
      <c r="AN76" s="1"/>
    </row>
    <row r="77" spans="1:40" ht="15.75" customHeight="1">
      <c r="A77" s="61">
        <v>89</v>
      </c>
      <c r="B77" s="42" t="s">
        <v>492</v>
      </c>
      <c r="C77" s="38">
        <f>โครงการใช้งบ!K75</f>
        <v>3750</v>
      </c>
      <c r="D77" s="41"/>
      <c r="E77" s="43" t="s">
        <v>45</v>
      </c>
      <c r="F77" s="41"/>
      <c r="G77" s="43"/>
      <c r="H77" s="41"/>
      <c r="I77" s="43"/>
      <c r="J77" s="41"/>
      <c r="K77" s="43"/>
      <c r="L77" s="41"/>
      <c r="M77" s="43"/>
      <c r="N77" s="41"/>
      <c r="O77" s="43"/>
      <c r="P77" s="45" t="str">
        <f>โครงการใช้งบ!X75</f>
        <v>คณะกรรมการทีมPCT แต่ละสาขา</v>
      </c>
      <c r="Q77" s="47" t="str">
        <f>โครงการใช้งบ!Y75</f>
        <v>PP ทุติยภูมิ</v>
      </c>
      <c r="R77" s="99">
        <v>1</v>
      </c>
      <c r="S77" s="48"/>
      <c r="T77" s="49">
        <f t="shared" ref="T77:T87" si="10">C77</f>
        <v>3750</v>
      </c>
      <c r="U77" s="263"/>
      <c r="V77" s="107"/>
      <c r="W77" s="255"/>
      <c r="X77" s="135"/>
      <c r="Y77" s="54"/>
      <c r="Z77" s="54"/>
      <c r="AA77" s="54"/>
      <c r="AB77" s="54"/>
      <c r="AC77" s="54"/>
      <c r="AD77" s="56">
        <f t="shared" si="0"/>
        <v>0</v>
      </c>
      <c r="AE77" s="57"/>
      <c r="AF77" s="57"/>
      <c r="AG77" s="1"/>
      <c r="AH77" s="1"/>
      <c r="AI77" s="1"/>
      <c r="AJ77" s="1"/>
      <c r="AK77" s="1"/>
      <c r="AL77" s="1"/>
      <c r="AM77" s="1"/>
      <c r="AN77" s="1"/>
    </row>
    <row r="78" spans="1:40" ht="15.75" customHeight="1">
      <c r="A78" s="34">
        <v>90</v>
      </c>
      <c r="B78" s="11" t="s">
        <v>494</v>
      </c>
      <c r="C78" s="38">
        <f>โครงการใช้งบ!K76</f>
        <v>2250</v>
      </c>
      <c r="D78" s="43" t="s">
        <v>45</v>
      </c>
      <c r="E78" s="41"/>
      <c r="F78" s="43"/>
      <c r="G78" s="41"/>
      <c r="H78" s="43"/>
      <c r="I78" s="41"/>
      <c r="J78" s="43"/>
      <c r="K78" s="41"/>
      <c r="L78" s="43"/>
      <c r="M78" s="41"/>
      <c r="N78" s="43"/>
      <c r="O78" s="41"/>
      <c r="P78" s="45" t="str">
        <f>โครงการใช้งบ!X76</f>
        <v>ทีมนำ</v>
      </c>
      <c r="Q78" s="47" t="str">
        <f>โครงการใช้งบ!Y76</f>
        <v>PP ทุติยภูมิ</v>
      </c>
      <c r="R78" s="99">
        <v>1</v>
      </c>
      <c r="S78" s="48"/>
      <c r="T78" s="49">
        <f t="shared" si="10"/>
        <v>2250</v>
      </c>
      <c r="U78" s="263"/>
      <c r="V78" s="107"/>
      <c r="W78" s="255"/>
      <c r="X78" s="135"/>
      <c r="Y78" s="54"/>
      <c r="Z78" s="54"/>
      <c r="AA78" s="54"/>
      <c r="AB78" s="54"/>
      <c r="AC78" s="54"/>
      <c r="AD78" s="56">
        <f t="shared" si="0"/>
        <v>0</v>
      </c>
      <c r="AE78" s="57"/>
      <c r="AF78" s="57"/>
      <c r="AG78" s="1"/>
      <c r="AH78" s="1"/>
      <c r="AI78" s="1"/>
      <c r="AJ78" s="1"/>
      <c r="AK78" s="1"/>
      <c r="AL78" s="1"/>
      <c r="AM78" s="1"/>
      <c r="AN78" s="1"/>
    </row>
    <row r="79" spans="1:40" ht="15.75" customHeight="1">
      <c r="A79" s="61">
        <v>91</v>
      </c>
      <c r="B79" s="11" t="s">
        <v>498</v>
      </c>
      <c r="C79" s="38">
        <f>โครงการใช้งบ!K77</f>
        <v>3000</v>
      </c>
      <c r="D79" s="41"/>
      <c r="E79" s="43" t="s">
        <v>45</v>
      </c>
      <c r="F79" s="41"/>
      <c r="G79" s="43"/>
      <c r="H79" s="41"/>
      <c r="I79" s="43"/>
      <c r="J79" s="41"/>
      <c r="K79" s="43"/>
      <c r="L79" s="41"/>
      <c r="M79" s="43"/>
      <c r="N79" s="41"/>
      <c r="O79" s="43"/>
      <c r="P79" s="45" t="str">
        <f>โครงการใช้งบ!X77</f>
        <v>ทีมFac.&amp; IS</v>
      </c>
      <c r="Q79" s="47" t="str">
        <f>โครงการใช้งบ!Y77</f>
        <v>PP ทุติยภูมิ</v>
      </c>
      <c r="R79" s="99">
        <v>1</v>
      </c>
      <c r="S79" s="48"/>
      <c r="T79" s="49">
        <f t="shared" si="10"/>
        <v>3000</v>
      </c>
      <c r="U79" s="263"/>
      <c r="V79" s="107"/>
      <c r="W79" s="255"/>
      <c r="X79" s="135"/>
      <c r="Y79" s="54"/>
      <c r="Z79" s="54"/>
      <c r="AA79" s="54"/>
      <c r="AB79" s="54"/>
      <c r="AC79" s="54"/>
      <c r="AD79" s="56">
        <f t="shared" si="0"/>
        <v>0</v>
      </c>
      <c r="AE79" s="57"/>
      <c r="AF79" s="57"/>
      <c r="AG79" s="1"/>
      <c r="AH79" s="1"/>
      <c r="AI79" s="1"/>
      <c r="AJ79" s="1"/>
      <c r="AK79" s="1"/>
      <c r="AL79" s="1"/>
      <c r="AM79" s="1"/>
      <c r="AN79" s="1"/>
    </row>
    <row r="80" spans="1:40" ht="15.75" customHeight="1">
      <c r="A80" s="34">
        <v>92</v>
      </c>
      <c r="B80" s="11" t="s">
        <v>502</v>
      </c>
      <c r="C80" s="38">
        <f>โครงการใช้งบ!K78</f>
        <v>3000</v>
      </c>
      <c r="D80" s="43" t="s">
        <v>45</v>
      </c>
      <c r="E80" s="41"/>
      <c r="F80" s="43"/>
      <c r="G80" s="41"/>
      <c r="H80" s="43"/>
      <c r="I80" s="41"/>
      <c r="J80" s="43"/>
      <c r="K80" s="41"/>
      <c r="L80" s="43"/>
      <c r="M80" s="41"/>
      <c r="N80" s="43"/>
      <c r="O80" s="41"/>
      <c r="P80" s="45" t="str">
        <f>โครงการใช้งบ!X78</f>
        <v>ทีม IC</v>
      </c>
      <c r="Q80" s="47" t="str">
        <f>โครงการใช้งบ!Y78</f>
        <v>PP ทุติยภูมิ</v>
      </c>
      <c r="R80" s="99">
        <v>1</v>
      </c>
      <c r="S80" s="48"/>
      <c r="T80" s="49">
        <f t="shared" si="10"/>
        <v>3000</v>
      </c>
      <c r="U80" s="263"/>
      <c r="V80" s="107"/>
      <c r="W80" s="255"/>
      <c r="X80" s="135"/>
      <c r="Y80" s="54"/>
      <c r="Z80" s="54"/>
      <c r="AA80" s="54"/>
      <c r="AB80" s="54"/>
      <c r="AC80" s="54"/>
      <c r="AD80" s="56">
        <f t="shared" si="0"/>
        <v>0</v>
      </c>
      <c r="AE80" s="57"/>
      <c r="AF80" s="57"/>
      <c r="AG80" s="1"/>
      <c r="AH80" s="1"/>
      <c r="AI80" s="1"/>
      <c r="AJ80" s="1"/>
      <c r="AK80" s="1"/>
      <c r="AL80" s="1"/>
      <c r="AM80" s="1"/>
      <c r="AN80" s="1"/>
    </row>
    <row r="81" spans="1:40" ht="15.75" customHeight="1">
      <c r="A81" s="61">
        <v>93</v>
      </c>
      <c r="B81" s="11" t="s">
        <v>505</v>
      </c>
      <c r="C81" s="38">
        <f>โครงการใช้งบ!K79</f>
        <v>4500</v>
      </c>
      <c r="D81" s="41"/>
      <c r="E81" s="43" t="s">
        <v>45</v>
      </c>
      <c r="F81" s="41"/>
      <c r="G81" s="43"/>
      <c r="H81" s="41"/>
      <c r="I81" s="43"/>
      <c r="J81" s="41"/>
      <c r="K81" s="43"/>
      <c r="L81" s="41"/>
      <c r="M81" s="43"/>
      <c r="N81" s="41"/>
      <c r="O81" s="43"/>
      <c r="P81" s="45" t="str">
        <f>โครงการใช้งบ!X79</f>
        <v>ทีม RM</v>
      </c>
      <c r="Q81" s="47" t="str">
        <f>โครงการใช้งบ!Y79</f>
        <v>PP ทุติยภูมิ</v>
      </c>
      <c r="R81" s="99">
        <v>1</v>
      </c>
      <c r="S81" s="48"/>
      <c r="T81" s="49">
        <f t="shared" si="10"/>
        <v>4500</v>
      </c>
      <c r="U81" s="263"/>
      <c r="V81" s="107"/>
      <c r="W81" s="255"/>
      <c r="X81" s="135"/>
      <c r="Y81" s="54"/>
      <c r="Z81" s="54"/>
      <c r="AA81" s="54"/>
      <c r="AB81" s="54"/>
      <c r="AC81" s="54"/>
      <c r="AD81" s="56">
        <f t="shared" si="0"/>
        <v>0</v>
      </c>
      <c r="AE81" s="57"/>
      <c r="AF81" s="57"/>
      <c r="AG81" s="1"/>
      <c r="AH81" s="1"/>
      <c r="AI81" s="1"/>
      <c r="AJ81" s="1"/>
      <c r="AK81" s="1"/>
      <c r="AL81" s="1"/>
      <c r="AM81" s="1"/>
      <c r="AN81" s="1"/>
    </row>
    <row r="82" spans="1:40" ht="15.75" customHeight="1">
      <c r="A82" s="34">
        <v>94</v>
      </c>
      <c r="B82" s="11" t="s">
        <v>509</v>
      </c>
      <c r="C82" s="38">
        <f>โครงการใช้งบ!K80</f>
        <v>4500</v>
      </c>
      <c r="D82" s="43" t="s">
        <v>45</v>
      </c>
      <c r="E82" s="41"/>
      <c r="F82" s="43"/>
      <c r="G82" s="41"/>
      <c r="H82" s="43"/>
      <c r="I82" s="41"/>
      <c r="J82" s="43"/>
      <c r="K82" s="41"/>
      <c r="L82" s="43"/>
      <c r="M82" s="41"/>
      <c r="N82" s="43"/>
      <c r="O82" s="41"/>
      <c r="P82" s="45" t="str">
        <f>โครงการใช้งบ!X80</f>
        <v>ทีม PTC</v>
      </c>
      <c r="Q82" s="47" t="str">
        <f>โครงการใช้งบ!Y80</f>
        <v>PP ทุติยภูมิ</v>
      </c>
      <c r="R82" s="99">
        <v>1</v>
      </c>
      <c r="S82" s="48"/>
      <c r="T82" s="49">
        <f t="shared" si="10"/>
        <v>4500</v>
      </c>
      <c r="U82" s="263"/>
      <c r="V82" s="107"/>
      <c r="W82" s="255"/>
      <c r="X82" s="135"/>
      <c r="Y82" s="54"/>
      <c r="Z82" s="54"/>
      <c r="AA82" s="54"/>
      <c r="AB82" s="54"/>
      <c r="AC82" s="54"/>
      <c r="AD82" s="56">
        <f t="shared" si="0"/>
        <v>0</v>
      </c>
      <c r="AE82" s="57"/>
      <c r="AF82" s="57"/>
      <c r="AG82" s="1"/>
      <c r="AH82" s="1"/>
      <c r="AI82" s="1"/>
      <c r="AJ82" s="1"/>
      <c r="AK82" s="1"/>
      <c r="AL82" s="1"/>
      <c r="AM82" s="1"/>
      <c r="AN82" s="1"/>
    </row>
    <row r="83" spans="1:40" ht="15.75" customHeight="1">
      <c r="A83" s="61">
        <v>95</v>
      </c>
      <c r="B83" s="11" t="s">
        <v>512</v>
      </c>
      <c r="C83" s="38">
        <f>โครงการใช้งบ!K81</f>
        <v>2000</v>
      </c>
      <c r="D83" s="41"/>
      <c r="E83" s="43" t="s">
        <v>45</v>
      </c>
      <c r="F83" s="41"/>
      <c r="G83" s="41"/>
      <c r="H83" s="43"/>
      <c r="I83" s="41"/>
      <c r="J83" s="41"/>
      <c r="K83" s="43"/>
      <c r="L83" s="41"/>
      <c r="M83" s="41"/>
      <c r="N83" s="43"/>
      <c r="O83" s="41"/>
      <c r="P83" s="45" t="str">
        <f>โครงการใช้งบ!X81</f>
        <v>ทบทวนเวชระเบียน</v>
      </c>
      <c r="Q83" s="47" t="str">
        <f>โครงการใช้งบ!Y81</f>
        <v>PP ทุติยภูมิ</v>
      </c>
      <c r="R83" s="99">
        <v>1</v>
      </c>
      <c r="S83" s="48"/>
      <c r="T83" s="49">
        <f t="shared" si="10"/>
        <v>2000</v>
      </c>
      <c r="U83" s="263"/>
      <c r="V83" s="107"/>
      <c r="W83" s="255"/>
      <c r="X83" s="135"/>
      <c r="Y83" s="54"/>
      <c r="Z83" s="54"/>
      <c r="AA83" s="54"/>
      <c r="AB83" s="54"/>
      <c r="AC83" s="54"/>
      <c r="AD83" s="56">
        <f t="shared" si="0"/>
        <v>0</v>
      </c>
      <c r="AE83" s="57"/>
      <c r="AF83" s="57"/>
      <c r="AG83" s="1"/>
      <c r="AH83" s="1"/>
      <c r="AI83" s="1"/>
      <c r="AJ83" s="1"/>
      <c r="AK83" s="1"/>
      <c r="AL83" s="1"/>
      <c r="AM83" s="1"/>
      <c r="AN83" s="1"/>
    </row>
    <row r="84" spans="1:40" ht="15.75" customHeight="1">
      <c r="A84" s="34">
        <v>96</v>
      </c>
      <c r="B84" s="11" t="s">
        <v>517</v>
      </c>
      <c r="C84" s="38">
        <f>โครงการใช้งบ!K82</f>
        <v>3000</v>
      </c>
      <c r="D84" s="43" t="s">
        <v>45</v>
      </c>
      <c r="E84" s="41"/>
      <c r="F84" s="43"/>
      <c r="G84" s="41"/>
      <c r="H84" s="43"/>
      <c r="I84" s="41"/>
      <c r="J84" s="43"/>
      <c r="K84" s="41"/>
      <c r="L84" s="43"/>
      <c r="M84" s="41"/>
      <c r="N84" s="43"/>
      <c r="O84" s="41"/>
      <c r="P84" s="45" t="str">
        <f>โครงการใช้งบ!X82</f>
        <v>ทีม IM</v>
      </c>
      <c r="Q84" s="47" t="str">
        <f>โครงการใช้งบ!Y82</f>
        <v>PP ทุติยภูมิ</v>
      </c>
      <c r="R84" s="99">
        <v>1</v>
      </c>
      <c r="S84" s="48"/>
      <c r="T84" s="49">
        <f t="shared" si="10"/>
        <v>3000</v>
      </c>
      <c r="U84" s="263"/>
      <c r="V84" s="107"/>
      <c r="W84" s="255"/>
      <c r="X84" s="135"/>
      <c r="Y84" s="54"/>
      <c r="Z84" s="54"/>
      <c r="AA84" s="54"/>
      <c r="AB84" s="54"/>
      <c r="AC84" s="54"/>
      <c r="AD84" s="56">
        <f t="shared" si="0"/>
        <v>0</v>
      </c>
      <c r="AE84" s="57"/>
      <c r="AF84" s="57"/>
      <c r="AG84" s="1"/>
      <c r="AH84" s="1"/>
      <c r="AI84" s="1"/>
      <c r="AJ84" s="1"/>
      <c r="AK84" s="1"/>
      <c r="AL84" s="1"/>
      <c r="AM84" s="1"/>
      <c r="AN84" s="1"/>
    </row>
    <row r="85" spans="1:40" ht="15.75" customHeight="1">
      <c r="A85" s="61">
        <v>97</v>
      </c>
      <c r="B85" s="11" t="s">
        <v>520</v>
      </c>
      <c r="C85" s="38">
        <f>โครงการใช้งบ!K83</f>
        <v>3450</v>
      </c>
      <c r="D85" s="41"/>
      <c r="E85" s="43" t="s">
        <v>45</v>
      </c>
      <c r="F85" s="41"/>
      <c r="G85" s="43"/>
      <c r="H85" s="41"/>
      <c r="I85" s="43"/>
      <c r="J85" s="41"/>
      <c r="K85" s="43"/>
      <c r="L85" s="41"/>
      <c r="M85" s="43"/>
      <c r="N85" s="41"/>
      <c r="O85" s="43"/>
      <c r="P85" s="45" t="str">
        <f>โครงการใช้งบ!X83</f>
        <v>ทีม ENV</v>
      </c>
      <c r="Q85" s="47" t="str">
        <f>โครงการใช้งบ!Y83</f>
        <v>PP ทุติยภูมิ</v>
      </c>
      <c r="R85" s="99">
        <v>1</v>
      </c>
      <c r="S85" s="48"/>
      <c r="T85" s="49">
        <f t="shared" si="10"/>
        <v>3450</v>
      </c>
      <c r="U85" s="263"/>
      <c r="V85" s="107"/>
      <c r="W85" s="255"/>
      <c r="X85" s="135"/>
      <c r="Y85" s="54"/>
      <c r="Z85" s="54"/>
      <c r="AA85" s="54"/>
      <c r="AB85" s="54"/>
      <c r="AC85" s="54"/>
      <c r="AD85" s="56">
        <f t="shared" si="0"/>
        <v>0</v>
      </c>
      <c r="AE85" s="57"/>
      <c r="AF85" s="57"/>
      <c r="AG85" s="1"/>
      <c r="AH85" s="1"/>
      <c r="AI85" s="1"/>
      <c r="AJ85" s="1"/>
      <c r="AK85" s="1"/>
      <c r="AL85" s="1"/>
      <c r="AM85" s="1"/>
      <c r="AN85" s="1"/>
    </row>
    <row r="86" spans="1:40" ht="15.75" customHeight="1">
      <c r="A86" s="34">
        <v>98</v>
      </c>
      <c r="B86" s="11" t="s">
        <v>524</v>
      </c>
      <c r="C86" s="38">
        <f>โครงการใช้งบ!K84</f>
        <v>2550</v>
      </c>
      <c r="D86" s="41"/>
      <c r="E86" s="43" t="s">
        <v>45</v>
      </c>
      <c r="F86" s="41"/>
      <c r="G86" s="43"/>
      <c r="H86" s="41"/>
      <c r="I86" s="43"/>
      <c r="J86" s="41"/>
      <c r="K86" s="43"/>
      <c r="L86" s="41"/>
      <c r="M86" s="43"/>
      <c r="N86" s="41"/>
      <c r="O86" s="43"/>
      <c r="P86" s="45" t="str">
        <f>โครงการใช้งบ!X84</f>
        <v>ทีม HRD</v>
      </c>
      <c r="Q86" s="47" t="str">
        <f>โครงการใช้งบ!Y84</f>
        <v>PP ทุติยภูมิ</v>
      </c>
      <c r="R86" s="99">
        <v>1</v>
      </c>
      <c r="S86" s="48"/>
      <c r="T86" s="49">
        <f t="shared" si="10"/>
        <v>2550</v>
      </c>
      <c r="U86" s="263"/>
      <c r="V86" s="107"/>
      <c r="W86" s="255"/>
      <c r="X86" s="135"/>
      <c r="Y86" s="54"/>
      <c r="Z86" s="54"/>
      <c r="AA86" s="54"/>
      <c r="AB86" s="54"/>
      <c r="AC86" s="54"/>
      <c r="AD86" s="56">
        <f t="shared" si="0"/>
        <v>0</v>
      </c>
      <c r="AE86" s="57"/>
      <c r="AF86" s="57"/>
      <c r="AG86" s="1"/>
      <c r="AH86" s="1"/>
      <c r="AI86" s="1"/>
      <c r="AJ86" s="1"/>
      <c r="AK86" s="1"/>
      <c r="AL86" s="1"/>
      <c r="AM86" s="1"/>
      <c r="AN86" s="1"/>
    </row>
    <row r="87" spans="1:40" ht="15.75" customHeight="1">
      <c r="A87" s="61">
        <v>99</v>
      </c>
      <c r="B87" s="238" t="s">
        <v>528</v>
      </c>
      <c r="C87" s="38">
        <f>โครงการใช้งบ!K85</f>
        <v>5000</v>
      </c>
      <c r="D87" s="41"/>
      <c r="E87" s="41"/>
      <c r="F87" s="43" t="s">
        <v>45</v>
      </c>
      <c r="G87" s="41"/>
      <c r="H87" s="41"/>
      <c r="I87" s="43"/>
      <c r="J87" s="41"/>
      <c r="K87" s="41"/>
      <c r="L87" s="43"/>
      <c r="M87" s="41"/>
      <c r="N87" s="41"/>
      <c r="O87" s="43"/>
      <c r="P87" s="45" t="str">
        <f>โครงการใช้งบ!X85</f>
        <v>สำนักงานพัฒนาคุณภาพ</v>
      </c>
      <c r="Q87" s="47" t="str">
        <f>โครงการใช้งบ!Y85</f>
        <v>PP ทุติยภูมิ</v>
      </c>
      <c r="R87" s="99">
        <v>1</v>
      </c>
      <c r="S87" s="48"/>
      <c r="T87" s="49">
        <f t="shared" si="10"/>
        <v>5000</v>
      </c>
      <c r="U87" s="263"/>
      <c r="V87" s="107"/>
      <c r="W87" s="255"/>
      <c r="X87" s="135"/>
      <c r="Y87" s="54"/>
      <c r="Z87" s="54"/>
      <c r="AA87" s="54"/>
      <c r="AB87" s="54"/>
      <c r="AC87" s="54"/>
      <c r="AD87" s="56">
        <f t="shared" si="0"/>
        <v>0</v>
      </c>
      <c r="AE87" s="57"/>
      <c r="AF87" s="57"/>
      <c r="AG87" s="1"/>
      <c r="AH87" s="1"/>
      <c r="AI87" s="1"/>
      <c r="AJ87" s="1"/>
      <c r="AK87" s="1"/>
      <c r="AL87" s="1"/>
      <c r="AM87" s="1"/>
      <c r="AN87" s="1"/>
    </row>
    <row r="88" spans="1:40" ht="15.75" customHeight="1">
      <c r="A88" s="61">
        <v>103</v>
      </c>
      <c r="B88" s="55" t="s">
        <v>531</v>
      </c>
      <c r="C88" s="38">
        <f>โครงการใช้งบ!K86</f>
        <v>29200</v>
      </c>
      <c r="D88" s="41"/>
      <c r="E88" s="41"/>
      <c r="F88" s="43" t="s">
        <v>45</v>
      </c>
      <c r="G88" s="41"/>
      <c r="H88" s="41"/>
      <c r="I88" s="41"/>
      <c r="J88" s="41"/>
      <c r="K88" s="41"/>
      <c r="L88" s="41"/>
      <c r="M88" s="41"/>
      <c r="N88" s="41"/>
      <c r="O88" s="41"/>
      <c r="P88" s="45" t="str">
        <f>โครงการใช้งบ!X86</f>
        <v>คกก.HR</v>
      </c>
      <c r="Q88" s="47" t="str">
        <f>โครงการใช้งบ!Y86</f>
        <v>HR</v>
      </c>
      <c r="R88" s="48"/>
      <c r="S88" s="48"/>
      <c r="T88" s="49"/>
      <c r="U88" s="50"/>
      <c r="V88" s="51"/>
      <c r="W88" s="51"/>
      <c r="X88" s="135"/>
      <c r="Y88" s="54"/>
      <c r="Z88" s="54"/>
      <c r="AA88" s="54"/>
      <c r="AB88" s="54"/>
      <c r="AC88" s="54"/>
      <c r="AD88" s="56">
        <f t="shared" si="0"/>
        <v>0</v>
      </c>
      <c r="AE88" s="57"/>
      <c r="AF88" s="57">
        <v>1</v>
      </c>
      <c r="AG88" s="1"/>
      <c r="AH88" s="1"/>
      <c r="AI88" s="1"/>
      <c r="AJ88" s="1"/>
      <c r="AK88" s="1"/>
      <c r="AL88" s="1"/>
      <c r="AM88" s="1"/>
      <c r="AN88" s="1"/>
    </row>
    <row r="89" spans="1:40" ht="15.75" customHeight="1">
      <c r="A89" s="34">
        <v>104</v>
      </c>
      <c r="B89" s="74" t="s">
        <v>538</v>
      </c>
      <c r="C89" s="38">
        <f>โครงการใช้งบ!K87</f>
        <v>29200</v>
      </c>
      <c r="D89" s="41"/>
      <c r="E89" s="41"/>
      <c r="F89" s="41"/>
      <c r="G89" s="41"/>
      <c r="H89" s="43" t="s">
        <v>45</v>
      </c>
      <c r="I89" s="41"/>
      <c r="J89" s="41"/>
      <c r="K89" s="41"/>
      <c r="L89" s="41"/>
      <c r="M89" s="41"/>
      <c r="N89" s="41"/>
      <c r="O89" s="41"/>
      <c r="P89" s="45" t="str">
        <f>โครงการใช้งบ!X87</f>
        <v>คกก.HR</v>
      </c>
      <c r="Q89" s="47" t="str">
        <f>โครงการใช้งบ!Y87</f>
        <v>HR</v>
      </c>
      <c r="R89" s="48"/>
      <c r="S89" s="48"/>
      <c r="T89" s="49"/>
      <c r="U89" s="50"/>
      <c r="V89" s="51"/>
      <c r="W89" s="70"/>
      <c r="X89" s="135"/>
      <c r="Y89" s="54"/>
      <c r="Z89" s="54"/>
      <c r="AA89" s="54"/>
      <c r="AB89" s="54"/>
      <c r="AC89" s="54"/>
      <c r="AD89" s="56">
        <f t="shared" si="0"/>
        <v>0</v>
      </c>
      <c r="AE89" s="57"/>
      <c r="AF89" s="57">
        <v>1</v>
      </c>
      <c r="AG89" s="1"/>
      <c r="AH89" s="1"/>
      <c r="AI89" s="1"/>
      <c r="AJ89" s="1"/>
      <c r="AK89" s="1"/>
      <c r="AL89" s="1"/>
      <c r="AM89" s="1"/>
      <c r="AN89" s="1"/>
    </row>
    <row r="90" spans="1:40" ht="15.75" customHeight="1">
      <c r="A90" s="268" t="s">
        <v>54</v>
      </c>
      <c r="B90" s="269">
        <f>COUNTA(B7:B89)</f>
        <v>83</v>
      </c>
      <c r="C90" s="270">
        <f>SUM(C7:C89)</f>
        <v>2609700</v>
      </c>
      <c r="D90" s="269">
        <f t="shared" ref="D90:O90" si="11">COUNTA(D7:D89)</f>
        <v>13</v>
      </c>
      <c r="E90" s="269">
        <f t="shared" si="11"/>
        <v>7</v>
      </c>
      <c r="F90" s="269">
        <f t="shared" si="11"/>
        <v>13</v>
      </c>
      <c r="G90" s="269">
        <f t="shared" si="11"/>
        <v>13</v>
      </c>
      <c r="H90" s="269">
        <f t="shared" si="11"/>
        <v>11</v>
      </c>
      <c r="I90" s="269">
        <f t="shared" si="11"/>
        <v>4</v>
      </c>
      <c r="J90" s="269">
        <f t="shared" si="11"/>
        <v>9</v>
      </c>
      <c r="K90" s="269">
        <f t="shared" si="11"/>
        <v>5</v>
      </c>
      <c r="L90" s="269">
        <f t="shared" si="11"/>
        <v>2</v>
      </c>
      <c r="M90" s="269">
        <f t="shared" si="11"/>
        <v>4</v>
      </c>
      <c r="N90" s="269">
        <f t="shared" si="11"/>
        <v>2</v>
      </c>
      <c r="O90" s="269">
        <f t="shared" si="11"/>
        <v>0</v>
      </c>
      <c r="P90" s="271"/>
      <c r="Q90" s="269"/>
      <c r="R90" s="272">
        <f t="shared" ref="R90:S90" si="12">COUNTA(R7:R89)</f>
        <v>50</v>
      </c>
      <c r="S90" s="273">
        <f t="shared" si="12"/>
        <v>0</v>
      </c>
      <c r="T90" s="274">
        <f>SUM(T7:T89)</f>
        <v>1866184</v>
      </c>
      <c r="U90" s="272">
        <f t="shared" ref="U90:W90" si="13">COUNTA(U7:U89)</f>
        <v>8</v>
      </c>
      <c r="V90" s="272">
        <f t="shared" si="13"/>
        <v>8</v>
      </c>
      <c r="W90" s="272">
        <f t="shared" si="13"/>
        <v>2</v>
      </c>
      <c r="X90" s="275">
        <f t="shared" ref="X90:AC90" si="14">SUM(X7:X89)</f>
        <v>932464</v>
      </c>
      <c r="Y90" s="275">
        <f t="shared" si="14"/>
        <v>0</v>
      </c>
      <c r="Z90" s="275">
        <f t="shared" si="14"/>
        <v>0</v>
      </c>
      <c r="AA90" s="275">
        <f t="shared" si="14"/>
        <v>0</v>
      </c>
      <c r="AB90" s="275">
        <f t="shared" si="14"/>
        <v>0</v>
      </c>
      <c r="AC90" s="275">
        <f t="shared" si="14"/>
        <v>0</v>
      </c>
      <c r="AD90" s="276">
        <f t="shared" si="0"/>
        <v>932464</v>
      </c>
      <c r="AE90" s="269">
        <f t="shared" ref="AE90:AF90" si="15">COUNTA(AE7:AE89)</f>
        <v>0</v>
      </c>
      <c r="AF90" s="277">
        <f t="shared" si="15"/>
        <v>27</v>
      </c>
      <c r="AG90" s="278"/>
      <c r="AH90" s="278"/>
      <c r="AI90" s="278"/>
      <c r="AJ90" s="278"/>
      <c r="AK90" s="278"/>
      <c r="AL90" s="278"/>
      <c r="AM90" s="278"/>
      <c r="AN90" s="278"/>
    </row>
    <row r="91" spans="1:4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79"/>
      <c r="Q91" s="1"/>
      <c r="R91" s="280"/>
      <c r="S91" s="280"/>
      <c r="T91" s="280"/>
      <c r="U91" s="280"/>
      <c r="V91" s="280"/>
      <c r="W91" s="280"/>
      <c r="X91" s="281"/>
      <c r="Y91" s="282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ht="15.75" customHeight="1">
      <c r="A92" s="283" t="s">
        <v>569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83" t="s">
        <v>570</v>
      </c>
      <c r="Q92" s="1"/>
      <c r="R92" s="280"/>
      <c r="S92" s="280"/>
      <c r="T92" s="280"/>
      <c r="U92" s="280"/>
      <c r="V92" s="280"/>
      <c r="W92" s="280"/>
      <c r="X92" s="281"/>
      <c r="Y92" s="282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ht="15.75" customHeight="1">
      <c r="A93" s="1"/>
      <c r="B93" s="284" t="s">
        <v>571</v>
      </c>
      <c r="C93" s="285">
        <f>B90</f>
        <v>83</v>
      </c>
      <c r="D93" s="382" t="s">
        <v>572</v>
      </c>
      <c r="E93" s="383"/>
      <c r="F93" s="1"/>
      <c r="G93" s="1"/>
      <c r="H93" s="1"/>
      <c r="I93" s="1"/>
      <c r="J93" s="1"/>
      <c r="K93" s="1"/>
      <c r="L93" s="1"/>
      <c r="M93" s="1"/>
      <c r="N93" s="1"/>
      <c r="O93" s="1"/>
      <c r="P93" s="286" t="s">
        <v>571</v>
      </c>
      <c r="Q93" s="286"/>
      <c r="R93" s="287"/>
      <c r="S93" s="287"/>
      <c r="T93" s="288">
        <f>B90</f>
        <v>83</v>
      </c>
      <c r="U93" s="289" t="s">
        <v>572</v>
      </c>
      <c r="V93" s="280"/>
      <c r="W93" s="280"/>
      <c r="X93" s="281"/>
      <c r="Y93" s="282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ht="15.75" customHeight="1">
      <c r="A94" s="1"/>
      <c r="B94" s="290" t="s">
        <v>573</v>
      </c>
      <c r="C94" s="291">
        <f>R90</f>
        <v>50</v>
      </c>
      <c r="D94" s="384" t="s">
        <v>572</v>
      </c>
      <c r="E94" s="383"/>
      <c r="F94" s="1"/>
      <c r="G94" s="1"/>
      <c r="H94" s="1"/>
      <c r="I94" s="1"/>
      <c r="J94" s="1"/>
      <c r="K94" s="1"/>
      <c r="L94" s="1"/>
      <c r="M94" s="1"/>
      <c r="N94" s="1"/>
      <c r="O94" s="1"/>
      <c r="P94" s="292" t="s">
        <v>574</v>
      </c>
      <c r="Q94" s="292"/>
      <c r="R94" s="293"/>
      <c r="S94" s="293"/>
      <c r="T94" s="294">
        <f>V90</f>
        <v>8</v>
      </c>
      <c r="U94" s="295" t="s">
        <v>572</v>
      </c>
      <c r="V94" s="280"/>
      <c r="W94" s="280"/>
      <c r="X94" s="281"/>
      <c r="Y94" s="282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ht="15.75" customHeight="1">
      <c r="A95" s="1"/>
      <c r="B95" s="296" t="s">
        <v>575</v>
      </c>
      <c r="C95" s="297">
        <f>C94*100/C93</f>
        <v>60.24096385542169</v>
      </c>
      <c r="D95" s="296"/>
      <c r="E95" s="296"/>
      <c r="F95" s="1"/>
      <c r="G95" s="1"/>
      <c r="H95" s="1"/>
      <c r="I95" s="1"/>
      <c r="J95" s="1"/>
      <c r="K95" s="1"/>
      <c r="L95" s="1"/>
      <c r="M95" s="1"/>
      <c r="N95" s="1"/>
      <c r="O95" s="1"/>
      <c r="P95" s="298" t="s">
        <v>575</v>
      </c>
      <c r="Q95" s="299"/>
      <c r="R95" s="300"/>
      <c r="S95" s="300"/>
      <c r="T95" s="301">
        <f>T94*100/T93</f>
        <v>9.6385542168674707</v>
      </c>
      <c r="U95" s="300"/>
      <c r="V95" s="280"/>
      <c r="W95" s="280"/>
      <c r="X95" s="281"/>
      <c r="Y95" s="282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ht="15.75" customHeight="1">
      <c r="A96" s="1"/>
      <c r="B96" s="1"/>
      <c r="C96" s="27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79"/>
      <c r="Q96" s="1"/>
      <c r="R96" s="280"/>
      <c r="S96" s="280"/>
      <c r="T96" s="280"/>
      <c r="U96" s="280"/>
      <c r="V96" s="280"/>
      <c r="W96" s="280"/>
      <c r="X96" s="281"/>
      <c r="Y96" s="282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ht="15.75" customHeight="1">
      <c r="A97" s="283" t="s">
        <v>576</v>
      </c>
      <c r="B97" s="1"/>
      <c r="C97" s="27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83" t="s">
        <v>577</v>
      </c>
      <c r="Q97" s="1"/>
      <c r="R97" s="280"/>
      <c r="S97" s="280"/>
      <c r="T97" s="280"/>
      <c r="U97" s="280"/>
      <c r="V97" s="280"/>
      <c r="W97" s="280"/>
      <c r="X97" s="281"/>
      <c r="Y97" s="282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ht="15.75" customHeight="1">
      <c r="A98" s="1"/>
      <c r="B98" s="284" t="s">
        <v>578</v>
      </c>
      <c r="C98" s="302">
        <f>C90</f>
        <v>2609700</v>
      </c>
      <c r="D98" s="382" t="s">
        <v>25</v>
      </c>
      <c r="E98" s="383"/>
      <c r="F98" s="1"/>
      <c r="G98" s="1"/>
      <c r="H98" s="1"/>
      <c r="I98" s="1"/>
      <c r="J98" s="1"/>
      <c r="K98" s="1"/>
      <c r="L98" s="1"/>
      <c r="M98" s="1"/>
      <c r="N98" s="1"/>
      <c r="O98" s="1"/>
      <c r="P98" s="286" t="s">
        <v>578</v>
      </c>
      <c r="Q98" s="286"/>
      <c r="R98" s="287"/>
      <c r="S98" s="287"/>
      <c r="T98" s="396">
        <f>C90</f>
        <v>2609700</v>
      </c>
      <c r="U98" s="383"/>
      <c r="V98" s="289" t="s">
        <v>25</v>
      </c>
      <c r="W98" s="280"/>
      <c r="X98" s="281"/>
      <c r="Y98" s="282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ht="15.75" customHeight="1">
      <c r="A99" s="1"/>
      <c r="B99" s="303" t="s">
        <v>579</v>
      </c>
      <c r="C99" s="304">
        <f>T90</f>
        <v>1866184</v>
      </c>
      <c r="D99" s="384" t="s">
        <v>25</v>
      </c>
      <c r="E99" s="383"/>
      <c r="F99" s="1"/>
      <c r="G99" s="1"/>
      <c r="H99" s="1"/>
      <c r="I99" s="1"/>
      <c r="J99" s="1"/>
      <c r="K99" s="1"/>
      <c r="L99" s="1"/>
      <c r="M99" s="1"/>
      <c r="N99" s="1"/>
      <c r="O99" s="1"/>
      <c r="P99" s="292" t="s">
        <v>580</v>
      </c>
      <c r="Q99" s="292"/>
      <c r="R99" s="293"/>
      <c r="S99" s="293"/>
      <c r="T99" s="397">
        <f>AD90</f>
        <v>932464</v>
      </c>
      <c r="U99" s="383"/>
      <c r="V99" s="295" t="s">
        <v>25</v>
      </c>
      <c r="W99" s="280"/>
      <c r="X99" s="281"/>
      <c r="Y99" s="282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ht="15.75" customHeight="1">
      <c r="A100" s="1"/>
      <c r="B100" s="296" t="s">
        <v>575</v>
      </c>
      <c r="C100" s="297">
        <f>C99*100/C98</f>
        <v>71.509522167298925</v>
      </c>
      <c r="D100" s="296"/>
      <c r="E100" s="29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98" t="s">
        <v>575</v>
      </c>
      <c r="Q100" s="299"/>
      <c r="R100" s="300"/>
      <c r="S100" s="300"/>
      <c r="T100" s="398">
        <f>T99*100/T98</f>
        <v>35.730697014982567</v>
      </c>
      <c r="U100" s="399"/>
      <c r="V100" s="300"/>
      <c r="W100" s="280"/>
      <c r="X100" s="281"/>
      <c r="Y100" s="282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79"/>
      <c r="Q101" s="1"/>
      <c r="R101" s="280"/>
      <c r="S101" s="280"/>
      <c r="T101" s="280"/>
      <c r="U101" s="280"/>
      <c r="V101" s="280"/>
      <c r="W101" s="280"/>
      <c r="X101" s="281"/>
      <c r="Y101" s="282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79"/>
      <c r="Q102" s="1"/>
      <c r="R102" s="280"/>
      <c r="S102" s="280"/>
      <c r="T102" s="280"/>
      <c r="U102" s="280"/>
      <c r="V102" s="280"/>
      <c r="W102" s="280"/>
      <c r="X102" s="280"/>
      <c r="Y102" s="282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ht="15.75" customHeight="1">
      <c r="A103" s="1"/>
      <c r="B103" s="279"/>
      <c r="C103" s="305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2"/>
      <c r="Q103" s="307"/>
      <c r="R103" s="1"/>
      <c r="S103" s="1"/>
      <c r="T103" s="1"/>
      <c r="U103" s="1"/>
      <c r="V103" s="1"/>
      <c r="W103" s="1"/>
      <c r="X103" s="1"/>
      <c r="Y103" s="308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ht="15.75" customHeight="1">
      <c r="A104" s="1"/>
      <c r="B104" s="279"/>
      <c r="C104" s="305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2"/>
      <c r="Q104" s="307"/>
      <c r="R104" s="1"/>
      <c r="S104" s="1"/>
      <c r="T104" s="1"/>
      <c r="U104" s="1"/>
      <c r="V104" s="1"/>
      <c r="W104" s="1"/>
      <c r="X104" s="1"/>
      <c r="Y104" s="308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ht="15.75" customHeight="1">
      <c r="A105" s="1"/>
      <c r="B105" s="279"/>
      <c r="C105" s="305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2"/>
      <c r="Q105" s="307"/>
      <c r="R105" s="1"/>
      <c r="S105" s="1"/>
      <c r="T105" s="1"/>
      <c r="U105" s="1"/>
      <c r="V105" s="1"/>
      <c r="W105" s="1"/>
      <c r="X105" s="1"/>
      <c r="Y105" s="308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ht="15.75" customHeight="1">
      <c r="A106" s="1"/>
      <c r="B106" s="279"/>
      <c r="C106" s="305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2"/>
      <c r="Q106" s="307"/>
      <c r="R106" s="1"/>
      <c r="S106" s="1"/>
      <c r="T106" s="1"/>
      <c r="U106" s="1"/>
      <c r="V106" s="1"/>
      <c r="W106" s="1"/>
      <c r="X106" s="1"/>
      <c r="Y106" s="308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ht="15.75" customHeight="1">
      <c r="A107" s="1"/>
      <c r="B107" s="279"/>
      <c r="C107" s="305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2"/>
      <c r="Q107" s="307"/>
      <c r="R107" s="1"/>
      <c r="S107" s="1"/>
      <c r="T107" s="1"/>
      <c r="U107" s="1"/>
      <c r="V107" s="1"/>
      <c r="W107" s="1"/>
      <c r="X107" s="1"/>
      <c r="Y107" s="308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ht="15.75" customHeight="1">
      <c r="A108" s="1"/>
      <c r="B108" s="279"/>
      <c r="C108" s="305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2"/>
      <c r="Q108" s="307"/>
      <c r="R108" s="1"/>
      <c r="S108" s="1"/>
      <c r="T108" s="1"/>
      <c r="U108" s="1"/>
      <c r="V108" s="1"/>
      <c r="W108" s="1"/>
      <c r="X108" s="1"/>
      <c r="Y108" s="308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ht="15.75" customHeight="1">
      <c r="A109" s="1"/>
      <c r="B109" s="279"/>
      <c r="C109" s="305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2"/>
      <c r="Q109" s="307"/>
      <c r="R109" s="1"/>
      <c r="S109" s="1"/>
      <c r="T109" s="1"/>
      <c r="U109" s="1"/>
      <c r="V109" s="1"/>
      <c r="W109" s="1"/>
      <c r="X109" s="1"/>
      <c r="Y109" s="308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ht="15.75" customHeight="1">
      <c r="A110" s="1"/>
      <c r="B110" s="279"/>
      <c r="C110" s="305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2"/>
      <c r="Q110" s="307"/>
      <c r="R110" s="1"/>
      <c r="S110" s="1"/>
      <c r="T110" s="1"/>
      <c r="U110" s="1"/>
      <c r="V110" s="1"/>
      <c r="W110" s="1"/>
      <c r="X110" s="1"/>
      <c r="Y110" s="308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ht="15.75" customHeight="1">
      <c r="A111" s="1"/>
      <c r="B111" s="279"/>
      <c r="C111" s="305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2"/>
      <c r="Q111" s="307"/>
      <c r="R111" s="1"/>
      <c r="S111" s="1"/>
      <c r="T111" s="1"/>
      <c r="U111" s="1"/>
      <c r="V111" s="1"/>
      <c r="W111" s="1"/>
      <c r="X111" s="1"/>
      <c r="Y111" s="308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ht="15.75" customHeight="1">
      <c r="A112" s="1"/>
      <c r="B112" s="279"/>
      <c r="C112" s="305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2"/>
      <c r="Q112" s="307"/>
      <c r="R112" s="1"/>
      <c r="S112" s="1"/>
      <c r="T112" s="1"/>
      <c r="U112" s="1"/>
      <c r="V112" s="1"/>
      <c r="W112" s="1"/>
      <c r="X112" s="1"/>
      <c r="Y112" s="308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ht="15.75" customHeight="1">
      <c r="A113" s="1"/>
      <c r="B113" s="279"/>
      <c r="C113" s="305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2"/>
      <c r="Q113" s="307"/>
      <c r="R113" s="1"/>
      <c r="S113" s="1"/>
      <c r="T113" s="1"/>
      <c r="U113" s="1"/>
      <c r="V113" s="1"/>
      <c r="W113" s="1"/>
      <c r="X113" s="1"/>
      <c r="Y113" s="308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ht="15.75" customHeight="1">
      <c r="A114" s="1"/>
      <c r="B114" s="279"/>
      <c r="C114" s="305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2"/>
      <c r="Q114" s="307"/>
      <c r="R114" s="1"/>
      <c r="S114" s="1"/>
      <c r="T114" s="1"/>
      <c r="U114" s="1"/>
      <c r="V114" s="1"/>
      <c r="W114" s="1"/>
      <c r="X114" s="1"/>
      <c r="Y114" s="308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ht="15.75" customHeight="1">
      <c r="A115" s="1"/>
      <c r="B115" s="279"/>
      <c r="C115" s="305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2"/>
      <c r="Q115" s="307"/>
      <c r="R115" s="1"/>
      <c r="S115" s="1"/>
      <c r="T115" s="1"/>
      <c r="U115" s="1"/>
      <c r="V115" s="1"/>
      <c r="W115" s="1"/>
      <c r="X115" s="1"/>
      <c r="Y115" s="308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ht="15.75" customHeight="1">
      <c r="A116" s="1"/>
      <c r="B116" s="279"/>
      <c r="C116" s="305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2"/>
      <c r="Q116" s="307"/>
      <c r="R116" s="1"/>
      <c r="S116" s="1"/>
      <c r="T116" s="1"/>
      <c r="U116" s="1"/>
      <c r="V116" s="1"/>
      <c r="W116" s="1"/>
      <c r="X116" s="1"/>
      <c r="Y116" s="308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ht="15.75" customHeight="1">
      <c r="A117" s="1"/>
      <c r="B117" s="279"/>
      <c r="C117" s="305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2"/>
      <c r="Q117" s="307"/>
      <c r="R117" s="1"/>
      <c r="S117" s="1"/>
      <c r="T117" s="1"/>
      <c r="U117" s="1"/>
      <c r="V117" s="1"/>
      <c r="W117" s="1"/>
      <c r="X117" s="1"/>
      <c r="Y117" s="308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ht="15.75" customHeight="1">
      <c r="A118" s="1"/>
      <c r="B118" s="279"/>
      <c r="C118" s="305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2"/>
      <c r="Q118" s="307"/>
      <c r="R118" s="1"/>
      <c r="S118" s="1"/>
      <c r="T118" s="1"/>
      <c r="U118" s="1"/>
      <c r="V118" s="1"/>
      <c r="W118" s="1"/>
      <c r="X118" s="1"/>
      <c r="Y118" s="308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ht="15.75" customHeight="1">
      <c r="A119" s="1"/>
      <c r="B119" s="279"/>
      <c r="C119" s="305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2"/>
      <c r="Q119" s="307"/>
      <c r="R119" s="1"/>
      <c r="S119" s="1"/>
      <c r="T119" s="1"/>
      <c r="U119" s="1"/>
      <c r="V119" s="1"/>
      <c r="W119" s="1"/>
      <c r="X119" s="1"/>
      <c r="Y119" s="308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ht="15.75" customHeight="1">
      <c r="A120" s="1"/>
      <c r="B120" s="279"/>
      <c r="C120" s="305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2"/>
      <c r="Q120" s="307"/>
      <c r="R120" s="1"/>
      <c r="S120" s="1"/>
      <c r="T120" s="1"/>
      <c r="U120" s="1"/>
      <c r="V120" s="1"/>
      <c r="W120" s="1"/>
      <c r="X120" s="1"/>
      <c r="Y120" s="308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ht="15.75" customHeight="1">
      <c r="A121" s="1"/>
      <c r="B121" s="279"/>
      <c r="C121" s="305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2"/>
      <c r="Q121" s="307"/>
      <c r="R121" s="1"/>
      <c r="S121" s="1"/>
      <c r="T121" s="1"/>
      <c r="U121" s="1"/>
      <c r="V121" s="1"/>
      <c r="W121" s="1"/>
      <c r="X121" s="1"/>
      <c r="Y121" s="308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ht="15.75" customHeight="1">
      <c r="A122" s="1"/>
      <c r="B122" s="279"/>
      <c r="C122" s="305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2"/>
      <c r="Q122" s="307"/>
      <c r="R122" s="1"/>
      <c r="S122" s="1"/>
      <c r="T122" s="1"/>
      <c r="U122" s="1"/>
      <c r="V122" s="1"/>
      <c r="W122" s="1"/>
      <c r="X122" s="1"/>
      <c r="Y122" s="308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ht="15.75" customHeight="1">
      <c r="A123" s="1"/>
      <c r="B123" s="279"/>
      <c r="C123" s="305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2"/>
      <c r="Q123" s="307"/>
      <c r="R123" s="1"/>
      <c r="S123" s="1"/>
      <c r="T123" s="1"/>
      <c r="U123" s="1"/>
      <c r="V123" s="1"/>
      <c r="W123" s="1"/>
      <c r="X123" s="1"/>
      <c r="Y123" s="308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ht="15.75" customHeight="1">
      <c r="A124" s="1"/>
      <c r="B124" s="279"/>
      <c r="C124" s="305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2"/>
      <c r="Q124" s="307"/>
      <c r="R124" s="1"/>
      <c r="S124" s="1"/>
      <c r="T124" s="1"/>
      <c r="U124" s="1"/>
      <c r="V124" s="1"/>
      <c r="W124" s="1"/>
      <c r="X124" s="1"/>
      <c r="Y124" s="308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ht="15.75" customHeight="1">
      <c r="A125" s="1"/>
      <c r="B125" s="279"/>
      <c r="C125" s="305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2"/>
      <c r="Q125" s="307"/>
      <c r="R125" s="1"/>
      <c r="S125" s="1"/>
      <c r="T125" s="1"/>
      <c r="U125" s="1"/>
      <c r="V125" s="1"/>
      <c r="W125" s="1"/>
      <c r="X125" s="1"/>
      <c r="Y125" s="308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ht="15.75" customHeight="1">
      <c r="A126" s="1"/>
      <c r="B126" s="279"/>
      <c r="C126" s="305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2"/>
      <c r="Q126" s="307"/>
      <c r="R126" s="1"/>
      <c r="S126" s="1"/>
      <c r="T126" s="1"/>
      <c r="U126" s="1"/>
      <c r="V126" s="1"/>
      <c r="W126" s="1"/>
      <c r="X126" s="1"/>
      <c r="Y126" s="308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ht="15.75" customHeight="1">
      <c r="A127" s="1"/>
      <c r="B127" s="279"/>
      <c r="C127" s="305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2"/>
      <c r="Q127" s="307"/>
      <c r="R127" s="1"/>
      <c r="S127" s="1"/>
      <c r="T127" s="1"/>
      <c r="U127" s="1"/>
      <c r="V127" s="1"/>
      <c r="W127" s="1"/>
      <c r="X127" s="1"/>
      <c r="Y127" s="308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ht="15.75" customHeight="1">
      <c r="A128" s="1"/>
      <c r="B128" s="279"/>
      <c r="C128" s="305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2"/>
      <c r="Q128" s="307"/>
      <c r="R128" s="1"/>
      <c r="S128" s="1"/>
      <c r="T128" s="1"/>
      <c r="U128" s="1"/>
      <c r="V128" s="1"/>
      <c r="W128" s="1"/>
      <c r="X128" s="1"/>
      <c r="Y128" s="308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ht="15.75" customHeight="1">
      <c r="A129" s="1"/>
      <c r="B129" s="279"/>
      <c r="C129" s="305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2"/>
      <c r="Q129" s="307"/>
      <c r="R129" s="1"/>
      <c r="S129" s="1"/>
      <c r="T129" s="1"/>
      <c r="U129" s="1"/>
      <c r="V129" s="1"/>
      <c r="W129" s="1"/>
      <c r="X129" s="1"/>
      <c r="Y129" s="308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ht="15.75" customHeight="1">
      <c r="A130" s="1"/>
      <c r="B130" s="279"/>
      <c r="C130" s="305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2"/>
      <c r="Q130" s="307"/>
      <c r="R130" s="1"/>
      <c r="S130" s="1"/>
      <c r="T130" s="1"/>
      <c r="U130" s="1"/>
      <c r="V130" s="1"/>
      <c r="W130" s="1"/>
      <c r="X130" s="1"/>
      <c r="Y130" s="308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ht="15.75" customHeight="1">
      <c r="A131" s="1"/>
      <c r="B131" s="279"/>
      <c r="C131" s="305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2"/>
      <c r="Q131" s="307"/>
      <c r="R131" s="1"/>
      <c r="S131" s="1"/>
      <c r="T131" s="1"/>
      <c r="U131" s="1"/>
      <c r="V131" s="1"/>
      <c r="W131" s="1"/>
      <c r="X131" s="1"/>
      <c r="Y131" s="308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ht="15.75" customHeight="1">
      <c r="A132" s="1"/>
      <c r="B132" s="279"/>
      <c r="C132" s="305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2"/>
      <c r="Q132" s="307"/>
      <c r="R132" s="1"/>
      <c r="S132" s="1"/>
      <c r="T132" s="1"/>
      <c r="U132" s="1"/>
      <c r="V132" s="1"/>
      <c r="W132" s="1"/>
      <c r="X132" s="1"/>
      <c r="Y132" s="308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ht="15.75" customHeight="1">
      <c r="A133" s="1"/>
      <c r="B133" s="279"/>
      <c r="C133" s="305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2"/>
      <c r="Q133" s="307"/>
      <c r="R133" s="1"/>
      <c r="S133" s="1"/>
      <c r="T133" s="1"/>
      <c r="U133" s="1"/>
      <c r="V133" s="1"/>
      <c r="W133" s="1"/>
      <c r="X133" s="1"/>
      <c r="Y133" s="308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ht="15.75" customHeight="1">
      <c r="A134" s="1"/>
      <c r="B134" s="279"/>
      <c r="C134" s="305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2"/>
      <c r="Q134" s="307"/>
      <c r="R134" s="1"/>
      <c r="S134" s="1"/>
      <c r="T134" s="1"/>
      <c r="U134" s="1"/>
      <c r="V134" s="1"/>
      <c r="W134" s="1"/>
      <c r="X134" s="1"/>
      <c r="Y134" s="308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ht="15.75" customHeight="1">
      <c r="A135" s="1"/>
      <c r="B135" s="279"/>
      <c r="C135" s="305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2"/>
      <c r="Q135" s="307"/>
      <c r="R135" s="1"/>
      <c r="S135" s="1"/>
      <c r="T135" s="1"/>
      <c r="U135" s="1"/>
      <c r="V135" s="1"/>
      <c r="W135" s="1"/>
      <c r="X135" s="1"/>
      <c r="Y135" s="308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ht="15.75" customHeight="1">
      <c r="A136" s="1"/>
      <c r="B136" s="279"/>
      <c r="C136" s="305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2"/>
      <c r="Q136" s="307"/>
      <c r="R136" s="1"/>
      <c r="S136" s="1"/>
      <c r="T136" s="1"/>
      <c r="U136" s="1"/>
      <c r="V136" s="1"/>
      <c r="W136" s="1"/>
      <c r="X136" s="1"/>
      <c r="Y136" s="308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ht="15.75" customHeight="1">
      <c r="A137" s="1"/>
      <c r="B137" s="279"/>
      <c r="C137" s="305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2"/>
      <c r="Q137" s="307"/>
      <c r="R137" s="1"/>
      <c r="S137" s="1"/>
      <c r="T137" s="1"/>
      <c r="U137" s="1"/>
      <c r="V137" s="1"/>
      <c r="W137" s="1"/>
      <c r="X137" s="1"/>
      <c r="Y137" s="308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ht="15.75" customHeight="1">
      <c r="A138" s="1"/>
      <c r="B138" s="279"/>
      <c r="C138" s="305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2"/>
      <c r="Q138" s="307"/>
      <c r="R138" s="1"/>
      <c r="S138" s="1"/>
      <c r="T138" s="1"/>
      <c r="U138" s="1"/>
      <c r="V138" s="1"/>
      <c r="W138" s="1"/>
      <c r="X138" s="1"/>
      <c r="Y138" s="308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ht="15.75" customHeight="1">
      <c r="A139" s="1"/>
      <c r="B139" s="279"/>
      <c r="C139" s="305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2"/>
      <c r="Q139" s="307"/>
      <c r="R139" s="1"/>
      <c r="S139" s="1"/>
      <c r="T139" s="1"/>
      <c r="U139" s="1"/>
      <c r="V139" s="1"/>
      <c r="W139" s="1"/>
      <c r="X139" s="1"/>
      <c r="Y139" s="308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ht="15.75" customHeight="1">
      <c r="A140" s="1"/>
      <c r="B140" s="279"/>
      <c r="C140" s="305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2"/>
      <c r="Q140" s="307"/>
      <c r="R140" s="1"/>
      <c r="S140" s="1"/>
      <c r="T140" s="1"/>
      <c r="U140" s="1"/>
      <c r="V140" s="1"/>
      <c r="W140" s="1"/>
      <c r="X140" s="1"/>
      <c r="Y140" s="308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ht="15.75" customHeight="1">
      <c r="A141" s="1"/>
      <c r="B141" s="279"/>
      <c r="C141" s="305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2"/>
      <c r="Q141" s="307"/>
      <c r="R141" s="1"/>
      <c r="S141" s="1"/>
      <c r="T141" s="1"/>
      <c r="U141" s="1"/>
      <c r="V141" s="1"/>
      <c r="W141" s="1"/>
      <c r="X141" s="1"/>
      <c r="Y141" s="308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ht="15.75" customHeight="1">
      <c r="A142" s="1"/>
      <c r="B142" s="279"/>
      <c r="C142" s="305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2"/>
      <c r="Q142" s="307"/>
      <c r="R142" s="1"/>
      <c r="S142" s="1"/>
      <c r="T142" s="1"/>
      <c r="U142" s="1"/>
      <c r="V142" s="1"/>
      <c r="W142" s="1"/>
      <c r="X142" s="1"/>
      <c r="Y142" s="308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ht="15.75" customHeight="1">
      <c r="A143" s="1"/>
      <c r="B143" s="279"/>
      <c r="C143" s="305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2"/>
      <c r="Q143" s="307"/>
      <c r="R143" s="1"/>
      <c r="S143" s="1"/>
      <c r="T143" s="1"/>
      <c r="U143" s="1"/>
      <c r="V143" s="1"/>
      <c r="W143" s="1"/>
      <c r="X143" s="1"/>
      <c r="Y143" s="308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ht="15.75" customHeight="1">
      <c r="A144" s="1"/>
      <c r="B144" s="279"/>
      <c r="C144" s="305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2"/>
      <c r="Q144" s="307"/>
      <c r="R144" s="1"/>
      <c r="S144" s="1"/>
      <c r="T144" s="1"/>
      <c r="U144" s="1"/>
      <c r="V144" s="1"/>
      <c r="W144" s="1"/>
      <c r="X144" s="1"/>
      <c r="Y144" s="308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ht="15.75" customHeight="1">
      <c r="A145" s="1"/>
      <c r="B145" s="279"/>
      <c r="C145" s="305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2"/>
      <c r="Q145" s="307"/>
      <c r="R145" s="1"/>
      <c r="S145" s="1"/>
      <c r="T145" s="1"/>
      <c r="U145" s="1"/>
      <c r="V145" s="1"/>
      <c r="W145" s="1"/>
      <c r="X145" s="1"/>
      <c r="Y145" s="308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ht="15.75" customHeight="1">
      <c r="A146" s="1"/>
      <c r="B146" s="279"/>
      <c r="C146" s="305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2"/>
      <c r="Q146" s="307"/>
      <c r="R146" s="1"/>
      <c r="S146" s="1"/>
      <c r="T146" s="1"/>
      <c r="U146" s="1"/>
      <c r="V146" s="1"/>
      <c r="W146" s="1"/>
      <c r="X146" s="1"/>
      <c r="Y146" s="308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ht="15.75" customHeight="1">
      <c r="A147" s="1"/>
      <c r="B147" s="279"/>
      <c r="C147" s="305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2"/>
      <c r="Q147" s="307"/>
      <c r="R147" s="1"/>
      <c r="S147" s="1"/>
      <c r="T147" s="1"/>
      <c r="U147" s="1"/>
      <c r="V147" s="1"/>
      <c r="W147" s="1"/>
      <c r="X147" s="1"/>
      <c r="Y147" s="308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ht="15.75" customHeight="1">
      <c r="A148" s="1"/>
      <c r="B148" s="279"/>
      <c r="C148" s="305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2"/>
      <c r="Q148" s="307"/>
      <c r="R148" s="1"/>
      <c r="S148" s="1"/>
      <c r="T148" s="1"/>
      <c r="U148" s="1"/>
      <c r="V148" s="1"/>
      <c r="W148" s="1"/>
      <c r="X148" s="1"/>
      <c r="Y148" s="308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ht="15.75" customHeight="1">
      <c r="A149" s="1"/>
      <c r="B149" s="279"/>
      <c r="C149" s="305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2"/>
      <c r="Q149" s="307"/>
      <c r="R149" s="1"/>
      <c r="S149" s="1"/>
      <c r="T149" s="1"/>
      <c r="U149" s="1"/>
      <c r="V149" s="1"/>
      <c r="W149" s="1"/>
      <c r="X149" s="1"/>
      <c r="Y149" s="308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ht="15.75" customHeight="1">
      <c r="A150" s="1"/>
      <c r="B150" s="279"/>
      <c r="C150" s="305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2"/>
      <c r="Q150" s="307"/>
      <c r="R150" s="1"/>
      <c r="S150" s="1"/>
      <c r="T150" s="1"/>
      <c r="U150" s="1"/>
      <c r="V150" s="1"/>
      <c r="W150" s="1"/>
      <c r="X150" s="1"/>
      <c r="Y150" s="308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ht="15.75" customHeight="1">
      <c r="A151" s="1"/>
      <c r="B151" s="279"/>
      <c r="C151" s="305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2"/>
      <c r="Q151" s="307"/>
      <c r="R151" s="1"/>
      <c r="S151" s="1"/>
      <c r="T151" s="1"/>
      <c r="U151" s="1"/>
      <c r="V151" s="1"/>
      <c r="W151" s="1"/>
      <c r="X151" s="1"/>
      <c r="Y151" s="308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ht="15.75" customHeight="1">
      <c r="A152" s="1"/>
      <c r="B152" s="279"/>
      <c r="C152" s="305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2"/>
      <c r="Q152" s="307"/>
      <c r="R152" s="1"/>
      <c r="S152" s="1"/>
      <c r="T152" s="1"/>
      <c r="U152" s="1"/>
      <c r="V152" s="1"/>
      <c r="W152" s="1"/>
      <c r="X152" s="1"/>
      <c r="Y152" s="308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ht="15.75" customHeight="1">
      <c r="A153" s="1"/>
      <c r="B153" s="279"/>
      <c r="C153" s="305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2"/>
      <c r="Q153" s="307"/>
      <c r="R153" s="1"/>
      <c r="S153" s="1"/>
      <c r="T153" s="1"/>
      <c r="U153" s="1"/>
      <c r="V153" s="1"/>
      <c r="W153" s="1"/>
      <c r="X153" s="1"/>
      <c r="Y153" s="308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ht="15.75" customHeight="1">
      <c r="A154" s="1"/>
      <c r="B154" s="279"/>
      <c r="C154" s="305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2"/>
      <c r="Q154" s="307"/>
      <c r="R154" s="1"/>
      <c r="S154" s="1"/>
      <c r="T154" s="1"/>
      <c r="U154" s="1"/>
      <c r="V154" s="1"/>
      <c r="W154" s="1"/>
      <c r="X154" s="1"/>
      <c r="Y154" s="308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ht="15.75" customHeight="1">
      <c r="A155" s="1"/>
      <c r="B155" s="279"/>
      <c r="C155" s="305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2"/>
      <c r="Q155" s="307"/>
      <c r="R155" s="1"/>
      <c r="S155" s="1"/>
      <c r="T155" s="1"/>
      <c r="U155" s="1"/>
      <c r="V155" s="1"/>
      <c r="W155" s="1"/>
      <c r="X155" s="1"/>
      <c r="Y155" s="308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ht="15.75" customHeight="1">
      <c r="A156" s="1"/>
      <c r="B156" s="279"/>
      <c r="C156" s="305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2"/>
      <c r="Q156" s="307"/>
      <c r="R156" s="1"/>
      <c r="S156" s="1"/>
      <c r="T156" s="1"/>
      <c r="U156" s="1"/>
      <c r="V156" s="1"/>
      <c r="W156" s="1"/>
      <c r="X156" s="1"/>
      <c r="Y156" s="308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ht="15.75" customHeight="1">
      <c r="A157" s="1"/>
      <c r="B157" s="279"/>
      <c r="C157" s="305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2"/>
      <c r="Q157" s="307"/>
      <c r="R157" s="1"/>
      <c r="S157" s="1"/>
      <c r="T157" s="1"/>
      <c r="U157" s="1"/>
      <c r="V157" s="1"/>
      <c r="W157" s="1"/>
      <c r="X157" s="1"/>
      <c r="Y157" s="308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ht="15.75" customHeight="1">
      <c r="A158" s="1"/>
      <c r="B158" s="279"/>
      <c r="C158" s="305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2"/>
      <c r="Q158" s="307"/>
      <c r="R158" s="1"/>
      <c r="S158" s="1"/>
      <c r="T158" s="1"/>
      <c r="U158" s="1"/>
      <c r="V158" s="1"/>
      <c r="W158" s="1"/>
      <c r="X158" s="1"/>
      <c r="Y158" s="308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ht="15.75" customHeight="1">
      <c r="A159" s="1"/>
      <c r="B159" s="279"/>
      <c r="C159" s="305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2"/>
      <c r="Q159" s="307"/>
      <c r="R159" s="1"/>
      <c r="S159" s="1"/>
      <c r="T159" s="1"/>
      <c r="U159" s="1"/>
      <c r="V159" s="1"/>
      <c r="W159" s="1"/>
      <c r="X159" s="1"/>
      <c r="Y159" s="308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ht="15.75" customHeight="1">
      <c r="A160" s="1"/>
      <c r="B160" s="279"/>
      <c r="C160" s="305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2"/>
      <c r="Q160" s="307"/>
      <c r="R160" s="1"/>
      <c r="S160" s="1"/>
      <c r="T160" s="1"/>
      <c r="U160" s="1"/>
      <c r="V160" s="1"/>
      <c r="W160" s="1"/>
      <c r="X160" s="1"/>
      <c r="Y160" s="308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ht="15.75" customHeight="1">
      <c r="A161" s="1"/>
      <c r="B161" s="279"/>
      <c r="C161" s="305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2"/>
      <c r="Q161" s="307"/>
      <c r="R161" s="1"/>
      <c r="S161" s="1"/>
      <c r="T161" s="1"/>
      <c r="U161" s="1"/>
      <c r="V161" s="1"/>
      <c r="W161" s="1"/>
      <c r="X161" s="1"/>
      <c r="Y161" s="308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ht="15.75" customHeight="1">
      <c r="A162" s="1"/>
      <c r="B162" s="279"/>
      <c r="C162" s="305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2"/>
      <c r="Q162" s="307"/>
      <c r="R162" s="1"/>
      <c r="S162" s="1"/>
      <c r="T162" s="1"/>
      <c r="U162" s="1"/>
      <c r="V162" s="1"/>
      <c r="W162" s="1"/>
      <c r="X162" s="1"/>
      <c r="Y162" s="308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ht="15.75" customHeight="1">
      <c r="A163" s="1"/>
      <c r="B163" s="279"/>
      <c r="C163" s="305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2"/>
      <c r="Q163" s="307"/>
      <c r="R163" s="1"/>
      <c r="S163" s="1"/>
      <c r="T163" s="1"/>
      <c r="U163" s="1"/>
      <c r="V163" s="1"/>
      <c r="W163" s="1"/>
      <c r="X163" s="1"/>
      <c r="Y163" s="308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ht="15.75" customHeight="1">
      <c r="A164" s="1"/>
      <c r="B164" s="279"/>
      <c r="C164" s="305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2"/>
      <c r="Q164" s="307"/>
      <c r="R164" s="1"/>
      <c r="S164" s="1"/>
      <c r="T164" s="1"/>
      <c r="U164" s="1"/>
      <c r="V164" s="1"/>
      <c r="W164" s="1"/>
      <c r="X164" s="1"/>
      <c r="Y164" s="308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ht="15.75" customHeight="1">
      <c r="A165" s="1"/>
      <c r="B165" s="279"/>
      <c r="C165" s="305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2"/>
      <c r="Q165" s="307"/>
      <c r="R165" s="1"/>
      <c r="S165" s="1"/>
      <c r="T165" s="1"/>
      <c r="U165" s="1"/>
      <c r="V165" s="1"/>
      <c r="W165" s="1"/>
      <c r="X165" s="1"/>
      <c r="Y165" s="308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ht="15.75" customHeight="1">
      <c r="A166" s="1"/>
      <c r="B166" s="279"/>
      <c r="C166" s="305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2"/>
      <c r="Q166" s="307"/>
      <c r="R166" s="1"/>
      <c r="S166" s="1"/>
      <c r="T166" s="1"/>
      <c r="U166" s="1"/>
      <c r="V166" s="1"/>
      <c r="W166" s="1"/>
      <c r="X166" s="1"/>
      <c r="Y166" s="308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ht="15.75" customHeight="1">
      <c r="A167" s="1"/>
      <c r="B167" s="279"/>
      <c r="C167" s="305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2"/>
      <c r="Q167" s="307"/>
      <c r="R167" s="1"/>
      <c r="S167" s="1"/>
      <c r="T167" s="1"/>
      <c r="U167" s="1"/>
      <c r="V167" s="1"/>
      <c r="W167" s="1"/>
      <c r="X167" s="1"/>
      <c r="Y167" s="308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ht="15.75" customHeight="1">
      <c r="A168" s="1"/>
      <c r="B168" s="279"/>
      <c r="C168" s="305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2"/>
      <c r="Q168" s="307"/>
      <c r="R168" s="1"/>
      <c r="S168" s="1"/>
      <c r="T168" s="1"/>
      <c r="U168" s="1"/>
      <c r="V168" s="1"/>
      <c r="W168" s="1"/>
      <c r="X168" s="1"/>
      <c r="Y168" s="308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ht="15.75" customHeight="1">
      <c r="A169" s="1"/>
      <c r="B169" s="279"/>
      <c r="C169" s="305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2"/>
      <c r="Q169" s="307"/>
      <c r="R169" s="1"/>
      <c r="S169" s="1"/>
      <c r="T169" s="1"/>
      <c r="U169" s="1"/>
      <c r="V169" s="1"/>
      <c r="W169" s="1"/>
      <c r="X169" s="1"/>
      <c r="Y169" s="308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ht="15.75" customHeight="1">
      <c r="A170" s="1"/>
      <c r="B170" s="279"/>
      <c r="C170" s="305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2"/>
      <c r="Q170" s="307"/>
      <c r="R170" s="1"/>
      <c r="S170" s="1"/>
      <c r="T170" s="1"/>
      <c r="U170" s="1"/>
      <c r="V170" s="1"/>
      <c r="W170" s="1"/>
      <c r="X170" s="1"/>
      <c r="Y170" s="308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ht="15.75" customHeight="1">
      <c r="A171" s="1"/>
      <c r="B171" s="279"/>
      <c r="C171" s="305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2"/>
      <c r="Q171" s="307"/>
      <c r="R171" s="1"/>
      <c r="S171" s="1"/>
      <c r="T171" s="1"/>
      <c r="U171" s="1"/>
      <c r="V171" s="1"/>
      <c r="W171" s="1"/>
      <c r="X171" s="1"/>
      <c r="Y171" s="308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ht="15.75" customHeight="1">
      <c r="A172" s="1"/>
      <c r="B172" s="279"/>
      <c r="C172" s="305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2"/>
      <c r="Q172" s="307"/>
      <c r="R172" s="1"/>
      <c r="S172" s="1"/>
      <c r="T172" s="1"/>
      <c r="U172" s="1"/>
      <c r="V172" s="1"/>
      <c r="W172" s="1"/>
      <c r="X172" s="1"/>
      <c r="Y172" s="308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ht="15.75" customHeight="1">
      <c r="A173" s="1"/>
      <c r="B173" s="279"/>
      <c r="C173" s="305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2"/>
      <c r="Q173" s="307"/>
      <c r="R173" s="1"/>
      <c r="S173" s="1"/>
      <c r="T173" s="1"/>
      <c r="U173" s="1"/>
      <c r="V173" s="1"/>
      <c r="W173" s="1"/>
      <c r="X173" s="1"/>
      <c r="Y173" s="308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ht="15.75" customHeight="1">
      <c r="A174" s="1"/>
      <c r="B174" s="279"/>
      <c r="C174" s="305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2"/>
      <c r="Q174" s="307"/>
      <c r="R174" s="1"/>
      <c r="S174" s="1"/>
      <c r="T174" s="1"/>
      <c r="U174" s="1"/>
      <c r="V174" s="1"/>
      <c r="W174" s="1"/>
      <c r="X174" s="1"/>
      <c r="Y174" s="308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ht="15.75" customHeight="1">
      <c r="A175" s="1"/>
      <c r="B175" s="279"/>
      <c r="C175" s="305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2"/>
      <c r="Q175" s="307"/>
      <c r="R175" s="1"/>
      <c r="S175" s="1"/>
      <c r="T175" s="1"/>
      <c r="U175" s="1"/>
      <c r="V175" s="1"/>
      <c r="W175" s="1"/>
      <c r="X175" s="1"/>
      <c r="Y175" s="308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ht="15.75" customHeight="1">
      <c r="A176" s="1"/>
      <c r="B176" s="279"/>
      <c r="C176" s="305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2"/>
      <c r="Q176" s="307"/>
      <c r="R176" s="1"/>
      <c r="S176" s="1"/>
      <c r="T176" s="1"/>
      <c r="U176" s="1"/>
      <c r="V176" s="1"/>
      <c r="W176" s="1"/>
      <c r="X176" s="1"/>
      <c r="Y176" s="308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ht="15.75" customHeight="1">
      <c r="A177" s="1"/>
      <c r="B177" s="279"/>
      <c r="C177" s="305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2"/>
      <c r="Q177" s="307"/>
      <c r="R177" s="1"/>
      <c r="S177" s="1"/>
      <c r="T177" s="1"/>
      <c r="U177" s="1"/>
      <c r="V177" s="1"/>
      <c r="W177" s="1"/>
      <c r="X177" s="1"/>
      <c r="Y177" s="308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ht="15.75" customHeight="1">
      <c r="A178" s="1"/>
      <c r="B178" s="279"/>
      <c r="C178" s="305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2"/>
      <c r="Q178" s="307"/>
      <c r="R178" s="1"/>
      <c r="S178" s="1"/>
      <c r="T178" s="1"/>
      <c r="U178" s="1"/>
      <c r="V178" s="1"/>
      <c r="W178" s="1"/>
      <c r="X178" s="1"/>
      <c r="Y178" s="308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ht="15.75" customHeight="1">
      <c r="A179" s="1"/>
      <c r="B179" s="279"/>
      <c r="C179" s="305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2"/>
      <c r="Q179" s="307"/>
      <c r="R179" s="1"/>
      <c r="S179" s="1"/>
      <c r="T179" s="1"/>
      <c r="U179" s="1"/>
      <c r="V179" s="1"/>
      <c r="W179" s="1"/>
      <c r="X179" s="1"/>
      <c r="Y179" s="308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ht="15.75" customHeight="1">
      <c r="A180" s="1"/>
      <c r="B180" s="279"/>
      <c r="C180" s="305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2"/>
      <c r="Q180" s="307"/>
      <c r="R180" s="1"/>
      <c r="S180" s="1"/>
      <c r="T180" s="1"/>
      <c r="U180" s="1"/>
      <c r="V180" s="1"/>
      <c r="W180" s="1"/>
      <c r="X180" s="1"/>
      <c r="Y180" s="308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ht="15.75" customHeight="1">
      <c r="A181" s="1"/>
      <c r="B181" s="279"/>
      <c r="C181" s="305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2"/>
      <c r="Q181" s="307"/>
      <c r="R181" s="1"/>
      <c r="S181" s="1"/>
      <c r="T181" s="1"/>
      <c r="U181" s="1"/>
      <c r="V181" s="1"/>
      <c r="W181" s="1"/>
      <c r="X181" s="1"/>
      <c r="Y181" s="308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ht="15.75" customHeight="1">
      <c r="A182" s="1"/>
      <c r="B182" s="279"/>
      <c r="C182" s="305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2"/>
      <c r="Q182" s="307"/>
      <c r="R182" s="1"/>
      <c r="S182" s="1"/>
      <c r="T182" s="1"/>
      <c r="U182" s="1"/>
      <c r="V182" s="1"/>
      <c r="W182" s="1"/>
      <c r="X182" s="1"/>
      <c r="Y182" s="308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ht="15.75" customHeight="1">
      <c r="A183" s="1"/>
      <c r="B183" s="279"/>
      <c r="C183" s="305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2"/>
      <c r="Q183" s="307"/>
      <c r="R183" s="1"/>
      <c r="S183" s="1"/>
      <c r="T183" s="1"/>
      <c r="U183" s="1"/>
      <c r="V183" s="1"/>
      <c r="W183" s="1"/>
      <c r="X183" s="1"/>
      <c r="Y183" s="308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ht="15.75" customHeight="1">
      <c r="A184" s="1"/>
      <c r="B184" s="279"/>
      <c r="C184" s="305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2"/>
      <c r="Q184" s="307"/>
      <c r="R184" s="1"/>
      <c r="S184" s="1"/>
      <c r="T184" s="1"/>
      <c r="U184" s="1"/>
      <c r="V184" s="1"/>
      <c r="W184" s="1"/>
      <c r="X184" s="1"/>
      <c r="Y184" s="308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ht="15.75" customHeight="1">
      <c r="A185" s="1"/>
      <c r="B185" s="279"/>
      <c r="C185" s="305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2"/>
      <c r="Q185" s="307"/>
      <c r="R185" s="1"/>
      <c r="S185" s="1"/>
      <c r="T185" s="1"/>
      <c r="U185" s="1"/>
      <c r="V185" s="1"/>
      <c r="W185" s="1"/>
      <c r="X185" s="1"/>
      <c r="Y185" s="308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ht="15.75" customHeight="1">
      <c r="A186" s="1"/>
      <c r="B186" s="279"/>
      <c r="C186" s="305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2"/>
      <c r="Q186" s="307"/>
      <c r="R186" s="1"/>
      <c r="S186" s="1"/>
      <c r="T186" s="1"/>
      <c r="U186" s="1"/>
      <c r="V186" s="1"/>
      <c r="W186" s="1"/>
      <c r="X186" s="1"/>
      <c r="Y186" s="308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ht="15.75" customHeight="1">
      <c r="A187" s="1"/>
      <c r="B187" s="279"/>
      <c r="C187" s="305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2"/>
      <c r="Q187" s="307"/>
      <c r="R187" s="1"/>
      <c r="S187" s="1"/>
      <c r="T187" s="1"/>
      <c r="U187" s="1"/>
      <c r="V187" s="1"/>
      <c r="W187" s="1"/>
      <c r="X187" s="1"/>
      <c r="Y187" s="308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ht="15.75" customHeight="1">
      <c r="A188" s="1"/>
      <c r="B188" s="279"/>
      <c r="C188" s="305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2"/>
      <c r="Q188" s="307"/>
      <c r="R188" s="1"/>
      <c r="S188" s="1"/>
      <c r="T188" s="1"/>
      <c r="U188" s="1"/>
      <c r="V188" s="1"/>
      <c r="W188" s="1"/>
      <c r="X188" s="1"/>
      <c r="Y188" s="308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ht="15.75" customHeight="1">
      <c r="A189" s="1"/>
      <c r="B189" s="279"/>
      <c r="C189" s="305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2"/>
      <c r="Q189" s="307"/>
      <c r="R189" s="1"/>
      <c r="S189" s="1"/>
      <c r="T189" s="1"/>
      <c r="U189" s="1"/>
      <c r="V189" s="1"/>
      <c r="W189" s="1"/>
      <c r="X189" s="1"/>
      <c r="Y189" s="308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ht="15.75" customHeight="1">
      <c r="A190" s="1"/>
      <c r="B190" s="279"/>
      <c r="C190" s="305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2"/>
      <c r="Q190" s="307"/>
      <c r="R190" s="1"/>
      <c r="S190" s="1"/>
      <c r="T190" s="1"/>
      <c r="U190" s="1"/>
      <c r="V190" s="1"/>
      <c r="W190" s="1"/>
      <c r="X190" s="1"/>
      <c r="Y190" s="308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ht="15.75" customHeight="1">
      <c r="A191" s="1"/>
      <c r="B191" s="279"/>
      <c r="C191" s="305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2"/>
      <c r="Q191" s="307"/>
      <c r="R191" s="1"/>
      <c r="S191" s="1"/>
      <c r="T191" s="1"/>
      <c r="U191" s="1"/>
      <c r="V191" s="1"/>
      <c r="W191" s="1"/>
      <c r="X191" s="1"/>
      <c r="Y191" s="308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ht="15.75" customHeight="1">
      <c r="A192" s="1"/>
      <c r="B192" s="279"/>
      <c r="C192" s="305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2"/>
      <c r="Q192" s="307"/>
      <c r="R192" s="1"/>
      <c r="S192" s="1"/>
      <c r="T192" s="1"/>
      <c r="U192" s="1"/>
      <c r="V192" s="1"/>
      <c r="W192" s="1"/>
      <c r="X192" s="1"/>
      <c r="Y192" s="308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ht="15.75" customHeight="1">
      <c r="A193" s="1"/>
      <c r="B193" s="279"/>
      <c r="C193" s="305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2"/>
      <c r="Q193" s="307"/>
      <c r="R193" s="1"/>
      <c r="S193" s="1"/>
      <c r="T193" s="1"/>
      <c r="U193" s="1"/>
      <c r="V193" s="1"/>
      <c r="W193" s="1"/>
      <c r="X193" s="1"/>
      <c r="Y193" s="308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ht="15.75" customHeight="1">
      <c r="A194" s="1"/>
      <c r="B194" s="279"/>
      <c r="C194" s="305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2"/>
      <c r="Q194" s="307"/>
      <c r="R194" s="1"/>
      <c r="S194" s="1"/>
      <c r="T194" s="1"/>
      <c r="U194" s="1"/>
      <c r="V194" s="1"/>
      <c r="W194" s="1"/>
      <c r="X194" s="1"/>
      <c r="Y194" s="308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 customHeight="1">
      <c r="A195" s="1"/>
      <c r="B195" s="279"/>
      <c r="C195" s="305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2"/>
      <c r="Q195" s="307"/>
      <c r="R195" s="1"/>
      <c r="S195" s="1"/>
      <c r="T195" s="1"/>
      <c r="U195" s="1"/>
      <c r="V195" s="1"/>
      <c r="W195" s="1"/>
      <c r="X195" s="1"/>
      <c r="Y195" s="308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 customHeight="1">
      <c r="A196" s="1"/>
      <c r="B196" s="279"/>
      <c r="C196" s="305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2"/>
      <c r="Q196" s="307"/>
      <c r="R196" s="1"/>
      <c r="S196" s="1"/>
      <c r="T196" s="1"/>
      <c r="U196" s="1"/>
      <c r="V196" s="1"/>
      <c r="W196" s="1"/>
      <c r="X196" s="1"/>
      <c r="Y196" s="308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 customHeight="1">
      <c r="A197" s="1"/>
      <c r="B197" s="279"/>
      <c r="C197" s="305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2"/>
      <c r="Q197" s="307"/>
      <c r="R197" s="1"/>
      <c r="S197" s="1"/>
      <c r="T197" s="1"/>
      <c r="U197" s="1"/>
      <c r="V197" s="1"/>
      <c r="W197" s="1"/>
      <c r="X197" s="1"/>
      <c r="Y197" s="308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 customHeight="1">
      <c r="A198" s="1"/>
      <c r="B198" s="279"/>
      <c r="C198" s="305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2"/>
      <c r="Q198" s="307"/>
      <c r="R198" s="1"/>
      <c r="S198" s="1"/>
      <c r="T198" s="1"/>
      <c r="U198" s="1"/>
      <c r="V198" s="1"/>
      <c r="W198" s="1"/>
      <c r="X198" s="1"/>
      <c r="Y198" s="308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 customHeight="1">
      <c r="A199" s="1"/>
      <c r="B199" s="279"/>
      <c r="C199" s="305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2"/>
      <c r="Q199" s="307"/>
      <c r="R199" s="1"/>
      <c r="S199" s="1"/>
      <c r="T199" s="1"/>
      <c r="U199" s="1"/>
      <c r="V199" s="1"/>
      <c r="W199" s="1"/>
      <c r="X199" s="1"/>
      <c r="Y199" s="308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 customHeight="1">
      <c r="A200" s="1"/>
      <c r="B200" s="279"/>
      <c r="C200" s="305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2"/>
      <c r="Q200" s="307"/>
      <c r="R200" s="1"/>
      <c r="S200" s="1"/>
      <c r="T200" s="1"/>
      <c r="U200" s="1"/>
      <c r="V200" s="1"/>
      <c r="W200" s="1"/>
      <c r="X200" s="1"/>
      <c r="Y200" s="308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 customHeight="1">
      <c r="A201" s="1"/>
      <c r="B201" s="279"/>
      <c r="C201" s="305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2"/>
      <c r="Q201" s="307"/>
      <c r="R201" s="1"/>
      <c r="S201" s="1"/>
      <c r="T201" s="1"/>
      <c r="U201" s="1"/>
      <c r="V201" s="1"/>
      <c r="W201" s="1"/>
      <c r="X201" s="1"/>
      <c r="Y201" s="308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 customHeight="1">
      <c r="A202" s="1"/>
      <c r="B202" s="279"/>
      <c r="C202" s="305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2"/>
      <c r="Q202" s="307"/>
      <c r="R202" s="1"/>
      <c r="S202" s="1"/>
      <c r="T202" s="1"/>
      <c r="U202" s="1"/>
      <c r="V202" s="1"/>
      <c r="W202" s="1"/>
      <c r="X202" s="1"/>
      <c r="Y202" s="308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 customHeight="1">
      <c r="A203" s="1"/>
      <c r="B203" s="279"/>
      <c r="C203" s="305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2"/>
      <c r="Q203" s="307"/>
      <c r="R203" s="1"/>
      <c r="S203" s="1"/>
      <c r="T203" s="1"/>
      <c r="U203" s="1"/>
      <c r="V203" s="1"/>
      <c r="W203" s="1"/>
      <c r="X203" s="1"/>
      <c r="Y203" s="308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 customHeight="1">
      <c r="A204" s="1"/>
      <c r="B204" s="279"/>
      <c r="C204" s="305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2"/>
      <c r="Q204" s="307"/>
      <c r="R204" s="1"/>
      <c r="S204" s="1"/>
      <c r="T204" s="1"/>
      <c r="U204" s="1"/>
      <c r="V204" s="1"/>
      <c r="W204" s="1"/>
      <c r="X204" s="1"/>
      <c r="Y204" s="308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 customHeight="1">
      <c r="A205" s="1"/>
      <c r="B205" s="279"/>
      <c r="C205" s="305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2"/>
      <c r="Q205" s="307"/>
      <c r="R205" s="1"/>
      <c r="S205" s="1"/>
      <c r="T205" s="1"/>
      <c r="U205" s="1"/>
      <c r="V205" s="1"/>
      <c r="W205" s="1"/>
      <c r="X205" s="1"/>
      <c r="Y205" s="308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 customHeight="1">
      <c r="A206" s="1"/>
      <c r="B206" s="279"/>
      <c r="C206" s="305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2"/>
      <c r="Q206" s="307"/>
      <c r="R206" s="1"/>
      <c r="S206" s="1"/>
      <c r="T206" s="1"/>
      <c r="U206" s="1"/>
      <c r="V206" s="1"/>
      <c r="W206" s="1"/>
      <c r="X206" s="1"/>
      <c r="Y206" s="308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 customHeight="1">
      <c r="A207" s="1"/>
      <c r="B207" s="279"/>
      <c r="C207" s="305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2"/>
      <c r="Q207" s="307"/>
      <c r="R207" s="1"/>
      <c r="S207" s="1"/>
      <c r="T207" s="1"/>
      <c r="U207" s="1"/>
      <c r="V207" s="1"/>
      <c r="W207" s="1"/>
      <c r="X207" s="1"/>
      <c r="Y207" s="308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 customHeight="1">
      <c r="A208" s="1"/>
      <c r="B208" s="279"/>
      <c r="C208" s="305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2"/>
      <c r="Q208" s="307"/>
      <c r="R208" s="1"/>
      <c r="S208" s="1"/>
      <c r="T208" s="1"/>
      <c r="U208" s="1"/>
      <c r="V208" s="1"/>
      <c r="W208" s="1"/>
      <c r="X208" s="1"/>
      <c r="Y208" s="308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 customHeight="1">
      <c r="A209" s="1"/>
      <c r="B209" s="279"/>
      <c r="C209" s="305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2"/>
      <c r="Q209" s="307"/>
      <c r="R209" s="1"/>
      <c r="S209" s="1"/>
      <c r="T209" s="1"/>
      <c r="U209" s="1"/>
      <c r="V209" s="1"/>
      <c r="W209" s="1"/>
      <c r="X209" s="1"/>
      <c r="Y209" s="308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 customHeight="1">
      <c r="A210" s="1"/>
      <c r="B210" s="279"/>
      <c r="C210" s="305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2"/>
      <c r="Q210" s="307"/>
      <c r="R210" s="1"/>
      <c r="S210" s="1"/>
      <c r="T210" s="1"/>
      <c r="U210" s="1"/>
      <c r="V210" s="1"/>
      <c r="W210" s="1"/>
      <c r="X210" s="1"/>
      <c r="Y210" s="308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 customHeight="1">
      <c r="A211" s="1"/>
      <c r="B211" s="279"/>
      <c r="C211" s="305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2"/>
      <c r="Q211" s="307"/>
      <c r="R211" s="1"/>
      <c r="S211" s="1"/>
      <c r="T211" s="1"/>
      <c r="U211" s="1"/>
      <c r="V211" s="1"/>
      <c r="W211" s="1"/>
      <c r="X211" s="1"/>
      <c r="Y211" s="308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 customHeight="1">
      <c r="A212" s="1"/>
      <c r="B212" s="279"/>
      <c r="C212" s="305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2"/>
      <c r="Q212" s="307"/>
      <c r="R212" s="1"/>
      <c r="S212" s="1"/>
      <c r="T212" s="1"/>
      <c r="U212" s="1"/>
      <c r="V212" s="1"/>
      <c r="W212" s="1"/>
      <c r="X212" s="1"/>
      <c r="Y212" s="308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 customHeight="1">
      <c r="A213" s="1"/>
      <c r="B213" s="279"/>
      <c r="C213" s="305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2"/>
      <c r="Q213" s="307"/>
      <c r="R213" s="1"/>
      <c r="S213" s="1"/>
      <c r="T213" s="1"/>
      <c r="U213" s="1"/>
      <c r="V213" s="1"/>
      <c r="W213" s="1"/>
      <c r="X213" s="1"/>
      <c r="Y213" s="308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 customHeight="1">
      <c r="A214" s="1"/>
      <c r="B214" s="279"/>
      <c r="C214" s="305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2"/>
      <c r="Q214" s="307"/>
      <c r="R214" s="1"/>
      <c r="S214" s="1"/>
      <c r="T214" s="1"/>
      <c r="U214" s="1"/>
      <c r="V214" s="1"/>
      <c r="W214" s="1"/>
      <c r="X214" s="1"/>
      <c r="Y214" s="308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ht="15.75" customHeight="1">
      <c r="A215" s="1"/>
      <c r="B215" s="279"/>
      <c r="C215" s="305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2"/>
      <c r="Q215" s="307"/>
      <c r="R215" s="1"/>
      <c r="S215" s="1"/>
      <c r="T215" s="1"/>
      <c r="U215" s="1"/>
      <c r="V215" s="1"/>
      <c r="W215" s="1"/>
      <c r="X215" s="1"/>
      <c r="Y215" s="308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ht="15.75" customHeight="1">
      <c r="A216" s="1"/>
      <c r="B216" s="279"/>
      <c r="C216" s="305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2"/>
      <c r="Q216" s="307"/>
      <c r="R216" s="1"/>
      <c r="S216" s="1"/>
      <c r="T216" s="1"/>
      <c r="U216" s="1"/>
      <c r="V216" s="1"/>
      <c r="W216" s="1"/>
      <c r="X216" s="1"/>
      <c r="Y216" s="308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ht="15.75" customHeight="1">
      <c r="A217" s="1"/>
      <c r="B217" s="279"/>
      <c r="C217" s="305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2"/>
      <c r="Q217" s="307"/>
      <c r="R217" s="1"/>
      <c r="S217" s="1"/>
      <c r="T217" s="1"/>
      <c r="U217" s="1"/>
      <c r="V217" s="1"/>
      <c r="W217" s="1"/>
      <c r="X217" s="1"/>
      <c r="Y217" s="308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ht="15.75" customHeight="1">
      <c r="A218" s="1"/>
      <c r="B218" s="279"/>
      <c r="C218" s="305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2"/>
      <c r="Q218" s="307"/>
      <c r="R218" s="1"/>
      <c r="S218" s="1"/>
      <c r="T218" s="1"/>
      <c r="U218" s="1"/>
      <c r="V218" s="1"/>
      <c r="W218" s="1"/>
      <c r="X218" s="1"/>
      <c r="Y218" s="308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ht="15.75" customHeight="1">
      <c r="A219" s="1"/>
      <c r="B219" s="279"/>
      <c r="C219" s="305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2"/>
      <c r="Q219" s="307"/>
      <c r="R219" s="1"/>
      <c r="S219" s="1"/>
      <c r="T219" s="1"/>
      <c r="U219" s="1"/>
      <c r="V219" s="1"/>
      <c r="W219" s="1"/>
      <c r="X219" s="1"/>
      <c r="Y219" s="308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ht="15.75" customHeight="1">
      <c r="A220" s="1"/>
      <c r="B220" s="279"/>
      <c r="C220" s="305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2"/>
      <c r="Q220" s="307"/>
      <c r="R220" s="1"/>
      <c r="S220" s="1"/>
      <c r="T220" s="1"/>
      <c r="U220" s="1"/>
      <c r="V220" s="1"/>
      <c r="W220" s="1"/>
      <c r="X220" s="1"/>
      <c r="Y220" s="308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ht="15.75" customHeight="1">
      <c r="A221" s="1"/>
      <c r="B221" s="279"/>
      <c r="C221" s="305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2"/>
      <c r="Q221" s="307"/>
      <c r="R221" s="1"/>
      <c r="S221" s="1"/>
      <c r="T221" s="1"/>
      <c r="U221" s="1"/>
      <c r="V221" s="1"/>
      <c r="W221" s="1"/>
      <c r="X221" s="1"/>
      <c r="Y221" s="308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ht="15.75" customHeight="1">
      <c r="A222" s="1"/>
      <c r="B222" s="279"/>
      <c r="C222" s="305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2"/>
      <c r="Q222" s="307"/>
      <c r="R222" s="1"/>
      <c r="S222" s="1"/>
      <c r="T222" s="1"/>
      <c r="U222" s="1"/>
      <c r="V222" s="1"/>
      <c r="W222" s="1"/>
      <c r="X222" s="1"/>
      <c r="Y222" s="308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ht="15.75" customHeight="1">
      <c r="A223" s="1"/>
      <c r="B223" s="279"/>
      <c r="C223" s="305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2"/>
      <c r="Q223" s="307"/>
      <c r="R223" s="1"/>
      <c r="S223" s="1"/>
      <c r="T223" s="1"/>
      <c r="U223" s="1"/>
      <c r="V223" s="1"/>
      <c r="W223" s="1"/>
      <c r="X223" s="1"/>
      <c r="Y223" s="308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ht="15.75" customHeight="1">
      <c r="A224" s="1"/>
      <c r="B224" s="279"/>
      <c r="C224" s="305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2"/>
      <c r="Q224" s="307"/>
      <c r="R224" s="1"/>
      <c r="S224" s="1"/>
      <c r="T224" s="1"/>
      <c r="U224" s="1"/>
      <c r="V224" s="1"/>
      <c r="W224" s="1"/>
      <c r="X224" s="1"/>
      <c r="Y224" s="308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ht="15.75" customHeight="1">
      <c r="A225" s="1"/>
      <c r="B225" s="279"/>
      <c r="C225" s="305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2"/>
      <c r="Q225" s="307"/>
      <c r="R225" s="1"/>
      <c r="S225" s="1"/>
      <c r="T225" s="1"/>
      <c r="U225" s="1"/>
      <c r="V225" s="1"/>
      <c r="W225" s="1"/>
      <c r="X225" s="1"/>
      <c r="Y225" s="308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ht="15.75" customHeight="1">
      <c r="A226" s="1"/>
      <c r="B226" s="279"/>
      <c r="C226" s="305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2"/>
      <c r="Q226" s="307"/>
      <c r="R226" s="1"/>
      <c r="S226" s="1"/>
      <c r="T226" s="1"/>
      <c r="U226" s="1"/>
      <c r="V226" s="1"/>
      <c r="W226" s="1"/>
      <c r="X226" s="1"/>
      <c r="Y226" s="308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ht="15.75" customHeight="1">
      <c r="A227" s="1"/>
      <c r="B227" s="279"/>
      <c r="C227" s="305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2"/>
      <c r="Q227" s="307"/>
      <c r="R227" s="1"/>
      <c r="S227" s="1"/>
      <c r="T227" s="1"/>
      <c r="U227" s="1"/>
      <c r="V227" s="1"/>
      <c r="W227" s="1"/>
      <c r="X227" s="1"/>
      <c r="Y227" s="308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ht="15.75" customHeight="1">
      <c r="A228" s="1"/>
      <c r="B228" s="279"/>
      <c r="C228" s="305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2"/>
      <c r="Q228" s="307"/>
      <c r="R228" s="1"/>
      <c r="S228" s="1"/>
      <c r="T228" s="1"/>
      <c r="U228" s="1"/>
      <c r="V228" s="1"/>
      <c r="W228" s="1"/>
      <c r="X228" s="1"/>
      <c r="Y228" s="308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ht="15.75" customHeight="1">
      <c r="A229" s="1"/>
      <c r="B229" s="279"/>
      <c r="C229" s="305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2"/>
      <c r="Q229" s="307"/>
      <c r="R229" s="1"/>
      <c r="S229" s="1"/>
      <c r="T229" s="1"/>
      <c r="U229" s="1"/>
      <c r="V229" s="1"/>
      <c r="W229" s="1"/>
      <c r="X229" s="1"/>
      <c r="Y229" s="308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ht="15.75" customHeight="1">
      <c r="A230" s="1"/>
      <c r="B230" s="279"/>
      <c r="C230" s="305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2"/>
      <c r="Q230" s="307"/>
      <c r="R230" s="1"/>
      <c r="S230" s="1"/>
      <c r="T230" s="1"/>
      <c r="U230" s="1"/>
      <c r="V230" s="1"/>
      <c r="W230" s="1"/>
      <c r="X230" s="1"/>
      <c r="Y230" s="308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ht="15.75" customHeight="1">
      <c r="A231" s="1"/>
      <c r="B231" s="279"/>
      <c r="C231" s="305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2"/>
      <c r="Q231" s="307"/>
      <c r="R231" s="1"/>
      <c r="S231" s="1"/>
      <c r="T231" s="1"/>
      <c r="U231" s="1"/>
      <c r="V231" s="1"/>
      <c r="W231" s="1"/>
      <c r="X231" s="1"/>
      <c r="Y231" s="308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ht="15.75" customHeight="1">
      <c r="A232" s="1"/>
      <c r="B232" s="279"/>
      <c r="C232" s="305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2"/>
      <c r="Q232" s="307"/>
      <c r="R232" s="1"/>
      <c r="S232" s="1"/>
      <c r="T232" s="1"/>
      <c r="U232" s="1"/>
      <c r="V232" s="1"/>
      <c r="W232" s="1"/>
      <c r="X232" s="1"/>
      <c r="Y232" s="308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ht="15.75" customHeight="1">
      <c r="A233" s="1"/>
      <c r="B233" s="279"/>
      <c r="C233" s="305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2"/>
      <c r="Q233" s="307"/>
      <c r="R233" s="1"/>
      <c r="S233" s="1"/>
      <c r="T233" s="1"/>
      <c r="U233" s="1"/>
      <c r="V233" s="1"/>
      <c r="W233" s="1"/>
      <c r="X233" s="1"/>
      <c r="Y233" s="308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ht="15.75" customHeight="1">
      <c r="A234" s="1"/>
      <c r="B234" s="279"/>
      <c r="C234" s="305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2"/>
      <c r="Q234" s="307"/>
      <c r="R234" s="1"/>
      <c r="S234" s="1"/>
      <c r="T234" s="1"/>
      <c r="U234" s="1"/>
      <c r="V234" s="1"/>
      <c r="W234" s="1"/>
      <c r="X234" s="1"/>
      <c r="Y234" s="308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ht="15.75" customHeight="1">
      <c r="A235" s="1"/>
      <c r="B235" s="279"/>
      <c r="C235" s="305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2"/>
      <c r="Q235" s="307"/>
      <c r="R235" s="1"/>
      <c r="S235" s="1"/>
      <c r="T235" s="1"/>
      <c r="U235" s="1"/>
      <c r="V235" s="1"/>
      <c r="W235" s="1"/>
      <c r="X235" s="1"/>
      <c r="Y235" s="308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ht="15.75" customHeight="1">
      <c r="A236" s="1"/>
      <c r="B236" s="279"/>
      <c r="C236" s="305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2"/>
      <c r="Q236" s="307"/>
      <c r="R236" s="1"/>
      <c r="S236" s="1"/>
      <c r="T236" s="1"/>
      <c r="U236" s="1"/>
      <c r="V236" s="1"/>
      <c r="W236" s="1"/>
      <c r="X236" s="1"/>
      <c r="Y236" s="308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ht="15.75" customHeight="1">
      <c r="A237" s="1"/>
      <c r="B237" s="279"/>
      <c r="C237" s="305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2"/>
      <c r="Q237" s="307"/>
      <c r="R237" s="1"/>
      <c r="S237" s="1"/>
      <c r="T237" s="1"/>
      <c r="U237" s="1"/>
      <c r="V237" s="1"/>
      <c r="W237" s="1"/>
      <c r="X237" s="1"/>
      <c r="Y237" s="308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ht="15.75" customHeight="1">
      <c r="A238" s="1"/>
      <c r="B238" s="279"/>
      <c r="C238" s="305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2"/>
      <c r="Q238" s="307"/>
      <c r="R238" s="1"/>
      <c r="S238" s="1"/>
      <c r="T238" s="1"/>
      <c r="U238" s="1"/>
      <c r="V238" s="1"/>
      <c r="W238" s="1"/>
      <c r="X238" s="1"/>
      <c r="Y238" s="308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ht="15.75" customHeight="1">
      <c r="A239" s="1"/>
      <c r="B239" s="279"/>
      <c r="C239" s="305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2"/>
      <c r="Q239" s="307"/>
      <c r="R239" s="1"/>
      <c r="S239" s="1"/>
      <c r="T239" s="1"/>
      <c r="U239" s="1"/>
      <c r="V239" s="1"/>
      <c r="W239" s="1"/>
      <c r="X239" s="1"/>
      <c r="Y239" s="308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ht="15.75" customHeight="1">
      <c r="A240" s="1"/>
      <c r="B240" s="279"/>
      <c r="C240" s="305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2"/>
      <c r="Q240" s="307"/>
      <c r="R240" s="1"/>
      <c r="S240" s="1"/>
      <c r="T240" s="1"/>
      <c r="U240" s="1"/>
      <c r="V240" s="1"/>
      <c r="W240" s="1"/>
      <c r="X240" s="1"/>
      <c r="Y240" s="308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ht="15.75" customHeight="1">
      <c r="A241" s="1"/>
      <c r="B241" s="279"/>
      <c r="C241" s="305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2"/>
      <c r="Q241" s="307"/>
      <c r="R241" s="1"/>
      <c r="S241" s="1"/>
      <c r="T241" s="1"/>
      <c r="U241" s="1"/>
      <c r="V241" s="1"/>
      <c r="W241" s="1"/>
      <c r="X241" s="1"/>
      <c r="Y241" s="308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ht="15.75" customHeight="1">
      <c r="A242" s="1"/>
      <c r="B242" s="279"/>
      <c r="C242" s="305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2"/>
      <c r="Q242" s="307"/>
      <c r="R242" s="1"/>
      <c r="S242" s="1"/>
      <c r="T242" s="1"/>
      <c r="U242" s="1"/>
      <c r="V242" s="1"/>
      <c r="W242" s="1"/>
      <c r="X242" s="1"/>
      <c r="Y242" s="308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ht="15.75" customHeight="1">
      <c r="A243" s="1"/>
      <c r="B243" s="279"/>
      <c r="C243" s="305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2"/>
      <c r="Q243" s="307"/>
      <c r="R243" s="1"/>
      <c r="S243" s="1"/>
      <c r="T243" s="1"/>
      <c r="U243" s="1"/>
      <c r="V243" s="1"/>
      <c r="W243" s="1"/>
      <c r="X243" s="1"/>
      <c r="Y243" s="308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ht="15.75" customHeight="1">
      <c r="A244" s="1"/>
      <c r="B244" s="279"/>
      <c r="C244" s="305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2"/>
      <c r="Q244" s="307"/>
      <c r="R244" s="1"/>
      <c r="S244" s="1"/>
      <c r="T244" s="1"/>
      <c r="U244" s="1"/>
      <c r="V244" s="1"/>
      <c r="W244" s="1"/>
      <c r="X244" s="1"/>
      <c r="Y244" s="308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ht="15.75" customHeight="1">
      <c r="A245" s="1"/>
      <c r="B245" s="279"/>
      <c r="C245" s="305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2"/>
      <c r="Q245" s="307"/>
      <c r="R245" s="1"/>
      <c r="S245" s="1"/>
      <c r="T245" s="1"/>
      <c r="U245" s="1"/>
      <c r="V245" s="1"/>
      <c r="W245" s="1"/>
      <c r="X245" s="1"/>
      <c r="Y245" s="308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ht="15.75" customHeight="1">
      <c r="A246" s="1"/>
      <c r="B246" s="279"/>
      <c r="C246" s="305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2"/>
      <c r="Q246" s="307"/>
      <c r="R246" s="1"/>
      <c r="S246" s="1"/>
      <c r="T246" s="1"/>
      <c r="U246" s="1"/>
      <c r="V246" s="1"/>
      <c r="W246" s="1"/>
      <c r="X246" s="1"/>
      <c r="Y246" s="308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ht="15.75" customHeight="1">
      <c r="A247" s="1"/>
      <c r="B247" s="279"/>
      <c r="C247" s="305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2"/>
      <c r="Q247" s="307"/>
      <c r="R247" s="1"/>
      <c r="S247" s="1"/>
      <c r="T247" s="1"/>
      <c r="U247" s="1"/>
      <c r="V247" s="1"/>
      <c r="W247" s="1"/>
      <c r="X247" s="1"/>
      <c r="Y247" s="308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ht="15.75" customHeight="1">
      <c r="A248" s="1"/>
      <c r="B248" s="279"/>
      <c r="C248" s="305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2"/>
      <c r="Q248" s="307"/>
      <c r="R248" s="1"/>
      <c r="S248" s="1"/>
      <c r="T248" s="1"/>
      <c r="U248" s="1"/>
      <c r="V248" s="1"/>
      <c r="W248" s="1"/>
      <c r="X248" s="1"/>
      <c r="Y248" s="308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ht="15.75" customHeight="1">
      <c r="A249" s="1"/>
      <c r="B249" s="279"/>
      <c r="C249" s="305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2"/>
      <c r="Q249" s="307"/>
      <c r="R249" s="1"/>
      <c r="S249" s="1"/>
      <c r="T249" s="1"/>
      <c r="U249" s="1"/>
      <c r="V249" s="1"/>
      <c r="W249" s="1"/>
      <c r="X249" s="1"/>
      <c r="Y249" s="308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ht="15.75" customHeight="1">
      <c r="A250" s="1"/>
      <c r="B250" s="279"/>
      <c r="C250" s="305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2"/>
      <c r="Q250" s="307"/>
      <c r="R250" s="1"/>
      <c r="S250" s="1"/>
      <c r="T250" s="1"/>
      <c r="U250" s="1"/>
      <c r="V250" s="1"/>
      <c r="W250" s="1"/>
      <c r="X250" s="1"/>
      <c r="Y250" s="308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ht="15.75" customHeight="1">
      <c r="A251" s="1"/>
      <c r="B251" s="279"/>
      <c r="C251" s="305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2"/>
      <c r="Q251" s="307"/>
      <c r="R251" s="1"/>
      <c r="S251" s="1"/>
      <c r="T251" s="1"/>
      <c r="U251" s="1"/>
      <c r="V251" s="1"/>
      <c r="W251" s="1"/>
      <c r="X251" s="1"/>
      <c r="Y251" s="308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ht="15.75" customHeight="1">
      <c r="A252" s="1"/>
      <c r="B252" s="279"/>
      <c r="C252" s="305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2"/>
      <c r="Q252" s="307"/>
      <c r="R252" s="1"/>
      <c r="S252" s="1"/>
      <c r="T252" s="1"/>
      <c r="U252" s="1"/>
      <c r="V252" s="1"/>
      <c r="W252" s="1"/>
      <c r="X252" s="1"/>
      <c r="Y252" s="308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ht="15.75" customHeight="1">
      <c r="A253" s="1"/>
      <c r="B253" s="279"/>
      <c r="C253" s="305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2"/>
      <c r="Q253" s="307"/>
      <c r="R253" s="1"/>
      <c r="S253" s="1"/>
      <c r="T253" s="1"/>
      <c r="U253" s="1"/>
      <c r="V253" s="1"/>
      <c r="W253" s="1"/>
      <c r="X253" s="1"/>
      <c r="Y253" s="308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ht="15.75" customHeight="1">
      <c r="A254" s="1"/>
      <c r="B254" s="279"/>
      <c r="C254" s="305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2"/>
      <c r="Q254" s="307"/>
      <c r="R254" s="1"/>
      <c r="S254" s="1"/>
      <c r="T254" s="1"/>
      <c r="U254" s="1"/>
      <c r="V254" s="1"/>
      <c r="W254" s="1"/>
      <c r="X254" s="1"/>
      <c r="Y254" s="308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ht="15.75" customHeight="1">
      <c r="A255" s="1"/>
      <c r="B255" s="279"/>
      <c r="C255" s="305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2"/>
      <c r="Q255" s="307"/>
      <c r="R255" s="1"/>
      <c r="S255" s="1"/>
      <c r="T255" s="1"/>
      <c r="U255" s="1"/>
      <c r="V255" s="1"/>
      <c r="W255" s="1"/>
      <c r="X255" s="1"/>
      <c r="Y255" s="308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ht="15.75" customHeight="1">
      <c r="A256" s="1"/>
      <c r="B256" s="279"/>
      <c r="C256" s="305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2"/>
      <c r="Q256" s="307"/>
      <c r="R256" s="1"/>
      <c r="S256" s="1"/>
      <c r="T256" s="1"/>
      <c r="U256" s="1"/>
      <c r="V256" s="1"/>
      <c r="W256" s="1"/>
      <c r="X256" s="1"/>
      <c r="Y256" s="308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ht="15.75" customHeight="1">
      <c r="A257" s="1"/>
      <c r="B257" s="279"/>
      <c r="C257" s="305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2"/>
      <c r="Q257" s="307"/>
      <c r="R257" s="1"/>
      <c r="S257" s="1"/>
      <c r="T257" s="1"/>
      <c r="U257" s="1"/>
      <c r="V257" s="1"/>
      <c r="W257" s="1"/>
      <c r="X257" s="1"/>
      <c r="Y257" s="308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ht="15.75" customHeight="1">
      <c r="A258" s="1"/>
      <c r="B258" s="279"/>
      <c r="C258" s="305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2"/>
      <c r="Q258" s="307"/>
      <c r="R258" s="1"/>
      <c r="S258" s="1"/>
      <c r="T258" s="1"/>
      <c r="U258" s="1"/>
      <c r="V258" s="1"/>
      <c r="W258" s="1"/>
      <c r="X258" s="1"/>
      <c r="Y258" s="308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ht="15.75" customHeight="1">
      <c r="A259" s="1"/>
      <c r="B259" s="279"/>
      <c r="C259" s="305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2"/>
      <c r="Q259" s="307"/>
      <c r="R259" s="1"/>
      <c r="S259" s="1"/>
      <c r="T259" s="1"/>
      <c r="U259" s="1"/>
      <c r="V259" s="1"/>
      <c r="W259" s="1"/>
      <c r="X259" s="1"/>
      <c r="Y259" s="308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ht="15.75" customHeight="1">
      <c r="A260" s="1"/>
      <c r="B260" s="279"/>
      <c r="C260" s="305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2"/>
      <c r="Q260" s="307"/>
      <c r="R260" s="1"/>
      <c r="S260" s="1"/>
      <c r="T260" s="1"/>
      <c r="U260" s="1"/>
      <c r="V260" s="1"/>
      <c r="W260" s="1"/>
      <c r="X260" s="1"/>
      <c r="Y260" s="308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ht="15.75" customHeight="1">
      <c r="A261" s="1"/>
      <c r="B261" s="279"/>
      <c r="C261" s="305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2"/>
      <c r="Q261" s="307"/>
      <c r="R261" s="1"/>
      <c r="S261" s="1"/>
      <c r="T261" s="1"/>
      <c r="U261" s="1"/>
      <c r="V261" s="1"/>
      <c r="W261" s="1"/>
      <c r="X261" s="1"/>
      <c r="Y261" s="308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ht="15.75" customHeight="1">
      <c r="A262" s="1"/>
      <c r="B262" s="279"/>
      <c r="C262" s="305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2"/>
      <c r="Q262" s="307"/>
      <c r="R262" s="1"/>
      <c r="S262" s="1"/>
      <c r="T262" s="1"/>
      <c r="U262" s="1"/>
      <c r="V262" s="1"/>
      <c r="W262" s="1"/>
      <c r="X262" s="1"/>
      <c r="Y262" s="308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ht="15.75" customHeight="1">
      <c r="A263" s="1"/>
      <c r="B263" s="279"/>
      <c r="C263" s="305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2"/>
      <c r="Q263" s="307"/>
      <c r="R263" s="1"/>
      <c r="S263" s="1"/>
      <c r="T263" s="1"/>
      <c r="U263" s="1"/>
      <c r="V263" s="1"/>
      <c r="W263" s="1"/>
      <c r="X263" s="1"/>
      <c r="Y263" s="308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ht="15.75" customHeight="1">
      <c r="A264" s="1"/>
      <c r="B264" s="279"/>
      <c r="C264" s="305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2"/>
      <c r="Q264" s="307"/>
      <c r="R264" s="1"/>
      <c r="S264" s="1"/>
      <c r="T264" s="1"/>
      <c r="U264" s="1"/>
      <c r="V264" s="1"/>
      <c r="W264" s="1"/>
      <c r="X264" s="1"/>
      <c r="Y264" s="308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ht="15.75" customHeight="1">
      <c r="A265" s="1"/>
      <c r="B265" s="279"/>
      <c r="C265" s="305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2"/>
      <c r="Q265" s="307"/>
      <c r="R265" s="1"/>
      <c r="S265" s="1"/>
      <c r="T265" s="1"/>
      <c r="U265" s="1"/>
      <c r="V265" s="1"/>
      <c r="W265" s="1"/>
      <c r="X265" s="1"/>
      <c r="Y265" s="308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ht="15.75" customHeight="1">
      <c r="A266" s="1"/>
      <c r="B266" s="279"/>
      <c r="C266" s="305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2"/>
      <c r="Q266" s="307"/>
      <c r="R266" s="1"/>
      <c r="S266" s="1"/>
      <c r="T266" s="1"/>
      <c r="U266" s="1"/>
      <c r="V266" s="1"/>
      <c r="W266" s="1"/>
      <c r="X266" s="1"/>
      <c r="Y266" s="308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ht="15.75" customHeight="1">
      <c r="A267" s="1"/>
      <c r="B267" s="279"/>
      <c r="C267" s="305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2"/>
      <c r="Q267" s="307"/>
      <c r="R267" s="1"/>
      <c r="S267" s="1"/>
      <c r="T267" s="1"/>
      <c r="U267" s="1"/>
      <c r="V267" s="1"/>
      <c r="W267" s="1"/>
      <c r="X267" s="1"/>
      <c r="Y267" s="308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ht="15.75" customHeight="1">
      <c r="A268" s="1"/>
      <c r="B268" s="279"/>
      <c r="C268" s="305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2"/>
      <c r="Q268" s="307"/>
      <c r="R268" s="1"/>
      <c r="S268" s="1"/>
      <c r="T268" s="1"/>
      <c r="U268" s="1"/>
      <c r="V268" s="1"/>
      <c r="W268" s="1"/>
      <c r="X268" s="1"/>
      <c r="Y268" s="308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ht="15.75" customHeight="1">
      <c r="A269" s="1"/>
      <c r="B269" s="279"/>
      <c r="C269" s="305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2"/>
      <c r="Q269" s="307"/>
      <c r="R269" s="1"/>
      <c r="S269" s="1"/>
      <c r="T269" s="1"/>
      <c r="U269" s="1"/>
      <c r="V269" s="1"/>
      <c r="W269" s="1"/>
      <c r="X269" s="1"/>
      <c r="Y269" s="308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ht="15.75" customHeight="1">
      <c r="A270" s="1"/>
      <c r="B270" s="279"/>
      <c r="C270" s="305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2"/>
      <c r="Q270" s="307"/>
      <c r="R270" s="1"/>
      <c r="S270" s="1"/>
      <c r="T270" s="1"/>
      <c r="U270" s="1"/>
      <c r="V270" s="1"/>
      <c r="W270" s="1"/>
      <c r="X270" s="1"/>
      <c r="Y270" s="308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ht="15.75" customHeight="1">
      <c r="A271" s="1"/>
      <c r="B271" s="279"/>
      <c r="C271" s="305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2"/>
      <c r="Q271" s="307"/>
      <c r="R271" s="1"/>
      <c r="S271" s="1"/>
      <c r="T271" s="1"/>
      <c r="U271" s="1"/>
      <c r="V271" s="1"/>
      <c r="W271" s="1"/>
      <c r="X271" s="1"/>
      <c r="Y271" s="308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ht="15.75" customHeight="1">
      <c r="A272" s="1"/>
      <c r="B272" s="279"/>
      <c r="C272" s="305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2"/>
      <c r="Q272" s="307"/>
      <c r="R272" s="1"/>
      <c r="S272" s="1"/>
      <c r="T272" s="1"/>
      <c r="U272" s="1"/>
      <c r="V272" s="1"/>
      <c r="W272" s="1"/>
      <c r="X272" s="1"/>
      <c r="Y272" s="308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ht="15.75" customHeight="1">
      <c r="A273" s="1"/>
      <c r="B273" s="279"/>
      <c r="C273" s="305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2"/>
      <c r="Q273" s="307"/>
      <c r="R273" s="1"/>
      <c r="S273" s="1"/>
      <c r="T273" s="1"/>
      <c r="U273" s="1"/>
      <c r="V273" s="1"/>
      <c r="W273" s="1"/>
      <c r="X273" s="1"/>
      <c r="Y273" s="308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ht="15.75" customHeight="1">
      <c r="A274" s="1"/>
      <c r="B274" s="279"/>
      <c r="C274" s="305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2"/>
      <c r="Q274" s="307"/>
      <c r="R274" s="1"/>
      <c r="S274" s="1"/>
      <c r="T274" s="1"/>
      <c r="U274" s="1"/>
      <c r="V274" s="1"/>
      <c r="W274" s="1"/>
      <c r="X274" s="1"/>
      <c r="Y274" s="308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ht="15.75" customHeight="1">
      <c r="A275" s="1"/>
      <c r="B275" s="279"/>
      <c r="C275" s="305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2"/>
      <c r="Q275" s="307"/>
      <c r="R275" s="1"/>
      <c r="S275" s="1"/>
      <c r="T275" s="1"/>
      <c r="U275" s="1"/>
      <c r="V275" s="1"/>
      <c r="W275" s="1"/>
      <c r="X275" s="1"/>
      <c r="Y275" s="308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ht="15.75" customHeight="1">
      <c r="A276" s="1"/>
      <c r="B276" s="279"/>
      <c r="C276" s="305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2"/>
      <c r="Q276" s="307"/>
      <c r="R276" s="1"/>
      <c r="S276" s="1"/>
      <c r="T276" s="1"/>
      <c r="U276" s="1"/>
      <c r="V276" s="1"/>
      <c r="W276" s="1"/>
      <c r="X276" s="1"/>
      <c r="Y276" s="308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ht="15.75" customHeight="1">
      <c r="A277" s="1"/>
      <c r="B277" s="279"/>
      <c r="C277" s="305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2"/>
      <c r="Q277" s="307"/>
      <c r="R277" s="1"/>
      <c r="S277" s="1"/>
      <c r="T277" s="1"/>
      <c r="U277" s="1"/>
      <c r="V277" s="1"/>
      <c r="W277" s="1"/>
      <c r="X277" s="1"/>
      <c r="Y277" s="308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ht="15.75" customHeight="1">
      <c r="A278" s="1"/>
      <c r="B278" s="279"/>
      <c r="C278" s="305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2"/>
      <c r="Q278" s="307"/>
      <c r="R278" s="1"/>
      <c r="S278" s="1"/>
      <c r="T278" s="1"/>
      <c r="U278" s="1"/>
      <c r="V278" s="1"/>
      <c r="W278" s="1"/>
      <c r="X278" s="1"/>
      <c r="Y278" s="308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ht="15.75" customHeight="1">
      <c r="A279" s="1"/>
      <c r="B279" s="279"/>
      <c r="C279" s="305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2"/>
      <c r="Q279" s="307"/>
      <c r="R279" s="1"/>
      <c r="S279" s="1"/>
      <c r="T279" s="1"/>
      <c r="U279" s="1"/>
      <c r="V279" s="1"/>
      <c r="W279" s="1"/>
      <c r="X279" s="1"/>
      <c r="Y279" s="308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ht="15.75" customHeight="1">
      <c r="A280" s="1"/>
      <c r="B280" s="279"/>
      <c r="C280" s="305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2"/>
      <c r="Q280" s="307"/>
      <c r="R280" s="1"/>
      <c r="S280" s="1"/>
      <c r="T280" s="1"/>
      <c r="U280" s="1"/>
      <c r="V280" s="1"/>
      <c r="W280" s="1"/>
      <c r="X280" s="1"/>
      <c r="Y280" s="308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ht="15.75" customHeight="1">
      <c r="A281" s="1"/>
      <c r="B281" s="279"/>
      <c r="C281" s="305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2"/>
      <c r="Q281" s="307"/>
      <c r="R281" s="1"/>
      <c r="S281" s="1"/>
      <c r="T281" s="1"/>
      <c r="U281" s="1"/>
      <c r="V281" s="1"/>
      <c r="W281" s="1"/>
      <c r="X281" s="1"/>
      <c r="Y281" s="308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ht="15.75" customHeight="1">
      <c r="A282" s="1"/>
      <c r="B282" s="279"/>
      <c r="C282" s="305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2"/>
      <c r="Q282" s="307"/>
      <c r="R282" s="1"/>
      <c r="S282" s="1"/>
      <c r="T282" s="1"/>
      <c r="U282" s="1"/>
      <c r="V282" s="1"/>
      <c r="W282" s="1"/>
      <c r="X282" s="1"/>
      <c r="Y282" s="308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ht="15.75" customHeight="1">
      <c r="A283" s="1"/>
      <c r="B283" s="279"/>
      <c r="C283" s="305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2"/>
      <c r="Q283" s="307"/>
      <c r="R283" s="1"/>
      <c r="S283" s="1"/>
      <c r="T283" s="1"/>
      <c r="U283" s="1"/>
      <c r="V283" s="1"/>
      <c r="W283" s="1"/>
      <c r="X283" s="1"/>
      <c r="Y283" s="308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ht="15.75" customHeight="1">
      <c r="A284" s="1"/>
      <c r="B284" s="279"/>
      <c r="C284" s="305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2"/>
      <c r="Q284" s="307"/>
      <c r="R284" s="1"/>
      <c r="S284" s="1"/>
      <c r="T284" s="1"/>
      <c r="U284" s="1"/>
      <c r="V284" s="1"/>
      <c r="W284" s="1"/>
      <c r="X284" s="1"/>
      <c r="Y284" s="308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ht="15.75" customHeight="1">
      <c r="A285" s="1"/>
      <c r="B285" s="279"/>
      <c r="C285" s="305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2"/>
      <c r="Q285" s="307"/>
      <c r="R285" s="1"/>
      <c r="S285" s="1"/>
      <c r="T285" s="1"/>
      <c r="U285" s="1"/>
      <c r="V285" s="1"/>
      <c r="W285" s="1"/>
      <c r="X285" s="1"/>
      <c r="Y285" s="308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ht="15.75" customHeight="1">
      <c r="A286" s="1"/>
      <c r="B286" s="279"/>
      <c r="C286" s="305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2"/>
      <c r="Q286" s="307"/>
      <c r="R286" s="1"/>
      <c r="S286" s="1"/>
      <c r="T286" s="1"/>
      <c r="U286" s="1"/>
      <c r="V286" s="1"/>
      <c r="W286" s="1"/>
      <c r="X286" s="1"/>
      <c r="Y286" s="308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ht="15.75" customHeight="1">
      <c r="A287" s="1"/>
      <c r="B287" s="279"/>
      <c r="C287" s="305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2"/>
      <c r="Q287" s="307"/>
      <c r="R287" s="1"/>
      <c r="S287" s="1"/>
      <c r="T287" s="1"/>
      <c r="U287" s="1"/>
      <c r="V287" s="1"/>
      <c r="W287" s="1"/>
      <c r="X287" s="1"/>
      <c r="Y287" s="308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ht="15.75" customHeight="1">
      <c r="A288" s="1"/>
      <c r="B288" s="279"/>
      <c r="C288" s="305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2"/>
      <c r="Q288" s="307"/>
      <c r="R288" s="1"/>
      <c r="S288" s="1"/>
      <c r="T288" s="1"/>
      <c r="U288" s="1"/>
      <c r="V288" s="1"/>
      <c r="W288" s="1"/>
      <c r="X288" s="1"/>
      <c r="Y288" s="308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ht="15.75" customHeight="1">
      <c r="A289" s="1"/>
      <c r="B289" s="279"/>
      <c r="C289" s="305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2"/>
      <c r="Q289" s="307"/>
      <c r="R289" s="1"/>
      <c r="S289" s="1"/>
      <c r="T289" s="1"/>
      <c r="U289" s="1"/>
      <c r="V289" s="1"/>
      <c r="W289" s="1"/>
      <c r="X289" s="1"/>
      <c r="Y289" s="308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ht="15.75" customHeight="1">
      <c r="A290" s="1"/>
      <c r="B290" s="279"/>
      <c r="C290" s="305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2"/>
      <c r="Q290" s="307"/>
      <c r="R290" s="1"/>
      <c r="S290" s="1"/>
      <c r="T290" s="1"/>
      <c r="U290" s="1"/>
      <c r="V290" s="1"/>
      <c r="W290" s="1"/>
      <c r="X290" s="1"/>
      <c r="Y290" s="308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ht="15.75" customHeight="1">
      <c r="A291" s="1"/>
      <c r="B291" s="279"/>
      <c r="C291" s="305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2"/>
      <c r="Q291" s="307"/>
      <c r="R291" s="1"/>
      <c r="S291" s="1"/>
      <c r="T291" s="1"/>
      <c r="U291" s="1"/>
      <c r="V291" s="1"/>
      <c r="W291" s="1"/>
      <c r="X291" s="1"/>
      <c r="Y291" s="308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ht="15.75" customHeight="1">
      <c r="A292" s="1"/>
      <c r="B292" s="279"/>
      <c r="C292" s="305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2"/>
      <c r="Q292" s="307"/>
      <c r="R292" s="1"/>
      <c r="S292" s="1"/>
      <c r="T292" s="1"/>
      <c r="U292" s="1"/>
      <c r="V292" s="1"/>
      <c r="W292" s="1"/>
      <c r="X292" s="1"/>
      <c r="Y292" s="308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ht="15.75" customHeight="1">
      <c r="A293" s="1"/>
      <c r="B293" s="279"/>
      <c r="C293" s="305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2"/>
      <c r="Q293" s="307"/>
      <c r="R293" s="1"/>
      <c r="S293" s="1"/>
      <c r="T293" s="1"/>
      <c r="U293" s="1"/>
      <c r="V293" s="1"/>
      <c r="W293" s="1"/>
      <c r="X293" s="1"/>
      <c r="Y293" s="308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ht="15.75" customHeight="1">
      <c r="A294" s="1"/>
      <c r="B294" s="279"/>
      <c r="C294" s="305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2"/>
      <c r="Q294" s="307"/>
      <c r="R294" s="1"/>
      <c r="S294" s="1"/>
      <c r="T294" s="1"/>
      <c r="U294" s="1"/>
      <c r="V294" s="1"/>
      <c r="W294" s="1"/>
      <c r="X294" s="1"/>
      <c r="Y294" s="308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ht="15.75" customHeight="1">
      <c r="A295" s="1"/>
      <c r="B295" s="279"/>
      <c r="C295" s="305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2"/>
      <c r="Q295" s="307"/>
      <c r="R295" s="1"/>
      <c r="S295" s="1"/>
      <c r="T295" s="1"/>
      <c r="U295" s="1"/>
      <c r="V295" s="1"/>
      <c r="W295" s="1"/>
      <c r="X295" s="1"/>
      <c r="Y295" s="308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ht="15.75" customHeight="1">
      <c r="A296" s="1"/>
      <c r="B296" s="279"/>
      <c r="C296" s="305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2"/>
      <c r="Q296" s="307"/>
      <c r="R296" s="1"/>
      <c r="S296" s="1"/>
      <c r="T296" s="1"/>
      <c r="U296" s="1"/>
      <c r="V296" s="1"/>
      <c r="W296" s="1"/>
      <c r="X296" s="1"/>
      <c r="Y296" s="308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ht="15.75" customHeight="1">
      <c r="A297" s="1"/>
      <c r="B297" s="279"/>
      <c r="C297" s="305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2"/>
      <c r="Q297" s="307"/>
      <c r="R297" s="1"/>
      <c r="S297" s="1"/>
      <c r="T297" s="1"/>
      <c r="U297" s="1"/>
      <c r="V297" s="1"/>
      <c r="W297" s="1"/>
      <c r="X297" s="1"/>
      <c r="Y297" s="308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ht="15.75" customHeight="1">
      <c r="A298" s="1"/>
      <c r="B298" s="279"/>
      <c r="C298" s="305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2"/>
      <c r="Q298" s="307"/>
      <c r="R298" s="1"/>
      <c r="S298" s="1"/>
      <c r="T298" s="1"/>
      <c r="U298" s="1"/>
      <c r="V298" s="1"/>
      <c r="W298" s="1"/>
      <c r="X298" s="1"/>
      <c r="Y298" s="308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ht="15.75" customHeight="1">
      <c r="A299" s="1"/>
      <c r="B299" s="279"/>
      <c r="C299" s="305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2"/>
      <c r="Q299" s="307"/>
      <c r="R299" s="1"/>
      <c r="S299" s="1"/>
      <c r="T299" s="1"/>
      <c r="U299" s="1"/>
      <c r="V299" s="1"/>
      <c r="W299" s="1"/>
      <c r="X299" s="1"/>
      <c r="Y299" s="308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ht="15.75" customHeight="1">
      <c r="A300" s="1"/>
      <c r="B300" s="279"/>
      <c r="C300" s="305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2"/>
      <c r="Q300" s="307"/>
      <c r="R300" s="1"/>
      <c r="S300" s="1"/>
      <c r="T300" s="1"/>
      <c r="U300" s="1"/>
      <c r="V300" s="1"/>
      <c r="W300" s="1"/>
      <c r="X300" s="1"/>
      <c r="Y300" s="308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ht="15.75" customHeight="1"/>
    <row r="302" spans="1:40" ht="15.75" customHeight="1"/>
    <row r="303" spans="1:40" ht="15.75" customHeight="1"/>
    <row r="304" spans="1:4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T99:U99"/>
    <mergeCell ref="T100:U100"/>
    <mergeCell ref="D99:E99"/>
    <mergeCell ref="AF3:AF6"/>
    <mergeCell ref="D93:E93"/>
    <mergeCell ref="D3:O3"/>
    <mergeCell ref="A2:AD2"/>
    <mergeCell ref="A1:AD1"/>
    <mergeCell ref="P3:P6"/>
    <mergeCell ref="Q3:Q6"/>
    <mergeCell ref="T98:U98"/>
    <mergeCell ref="C3:C6"/>
    <mergeCell ref="B3:B6"/>
    <mergeCell ref="A3:A6"/>
    <mergeCell ref="M4:O5"/>
    <mergeCell ref="J4:L5"/>
    <mergeCell ref="D98:E98"/>
    <mergeCell ref="D94:E94"/>
    <mergeCell ref="U3:AD4"/>
    <mergeCell ref="V5:V6"/>
    <mergeCell ref="W5:W6"/>
    <mergeCell ref="U5:U6"/>
    <mergeCell ref="D4:F5"/>
    <mergeCell ref="G4:I5"/>
    <mergeCell ref="AE3:AE6"/>
    <mergeCell ref="X5:AD5"/>
    <mergeCell ref="T3:T6"/>
    <mergeCell ref="R5:R6"/>
    <mergeCell ref="S5:S6"/>
    <mergeCell ref="R3:S4"/>
  </mergeCells>
  <pageMargins left="0.19685039370078741" right="0.19685039370078741" top="0.39370078740157483" bottom="0.39370078740157483" header="0" footer="0"/>
  <pageSetup paperSize="9" scale="7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9765625" defaultRowHeight="15" customHeight="1"/>
  <cols>
    <col min="1" max="1" width="12.3984375" customWidth="1"/>
    <col min="2" max="3" width="18.8984375" customWidth="1"/>
    <col min="4" max="4" width="20" customWidth="1"/>
    <col min="5" max="6" width="18.8984375" customWidth="1"/>
    <col min="7" max="26" width="6.59765625" customWidth="1"/>
  </cols>
  <sheetData>
    <row r="1" spans="1:26" ht="13.5" customHeight="1">
      <c r="A1" s="401" t="s">
        <v>581</v>
      </c>
      <c r="B1" s="351"/>
      <c r="C1" s="351"/>
      <c r="D1" s="351"/>
      <c r="E1" s="351"/>
      <c r="F1" s="351"/>
    </row>
    <row r="2" spans="1:26" ht="13.5" customHeight="1">
      <c r="A2" s="401" t="s">
        <v>582</v>
      </c>
      <c r="B2" s="351"/>
      <c r="C2" s="351"/>
      <c r="D2" s="351"/>
      <c r="E2" s="351"/>
      <c r="F2" s="351"/>
    </row>
    <row r="3" spans="1:26" ht="13.5" customHeight="1">
      <c r="A3" s="309" t="s">
        <v>583</v>
      </c>
      <c r="B3" s="309" t="s">
        <v>584</v>
      </c>
      <c r="C3" s="309" t="s">
        <v>585</v>
      </c>
      <c r="D3" s="309" t="s">
        <v>586</v>
      </c>
      <c r="E3" s="309" t="s">
        <v>587</v>
      </c>
      <c r="F3" s="309" t="s">
        <v>588</v>
      </c>
      <c r="G3" s="310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</row>
    <row r="4" spans="1:26" ht="13.5" customHeight="1">
      <c r="A4" s="312" t="s">
        <v>589</v>
      </c>
      <c r="B4" s="313">
        <f>แบบควบคุมกำกับโครงการ!D90</f>
        <v>13</v>
      </c>
      <c r="C4" s="313"/>
      <c r="D4" s="313"/>
      <c r="E4" s="314">
        <f t="shared" ref="E4:E16" si="0">(C4*100)/B4</f>
        <v>0</v>
      </c>
      <c r="F4" s="314">
        <f t="shared" ref="F4:F16" si="1">(D4*100)/B4</f>
        <v>0</v>
      </c>
      <c r="G4" s="315"/>
    </row>
    <row r="5" spans="1:26" ht="13.5" customHeight="1">
      <c r="A5" s="316" t="s">
        <v>590</v>
      </c>
      <c r="B5" s="313">
        <f>แบบควบคุมกำกับโครงการ!E90</f>
        <v>7</v>
      </c>
      <c r="C5" s="313"/>
      <c r="D5" s="313"/>
      <c r="E5" s="314">
        <f t="shared" si="0"/>
        <v>0</v>
      </c>
      <c r="F5" s="314">
        <f t="shared" si="1"/>
        <v>0</v>
      </c>
      <c r="G5" s="315"/>
    </row>
    <row r="6" spans="1:26" ht="13.5" customHeight="1">
      <c r="A6" s="316" t="s">
        <v>591</v>
      </c>
      <c r="B6" s="313">
        <f>แบบควบคุมกำกับโครงการ!F90</f>
        <v>13</v>
      </c>
      <c r="C6" s="313"/>
      <c r="D6" s="313"/>
      <c r="E6" s="314">
        <f t="shared" si="0"/>
        <v>0</v>
      </c>
      <c r="F6" s="314">
        <f t="shared" si="1"/>
        <v>0</v>
      </c>
      <c r="G6" s="315"/>
    </row>
    <row r="7" spans="1:26" ht="13.5" customHeight="1">
      <c r="A7" s="316" t="s">
        <v>592</v>
      </c>
      <c r="B7" s="313">
        <f>แบบควบคุมกำกับโครงการ!G90</f>
        <v>13</v>
      </c>
      <c r="C7" s="313"/>
      <c r="D7" s="313"/>
      <c r="E7" s="314">
        <f t="shared" si="0"/>
        <v>0</v>
      </c>
      <c r="F7" s="314">
        <f t="shared" si="1"/>
        <v>0</v>
      </c>
      <c r="G7" s="315"/>
    </row>
    <row r="8" spans="1:26" ht="13.5" customHeight="1">
      <c r="A8" s="316" t="s">
        <v>593</v>
      </c>
      <c r="B8" s="313">
        <f>แบบควบคุมกำกับโครงการ!H90</f>
        <v>11</v>
      </c>
      <c r="C8" s="313"/>
      <c r="D8" s="313"/>
      <c r="E8" s="314">
        <f t="shared" si="0"/>
        <v>0</v>
      </c>
      <c r="F8" s="314">
        <f t="shared" si="1"/>
        <v>0</v>
      </c>
      <c r="G8" s="315"/>
    </row>
    <row r="9" spans="1:26" ht="13.5" customHeight="1">
      <c r="A9" s="316" t="s">
        <v>594</v>
      </c>
      <c r="B9" s="313">
        <f>แบบควบคุมกำกับโครงการ!I90</f>
        <v>4</v>
      </c>
      <c r="C9" s="313"/>
      <c r="D9" s="313"/>
      <c r="E9" s="314">
        <f t="shared" si="0"/>
        <v>0</v>
      </c>
      <c r="F9" s="314">
        <f t="shared" si="1"/>
        <v>0</v>
      </c>
      <c r="G9" s="315"/>
    </row>
    <row r="10" spans="1:26" ht="13.5" customHeight="1">
      <c r="A10" s="316" t="s">
        <v>595</v>
      </c>
      <c r="B10" s="313">
        <f>แบบควบคุมกำกับโครงการ!J90</f>
        <v>9</v>
      </c>
      <c r="C10" s="313"/>
      <c r="D10" s="313"/>
      <c r="E10" s="314">
        <f t="shared" si="0"/>
        <v>0</v>
      </c>
      <c r="F10" s="314">
        <f t="shared" si="1"/>
        <v>0</v>
      </c>
      <c r="G10" s="315"/>
    </row>
    <row r="11" spans="1:26" ht="13.5" customHeight="1">
      <c r="A11" s="316" t="s">
        <v>596</v>
      </c>
      <c r="B11" s="313">
        <f>แบบควบคุมกำกับโครงการ!K90</f>
        <v>5</v>
      </c>
      <c r="C11" s="313"/>
      <c r="D11" s="313"/>
      <c r="E11" s="314">
        <f t="shared" si="0"/>
        <v>0</v>
      </c>
      <c r="F11" s="314">
        <f t="shared" si="1"/>
        <v>0</v>
      </c>
      <c r="G11" s="315"/>
    </row>
    <row r="12" spans="1:26" ht="13.5" customHeight="1">
      <c r="A12" s="316" t="s">
        <v>597</v>
      </c>
      <c r="B12" s="313">
        <f>แบบควบคุมกำกับโครงการ!L90</f>
        <v>2</v>
      </c>
      <c r="C12" s="313"/>
      <c r="D12" s="313"/>
      <c r="E12" s="314">
        <f t="shared" si="0"/>
        <v>0</v>
      </c>
      <c r="F12" s="314">
        <f t="shared" si="1"/>
        <v>0</v>
      </c>
      <c r="G12" s="315"/>
    </row>
    <row r="13" spans="1:26" ht="13.5" customHeight="1">
      <c r="A13" s="316" t="s">
        <v>598</v>
      </c>
      <c r="B13" s="313">
        <f>แบบควบคุมกำกับโครงการ!M90</f>
        <v>4</v>
      </c>
      <c r="C13" s="313"/>
      <c r="D13" s="313"/>
      <c r="E13" s="314">
        <f t="shared" si="0"/>
        <v>0</v>
      </c>
      <c r="F13" s="314">
        <f t="shared" si="1"/>
        <v>0</v>
      </c>
      <c r="G13" s="315"/>
    </row>
    <row r="14" spans="1:26" ht="13.5" customHeight="1">
      <c r="A14" s="316" t="s">
        <v>599</v>
      </c>
      <c r="B14" s="313">
        <f>แบบควบคุมกำกับโครงการ!N90</f>
        <v>2</v>
      </c>
      <c r="C14" s="313"/>
      <c r="D14" s="313"/>
      <c r="E14" s="314">
        <f t="shared" si="0"/>
        <v>0</v>
      </c>
      <c r="F14" s="314">
        <f t="shared" si="1"/>
        <v>0</v>
      </c>
      <c r="G14" s="315"/>
    </row>
    <row r="15" spans="1:26" ht="13.5" customHeight="1">
      <c r="A15" s="316" t="s">
        <v>600</v>
      </c>
      <c r="B15" s="313">
        <f>แบบควบคุมกำกับโครงการ!O90</f>
        <v>0</v>
      </c>
      <c r="C15" s="313"/>
      <c r="D15" s="313"/>
      <c r="E15" s="314" t="e">
        <f t="shared" si="0"/>
        <v>#DIV/0!</v>
      </c>
      <c r="F15" s="314" t="e">
        <f t="shared" si="1"/>
        <v>#DIV/0!</v>
      </c>
      <c r="G15" s="315"/>
    </row>
    <row r="16" spans="1:26" ht="13.5" customHeight="1">
      <c r="A16" s="317" t="s">
        <v>54</v>
      </c>
      <c r="B16" s="318">
        <f t="shared" ref="B16:D16" si="2">SUM(B4:B15)</f>
        <v>83</v>
      </c>
      <c r="C16" s="318">
        <f t="shared" si="2"/>
        <v>0</v>
      </c>
      <c r="D16" s="318">
        <f t="shared" si="2"/>
        <v>0</v>
      </c>
      <c r="E16" s="319">
        <f t="shared" si="0"/>
        <v>0</v>
      </c>
      <c r="F16" s="319">
        <f t="shared" si="1"/>
        <v>0</v>
      </c>
      <c r="G16" s="315"/>
    </row>
    <row r="17" spans="1:7" ht="13.5" customHeight="1">
      <c r="A17" s="315"/>
      <c r="B17" s="315"/>
      <c r="C17" s="315"/>
      <c r="D17" s="315"/>
      <c r="E17" s="315"/>
      <c r="F17" s="315"/>
      <c r="G17" s="315"/>
    </row>
    <row r="18" spans="1:7" ht="13.5" customHeight="1">
      <c r="A18" s="402" t="s">
        <v>601</v>
      </c>
      <c r="B18" s="351"/>
      <c r="C18" s="351"/>
      <c r="D18" s="351"/>
      <c r="E18" s="351"/>
      <c r="F18" s="351"/>
      <c r="G18" s="315"/>
    </row>
    <row r="19" spans="1:7" ht="13.5" customHeight="1">
      <c r="A19" s="402" t="s">
        <v>602</v>
      </c>
      <c r="B19" s="351"/>
      <c r="C19" s="351"/>
      <c r="D19" s="351"/>
      <c r="E19" s="351"/>
      <c r="F19" s="351"/>
      <c r="G19" s="315"/>
    </row>
    <row r="20" spans="1:7" ht="13.5" customHeight="1">
      <c r="A20" s="402" t="s">
        <v>603</v>
      </c>
      <c r="B20" s="351"/>
      <c r="C20" s="351"/>
      <c r="D20" s="351"/>
      <c r="E20" s="351"/>
      <c r="F20" s="351"/>
      <c r="G20" s="315"/>
    </row>
    <row r="21" spans="1:7" ht="13.5" customHeight="1">
      <c r="A21" s="315"/>
      <c r="B21" s="315"/>
      <c r="C21" s="315"/>
      <c r="D21" s="315"/>
      <c r="E21" s="315"/>
      <c r="F21" s="315"/>
      <c r="G21" s="315"/>
    </row>
    <row r="22" spans="1:7" ht="13.5" customHeight="1">
      <c r="A22" s="315"/>
      <c r="B22" s="315"/>
      <c r="C22" s="315"/>
      <c r="D22" s="315"/>
      <c r="E22" s="315"/>
      <c r="F22" s="315"/>
      <c r="G22" s="315"/>
    </row>
    <row r="23" spans="1:7" ht="13.5" customHeight="1">
      <c r="A23" s="315"/>
      <c r="B23" s="315"/>
      <c r="C23" s="315"/>
      <c r="D23" s="315"/>
      <c r="E23" s="315"/>
      <c r="F23" s="315"/>
      <c r="G23" s="315"/>
    </row>
    <row r="24" spans="1:7" ht="13.5" customHeight="1">
      <c r="A24" s="315"/>
      <c r="B24" s="315"/>
      <c r="C24" s="315"/>
      <c r="D24" s="315"/>
      <c r="E24" s="315"/>
      <c r="F24" s="315"/>
      <c r="G24" s="315"/>
    </row>
    <row r="25" spans="1:7" ht="13.5" customHeight="1">
      <c r="A25" s="315"/>
      <c r="B25" s="315"/>
      <c r="C25" s="315"/>
      <c r="D25" s="315"/>
      <c r="E25" s="315"/>
      <c r="F25" s="315"/>
      <c r="G25" s="315"/>
    </row>
    <row r="26" spans="1:7" ht="13.5" customHeight="1">
      <c r="A26" s="315"/>
      <c r="B26" s="315"/>
      <c r="C26" s="315"/>
      <c r="D26" s="315"/>
      <c r="E26" s="315"/>
      <c r="F26" s="315"/>
      <c r="G26" s="315"/>
    </row>
    <row r="27" spans="1:7" ht="13.5" customHeight="1">
      <c r="A27" s="315"/>
      <c r="B27" s="315"/>
      <c r="C27" s="315"/>
      <c r="D27" s="315"/>
      <c r="E27" s="315"/>
      <c r="F27" s="315"/>
      <c r="G27" s="315"/>
    </row>
    <row r="28" spans="1:7" ht="13.5" customHeight="1">
      <c r="A28" s="315"/>
      <c r="B28" s="315"/>
      <c r="C28" s="315"/>
      <c r="D28" s="315"/>
      <c r="E28" s="315"/>
      <c r="F28" s="315"/>
      <c r="G28" s="315"/>
    </row>
    <row r="29" spans="1:7" ht="13.5" customHeight="1">
      <c r="A29" s="315"/>
      <c r="B29" s="315"/>
      <c r="C29" s="315"/>
      <c r="D29" s="315"/>
      <c r="E29" s="315"/>
      <c r="F29" s="315"/>
      <c r="G29" s="315"/>
    </row>
    <row r="30" spans="1:7" ht="13.5" customHeight="1">
      <c r="A30" s="315"/>
      <c r="B30" s="315"/>
      <c r="C30" s="315"/>
      <c r="D30" s="315"/>
      <c r="E30" s="315"/>
      <c r="F30" s="315"/>
      <c r="G30" s="315"/>
    </row>
    <row r="31" spans="1:7" ht="13.5" customHeight="1">
      <c r="A31" s="315"/>
      <c r="B31" s="315"/>
      <c r="C31" s="315"/>
      <c r="D31" s="315"/>
      <c r="E31" s="315"/>
      <c r="F31" s="315"/>
      <c r="G31" s="315"/>
    </row>
    <row r="32" spans="1:7" ht="13.5" customHeight="1">
      <c r="A32" s="315"/>
      <c r="B32" s="315"/>
      <c r="C32" s="315"/>
      <c r="D32" s="315"/>
      <c r="E32" s="315"/>
      <c r="F32" s="315"/>
      <c r="G32" s="315"/>
    </row>
    <row r="33" spans="1:7" ht="13.5" customHeight="1">
      <c r="A33" s="315"/>
      <c r="B33" s="315"/>
      <c r="C33" s="315"/>
      <c r="D33" s="315"/>
      <c r="E33" s="315"/>
      <c r="F33" s="315"/>
      <c r="G33" s="315"/>
    </row>
    <row r="34" spans="1:7" ht="13.5" customHeight="1">
      <c r="A34" s="315"/>
      <c r="B34" s="315"/>
      <c r="C34" s="315"/>
      <c r="D34" s="315"/>
      <c r="E34" s="315"/>
      <c r="F34" s="315"/>
      <c r="G34" s="315"/>
    </row>
    <row r="35" spans="1:7" ht="13.5" customHeight="1">
      <c r="A35" s="315"/>
      <c r="B35" s="315"/>
      <c r="C35" s="315"/>
      <c r="D35" s="315"/>
      <c r="E35" s="315"/>
      <c r="F35" s="315"/>
      <c r="G35" s="315"/>
    </row>
    <row r="36" spans="1:7" ht="13.5" customHeight="1">
      <c r="A36" s="315"/>
      <c r="B36" s="315"/>
      <c r="C36" s="315"/>
      <c r="D36" s="315"/>
      <c r="E36" s="315"/>
      <c r="F36" s="315"/>
      <c r="G36" s="315"/>
    </row>
    <row r="37" spans="1:7" ht="13.5" customHeight="1">
      <c r="A37" s="315"/>
      <c r="B37" s="315"/>
      <c r="C37" s="315"/>
      <c r="D37" s="315"/>
      <c r="E37" s="315"/>
      <c r="F37" s="315"/>
      <c r="G37" s="315"/>
    </row>
    <row r="38" spans="1:7" ht="13.5" customHeight="1">
      <c r="A38" s="315"/>
      <c r="B38" s="315"/>
      <c r="C38" s="315"/>
      <c r="D38" s="315"/>
      <c r="E38" s="315"/>
      <c r="F38" s="315"/>
      <c r="G38" s="315"/>
    </row>
    <row r="39" spans="1:7" ht="13.5" customHeight="1">
      <c r="A39" s="315"/>
      <c r="B39" s="315"/>
      <c r="C39" s="315"/>
      <c r="D39" s="315"/>
      <c r="E39" s="315"/>
      <c r="F39" s="315"/>
      <c r="G39" s="315"/>
    </row>
    <row r="40" spans="1:7" ht="13.5" customHeight="1"/>
    <row r="41" spans="1:7" ht="13.5" customHeight="1"/>
    <row r="42" spans="1:7" ht="13.5" customHeight="1"/>
    <row r="43" spans="1:7" ht="13.5" customHeight="1"/>
    <row r="44" spans="1:7" ht="13.5" customHeight="1"/>
    <row r="45" spans="1:7" ht="13.5" customHeight="1"/>
    <row r="46" spans="1:7" ht="13.5" customHeight="1"/>
    <row r="47" spans="1:7" ht="13.5" customHeight="1"/>
    <row r="48" spans="1:7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F1"/>
    <mergeCell ref="A2:F2"/>
    <mergeCell ref="A18:F18"/>
    <mergeCell ref="A19:F19"/>
    <mergeCell ref="A20:F20"/>
  </mergeCells>
  <pageMargins left="0.31496062992125984" right="0.31496062992125984" top="0.74803149606299213" bottom="0.3543307086614173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A1097"/>
  <sheetViews>
    <sheetView workbookViewId="0">
      <pane ySplit="3" topLeftCell="A4" activePane="bottomLeft" state="frozen"/>
      <selection pane="bottomLeft" activeCell="B5" sqref="B5"/>
    </sheetView>
  </sheetViews>
  <sheetFormatPr defaultColWidth="12.59765625" defaultRowHeight="15" customHeight="1"/>
  <cols>
    <col min="1" max="1" width="6.09765625" customWidth="1"/>
    <col min="2" max="2" width="42.69921875" customWidth="1"/>
    <col min="3" max="3" width="13.5" customWidth="1"/>
    <col min="4" max="4" width="11.3984375" customWidth="1"/>
    <col min="5" max="6" width="8.19921875" customWidth="1"/>
    <col min="7" max="7" width="8.59765625" customWidth="1"/>
    <col min="8" max="9" width="7.3984375" customWidth="1"/>
    <col min="10" max="27" width="11" customWidth="1"/>
  </cols>
  <sheetData>
    <row r="1" spans="1:27" ht="18" customHeight="1">
      <c r="A1" s="320" t="s">
        <v>604</v>
      </c>
      <c r="B1" s="321"/>
      <c r="C1" s="283"/>
      <c r="D1" s="283"/>
      <c r="E1" s="283"/>
      <c r="F1" s="283"/>
      <c r="G1" s="28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404" t="s">
        <v>4</v>
      </c>
      <c r="B2" s="405" t="s">
        <v>605</v>
      </c>
      <c r="C2" s="404" t="s">
        <v>15</v>
      </c>
      <c r="D2" s="404" t="s">
        <v>12</v>
      </c>
      <c r="E2" s="403" t="s">
        <v>8</v>
      </c>
      <c r="F2" s="358"/>
      <c r="G2" s="407" t="s">
        <v>606</v>
      </c>
      <c r="H2" s="403" t="s">
        <v>607</v>
      </c>
      <c r="I2" s="358"/>
      <c r="J2" s="404" t="s">
        <v>608</v>
      </c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</row>
    <row r="3" spans="1:27" ht="18" customHeight="1">
      <c r="A3" s="361"/>
      <c r="B3" s="361"/>
      <c r="C3" s="361"/>
      <c r="D3" s="361"/>
      <c r="E3" s="323" t="s">
        <v>609</v>
      </c>
      <c r="F3" s="323" t="s">
        <v>610</v>
      </c>
      <c r="G3" s="361"/>
      <c r="H3" s="324" t="s">
        <v>611</v>
      </c>
      <c r="I3" s="325" t="s">
        <v>612</v>
      </c>
      <c r="J3" s="36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8" customHeight="1">
      <c r="A4" s="159"/>
      <c r="B4" s="11"/>
      <c r="C4" s="326"/>
      <c r="D4" s="159"/>
      <c r="E4" s="106"/>
      <c r="F4" s="106"/>
      <c r="G4" s="327"/>
      <c r="H4" s="328"/>
      <c r="I4" s="156"/>
      <c r="J4" s="32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8" customHeight="1">
      <c r="A5" s="159">
        <v>1</v>
      </c>
      <c r="B5" s="11" t="s">
        <v>613</v>
      </c>
      <c r="C5" s="326">
        <v>754874</v>
      </c>
      <c r="D5" s="159" t="s">
        <v>244</v>
      </c>
      <c r="E5" s="106"/>
      <c r="F5" s="106" t="s">
        <v>614</v>
      </c>
      <c r="G5" s="327" t="s">
        <v>615</v>
      </c>
      <c r="H5" s="328">
        <v>1</v>
      </c>
      <c r="I5" s="156"/>
      <c r="J5" s="329" t="s">
        <v>616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8" hidden="1" customHeight="1">
      <c r="A6" s="159">
        <v>2</v>
      </c>
      <c r="B6" s="11" t="s">
        <v>617</v>
      </c>
      <c r="C6" s="326">
        <v>20000</v>
      </c>
      <c r="D6" s="159" t="s">
        <v>618</v>
      </c>
      <c r="E6" s="156" t="s">
        <v>619</v>
      </c>
      <c r="F6" s="156"/>
      <c r="G6" s="330">
        <v>22640</v>
      </c>
      <c r="H6" s="99">
        <v>1</v>
      </c>
      <c r="I6" s="156"/>
      <c r="J6" s="33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8" hidden="1" customHeight="1">
      <c r="A7" s="159">
        <v>3</v>
      </c>
      <c r="B7" s="11" t="s">
        <v>620</v>
      </c>
      <c r="C7" s="326">
        <v>58600</v>
      </c>
      <c r="D7" s="159" t="s">
        <v>618</v>
      </c>
      <c r="E7" s="156" t="s">
        <v>619</v>
      </c>
      <c r="F7" s="156"/>
      <c r="G7" s="331" t="s">
        <v>621</v>
      </c>
      <c r="H7" s="328">
        <v>1</v>
      </c>
      <c r="I7" s="156"/>
      <c r="J7" s="33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8" hidden="1" customHeight="1">
      <c r="A8" s="159">
        <v>4</v>
      </c>
      <c r="B8" s="11" t="s">
        <v>622</v>
      </c>
      <c r="C8" s="326">
        <v>69950</v>
      </c>
      <c r="D8" s="159" t="s">
        <v>618</v>
      </c>
      <c r="E8" s="156" t="s">
        <v>619</v>
      </c>
      <c r="F8" s="156"/>
      <c r="G8" s="330">
        <v>22640</v>
      </c>
      <c r="H8" s="99">
        <v>1</v>
      </c>
      <c r="I8" s="156"/>
      <c r="J8" s="33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8" hidden="1" customHeight="1">
      <c r="A9" s="159">
        <v>5</v>
      </c>
      <c r="B9" s="11" t="s">
        <v>623</v>
      </c>
      <c r="C9" s="326">
        <v>195000</v>
      </c>
      <c r="D9" s="159" t="s">
        <v>618</v>
      </c>
      <c r="E9" s="156" t="s">
        <v>619</v>
      </c>
      <c r="F9" s="156"/>
      <c r="G9" s="330">
        <v>22640</v>
      </c>
      <c r="H9" s="99">
        <v>1</v>
      </c>
      <c r="I9" s="156"/>
      <c r="J9" s="33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>
      <c r="A10" s="159">
        <v>6</v>
      </c>
      <c r="B10" s="11" t="s">
        <v>624</v>
      </c>
      <c r="C10" s="326">
        <v>5320</v>
      </c>
      <c r="D10" s="159" t="s">
        <v>625</v>
      </c>
      <c r="E10" s="156"/>
      <c r="F10" s="156" t="s">
        <v>626</v>
      </c>
      <c r="G10" s="331" t="s">
        <v>621</v>
      </c>
      <c r="H10" s="328">
        <v>1</v>
      </c>
      <c r="I10" s="156"/>
      <c r="J10" s="330">
        <v>22650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>
      <c r="A11" s="159">
        <v>7</v>
      </c>
      <c r="B11" s="11" t="s">
        <v>627</v>
      </c>
      <c r="C11" s="326">
        <v>250160</v>
      </c>
      <c r="D11" s="159" t="s">
        <v>244</v>
      </c>
      <c r="E11" s="156"/>
      <c r="F11" s="156" t="s">
        <v>628</v>
      </c>
      <c r="G11" s="331" t="s">
        <v>621</v>
      </c>
      <c r="H11" s="328">
        <v>1</v>
      </c>
      <c r="I11" s="156"/>
      <c r="J11" s="330">
        <v>22654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hidden="1" customHeight="1">
      <c r="A12" s="159">
        <v>8</v>
      </c>
      <c r="B12" s="11" t="s">
        <v>629</v>
      </c>
      <c r="C12" s="326">
        <v>60000</v>
      </c>
      <c r="D12" s="159" t="s">
        <v>618</v>
      </c>
      <c r="E12" s="156" t="s">
        <v>630</v>
      </c>
      <c r="F12" s="156"/>
      <c r="G12" s="330">
        <v>22640</v>
      </c>
      <c r="H12" s="328">
        <v>1</v>
      </c>
      <c r="I12" s="156"/>
      <c r="J12" s="331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hidden="1" customHeight="1">
      <c r="A13" s="159">
        <v>9</v>
      </c>
      <c r="B13" s="11" t="s">
        <v>631</v>
      </c>
      <c r="C13" s="326">
        <v>30000</v>
      </c>
      <c r="D13" s="159" t="s">
        <v>618</v>
      </c>
      <c r="E13" s="156" t="s">
        <v>630</v>
      </c>
      <c r="F13" s="156"/>
      <c r="G13" s="331" t="s">
        <v>616</v>
      </c>
      <c r="H13" s="328">
        <v>1</v>
      </c>
      <c r="I13" s="156"/>
      <c r="J13" s="33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>
      <c r="A14" s="159">
        <v>10</v>
      </c>
      <c r="B14" s="11" t="s">
        <v>632</v>
      </c>
      <c r="C14" s="326">
        <v>24000</v>
      </c>
      <c r="D14" s="159" t="s">
        <v>625</v>
      </c>
      <c r="E14" s="156"/>
      <c r="F14" s="156" t="s">
        <v>214</v>
      </c>
      <c r="G14" s="331" t="s">
        <v>633</v>
      </c>
      <c r="H14" s="328">
        <v>1</v>
      </c>
      <c r="I14" s="156"/>
      <c r="J14" s="331" t="s">
        <v>634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>
      <c r="A15" s="159">
        <v>11</v>
      </c>
      <c r="B15" s="11" t="s">
        <v>635</v>
      </c>
      <c r="C15" s="326">
        <v>110000</v>
      </c>
      <c r="D15" s="159" t="s">
        <v>636</v>
      </c>
      <c r="E15" s="156"/>
      <c r="F15" s="156" t="s">
        <v>214</v>
      </c>
      <c r="G15" s="331" t="s">
        <v>637</v>
      </c>
      <c r="H15" s="328">
        <v>1</v>
      </c>
      <c r="I15" s="156"/>
      <c r="J15" s="331" t="s">
        <v>634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>
      <c r="A16" s="159">
        <v>12</v>
      </c>
      <c r="B16" s="11" t="s">
        <v>638</v>
      </c>
      <c r="C16" s="326">
        <v>3200</v>
      </c>
      <c r="D16" s="159" t="s">
        <v>625</v>
      </c>
      <c r="E16" s="156"/>
      <c r="F16" s="156" t="s">
        <v>639</v>
      </c>
      <c r="G16" s="331" t="s">
        <v>640</v>
      </c>
      <c r="H16" s="328">
        <v>1</v>
      </c>
      <c r="I16" s="156"/>
      <c r="J16" s="330">
        <v>22639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>
      <c r="A17" s="159">
        <v>13</v>
      </c>
      <c r="B17" s="11" t="s">
        <v>641</v>
      </c>
      <c r="C17" s="332">
        <v>14040</v>
      </c>
      <c r="D17" s="159" t="s">
        <v>625</v>
      </c>
      <c r="E17" s="156"/>
      <c r="F17" s="156" t="s">
        <v>642</v>
      </c>
      <c r="G17" s="331" t="s">
        <v>640</v>
      </c>
      <c r="H17" s="328">
        <v>1</v>
      </c>
      <c r="I17" s="156"/>
      <c r="J17" s="330">
        <v>22654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>
      <c r="A18" s="159">
        <v>14</v>
      </c>
      <c r="B18" s="11" t="s">
        <v>643</v>
      </c>
      <c r="C18" s="326">
        <v>1650</v>
      </c>
      <c r="D18" s="159" t="s">
        <v>625</v>
      </c>
      <c r="E18" s="156"/>
      <c r="F18" s="156" t="s">
        <v>642</v>
      </c>
      <c r="G18" s="331" t="s">
        <v>640</v>
      </c>
      <c r="H18" s="328">
        <v>1</v>
      </c>
      <c r="I18" s="156"/>
      <c r="J18" s="330">
        <v>22654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hidden="1" customHeight="1">
      <c r="A19" s="159">
        <v>15</v>
      </c>
      <c r="B19" s="11" t="s">
        <v>644</v>
      </c>
      <c r="C19" s="326">
        <v>29000</v>
      </c>
      <c r="D19" s="159" t="s">
        <v>618</v>
      </c>
      <c r="E19" s="156" t="s">
        <v>645</v>
      </c>
      <c r="F19" s="156"/>
      <c r="G19" s="331" t="s">
        <v>646</v>
      </c>
      <c r="H19" s="99">
        <v>1</v>
      </c>
      <c r="I19" s="156"/>
      <c r="J19" s="33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hidden="1" customHeight="1">
      <c r="A20" s="159">
        <v>16</v>
      </c>
      <c r="B20" s="11" t="s">
        <v>647</v>
      </c>
      <c r="C20" s="326">
        <v>126000</v>
      </c>
      <c r="D20" s="159" t="s">
        <v>618</v>
      </c>
      <c r="E20" s="156" t="s">
        <v>645</v>
      </c>
      <c r="F20" s="156"/>
      <c r="G20" s="330">
        <v>22650</v>
      </c>
      <c r="H20" s="99">
        <v>1</v>
      </c>
      <c r="I20" s="333"/>
      <c r="J20" s="33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hidden="1" customHeight="1">
      <c r="A21" s="159">
        <v>17</v>
      </c>
      <c r="B21" s="11" t="s">
        <v>648</v>
      </c>
      <c r="C21" s="326">
        <v>67500</v>
      </c>
      <c r="D21" s="159" t="s">
        <v>618</v>
      </c>
      <c r="E21" s="156" t="s">
        <v>645</v>
      </c>
      <c r="F21" s="156"/>
      <c r="G21" s="331" t="s">
        <v>646</v>
      </c>
      <c r="H21" s="99">
        <v>1</v>
      </c>
      <c r="I21" s="156"/>
      <c r="J21" s="33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>
      <c r="A22" s="334">
        <v>18</v>
      </c>
      <c r="B22" s="335" t="s">
        <v>649</v>
      </c>
      <c r="C22" s="332">
        <v>48600</v>
      </c>
      <c r="D22" s="334" t="s">
        <v>625</v>
      </c>
      <c r="E22" s="156"/>
      <c r="F22" s="333" t="s">
        <v>650</v>
      </c>
      <c r="G22" s="330">
        <v>22636</v>
      </c>
      <c r="H22" s="99">
        <v>1</v>
      </c>
      <c r="I22" s="156"/>
      <c r="J22" s="330">
        <v>22655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>
      <c r="A23" s="334">
        <v>19</v>
      </c>
      <c r="B23" s="335" t="s">
        <v>651</v>
      </c>
      <c r="C23" s="332">
        <v>13500</v>
      </c>
      <c r="D23" s="334" t="s">
        <v>625</v>
      </c>
      <c r="E23" s="156"/>
      <c r="F23" s="333" t="s">
        <v>650</v>
      </c>
      <c r="G23" s="330">
        <v>22636</v>
      </c>
      <c r="H23" s="99">
        <v>1</v>
      </c>
      <c r="I23" s="156"/>
      <c r="J23" s="330">
        <v>22655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hidden="1" customHeight="1">
      <c r="A24" s="334">
        <v>20</v>
      </c>
      <c r="B24" s="335" t="s">
        <v>652</v>
      </c>
      <c r="C24" s="332">
        <v>16200</v>
      </c>
      <c r="D24" s="334" t="s">
        <v>618</v>
      </c>
      <c r="E24" s="333" t="s">
        <v>653</v>
      </c>
      <c r="F24" s="156"/>
      <c r="G24" s="330">
        <v>22649</v>
      </c>
      <c r="H24" s="99">
        <v>1</v>
      </c>
      <c r="I24" s="333"/>
      <c r="J24" s="331"/>
      <c r="K24" s="33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hidden="1" customHeight="1">
      <c r="A25" s="334">
        <v>21</v>
      </c>
      <c r="B25" s="335" t="s">
        <v>654</v>
      </c>
      <c r="C25" s="332">
        <v>7000</v>
      </c>
      <c r="D25" s="334" t="s">
        <v>618</v>
      </c>
      <c r="E25" s="333" t="s">
        <v>653</v>
      </c>
      <c r="F25" s="156"/>
      <c r="G25" s="330">
        <v>22649</v>
      </c>
      <c r="H25" s="99">
        <v>1</v>
      </c>
      <c r="I25" s="333"/>
      <c r="J25" s="33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hidden="1" customHeight="1">
      <c r="A26" s="334">
        <v>22</v>
      </c>
      <c r="B26" s="335" t="s">
        <v>655</v>
      </c>
      <c r="C26" s="332">
        <v>12400</v>
      </c>
      <c r="D26" s="334" t="s">
        <v>61</v>
      </c>
      <c r="E26" s="333" t="s">
        <v>656</v>
      </c>
      <c r="F26" s="156"/>
      <c r="G26" s="330">
        <v>22649</v>
      </c>
      <c r="H26" s="99">
        <v>1</v>
      </c>
      <c r="I26" s="333"/>
      <c r="J26" s="33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hidden="1" customHeight="1">
      <c r="A27" s="334">
        <v>23</v>
      </c>
      <c r="B27" s="335" t="s">
        <v>657</v>
      </c>
      <c r="C27" s="332">
        <v>31000</v>
      </c>
      <c r="D27" s="334" t="s">
        <v>61</v>
      </c>
      <c r="E27" s="333" t="s">
        <v>658</v>
      </c>
      <c r="F27" s="156"/>
      <c r="G27" s="330">
        <v>22649</v>
      </c>
      <c r="H27" s="99">
        <v>1</v>
      </c>
      <c r="I27" s="333"/>
      <c r="J27" s="33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hidden="1" customHeight="1">
      <c r="A28" s="334">
        <v>24</v>
      </c>
      <c r="B28" s="335" t="s">
        <v>659</v>
      </c>
      <c r="C28" s="332">
        <v>12850</v>
      </c>
      <c r="D28" s="334" t="s">
        <v>61</v>
      </c>
      <c r="E28" s="333" t="s">
        <v>660</v>
      </c>
      <c r="F28" s="156"/>
      <c r="G28" s="330">
        <v>22649</v>
      </c>
      <c r="H28" s="99">
        <v>1</v>
      </c>
      <c r="I28" s="333"/>
      <c r="J28" s="33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hidden="1" customHeight="1">
      <c r="A29" s="334">
        <v>25</v>
      </c>
      <c r="B29" s="335" t="s">
        <v>661</v>
      </c>
      <c r="C29" s="332">
        <v>13160</v>
      </c>
      <c r="D29" s="334" t="s">
        <v>61</v>
      </c>
      <c r="E29" s="333" t="s">
        <v>662</v>
      </c>
      <c r="F29" s="156"/>
      <c r="G29" s="330">
        <v>22649</v>
      </c>
      <c r="H29" s="99">
        <v>1</v>
      </c>
      <c r="I29" s="333"/>
      <c r="J29" s="33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hidden="1" customHeight="1">
      <c r="A30" s="334">
        <v>26</v>
      </c>
      <c r="B30" s="335" t="s">
        <v>663</v>
      </c>
      <c r="C30" s="332">
        <v>14000</v>
      </c>
      <c r="D30" s="334" t="s">
        <v>61</v>
      </c>
      <c r="E30" s="333" t="s">
        <v>664</v>
      </c>
      <c r="F30" s="156"/>
      <c r="G30" s="330">
        <v>22649</v>
      </c>
      <c r="H30" s="99">
        <v>1</v>
      </c>
      <c r="I30" s="333"/>
      <c r="J30" s="33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hidden="1" customHeight="1">
      <c r="A31" s="334">
        <v>27</v>
      </c>
      <c r="B31" s="337" t="s">
        <v>665</v>
      </c>
      <c r="C31" s="332">
        <v>32400</v>
      </c>
      <c r="D31" s="334" t="s">
        <v>61</v>
      </c>
      <c r="E31" s="333" t="s">
        <v>666</v>
      </c>
      <c r="F31" s="156"/>
      <c r="G31" s="330">
        <v>22649</v>
      </c>
      <c r="H31" s="99">
        <v>1</v>
      </c>
      <c r="I31" s="333"/>
      <c r="J31" s="3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hidden="1" customHeight="1">
      <c r="A32" s="334">
        <v>28</v>
      </c>
      <c r="B32" s="335" t="s">
        <v>667</v>
      </c>
      <c r="C32" s="332">
        <v>60600</v>
      </c>
      <c r="D32" s="334" t="s">
        <v>61</v>
      </c>
      <c r="E32" s="333" t="s">
        <v>668</v>
      </c>
      <c r="F32" s="156"/>
      <c r="G32" s="330">
        <v>22649</v>
      </c>
      <c r="H32" s="99">
        <v>1</v>
      </c>
      <c r="I32" s="333"/>
      <c r="J32" s="33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8" hidden="1" customHeight="1">
      <c r="A33" s="334">
        <v>29</v>
      </c>
      <c r="B33" s="335" t="s">
        <v>669</v>
      </c>
      <c r="C33" s="332">
        <v>39600</v>
      </c>
      <c r="D33" s="334" t="s">
        <v>61</v>
      </c>
      <c r="E33" s="333" t="s">
        <v>668</v>
      </c>
      <c r="F33" s="156"/>
      <c r="G33" s="330">
        <v>22649</v>
      </c>
      <c r="H33" s="99">
        <v>1</v>
      </c>
      <c r="I33" s="333"/>
      <c r="J33" s="33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8" hidden="1" customHeight="1">
      <c r="A34" s="334">
        <v>30</v>
      </c>
      <c r="B34" s="335" t="s">
        <v>670</v>
      </c>
      <c r="C34" s="332">
        <v>33500</v>
      </c>
      <c r="D34" s="334" t="s">
        <v>61</v>
      </c>
      <c r="E34" s="333" t="s">
        <v>671</v>
      </c>
      <c r="F34" s="156"/>
      <c r="G34" s="330">
        <v>22649</v>
      </c>
      <c r="H34" s="99">
        <v>1</v>
      </c>
      <c r="I34" s="333"/>
      <c r="J34" s="33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8" hidden="1" customHeight="1">
      <c r="A35" s="334">
        <v>31</v>
      </c>
      <c r="B35" s="335" t="s">
        <v>672</v>
      </c>
      <c r="C35" s="332">
        <v>30000</v>
      </c>
      <c r="D35" s="334" t="s">
        <v>673</v>
      </c>
      <c r="E35" s="333" t="s">
        <v>674</v>
      </c>
      <c r="F35" s="156"/>
      <c r="G35" s="330">
        <v>22649</v>
      </c>
      <c r="H35" s="99">
        <v>1</v>
      </c>
      <c r="I35" s="333"/>
      <c r="J35" s="33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8" customHeight="1">
      <c r="A36" s="334">
        <v>32</v>
      </c>
      <c r="B36" s="335" t="s">
        <v>475</v>
      </c>
      <c r="C36" s="332">
        <v>33000</v>
      </c>
      <c r="D36" s="334" t="s">
        <v>625</v>
      </c>
      <c r="E36" s="156"/>
      <c r="F36" s="338" t="s">
        <v>675</v>
      </c>
      <c r="G36" s="330">
        <v>22641</v>
      </c>
      <c r="H36" s="99">
        <v>1</v>
      </c>
      <c r="I36" s="156"/>
      <c r="J36" s="330">
        <v>22655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8" hidden="1" customHeight="1">
      <c r="A37" s="334">
        <v>33</v>
      </c>
      <c r="B37" s="335" t="s">
        <v>676</v>
      </c>
      <c r="C37" s="332">
        <v>10440</v>
      </c>
      <c r="D37" s="334" t="s">
        <v>618</v>
      </c>
      <c r="E37" s="333" t="s">
        <v>677</v>
      </c>
      <c r="F37" s="156"/>
      <c r="G37" s="330">
        <v>22283</v>
      </c>
      <c r="H37" s="99">
        <v>1</v>
      </c>
      <c r="I37" s="333"/>
      <c r="J37" s="33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8" hidden="1" customHeight="1">
      <c r="A38" s="334">
        <v>34</v>
      </c>
      <c r="B38" s="335" t="s">
        <v>678</v>
      </c>
      <c r="C38" s="332">
        <v>4000</v>
      </c>
      <c r="D38" s="334" t="s">
        <v>618</v>
      </c>
      <c r="E38" s="333" t="s">
        <v>677</v>
      </c>
      <c r="F38" s="156"/>
      <c r="G38" s="330">
        <v>22283</v>
      </c>
      <c r="H38" s="99">
        <v>1</v>
      </c>
      <c r="I38" s="333"/>
      <c r="J38" s="33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8" hidden="1" customHeight="1">
      <c r="A39" s="334">
        <v>35</v>
      </c>
      <c r="B39" s="335" t="s">
        <v>679</v>
      </c>
      <c r="C39" s="332">
        <v>6200</v>
      </c>
      <c r="D39" s="334" t="s">
        <v>61</v>
      </c>
      <c r="E39" s="333" t="s">
        <v>668</v>
      </c>
      <c r="F39" s="156"/>
      <c r="G39" s="330">
        <v>22283</v>
      </c>
      <c r="H39" s="99">
        <v>1</v>
      </c>
      <c r="I39" s="333"/>
      <c r="J39" s="33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8" hidden="1" customHeight="1">
      <c r="A40" s="334">
        <v>36</v>
      </c>
      <c r="B40" s="335" t="s">
        <v>680</v>
      </c>
      <c r="C40" s="332">
        <v>22800</v>
      </c>
      <c r="D40" s="334" t="s">
        <v>61</v>
      </c>
      <c r="E40" s="333" t="s">
        <v>668</v>
      </c>
      <c r="F40" s="156"/>
      <c r="G40" s="330">
        <v>22283</v>
      </c>
      <c r="H40" s="99">
        <v>1</v>
      </c>
      <c r="I40" s="333"/>
      <c r="J40" s="33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8" hidden="1" customHeight="1">
      <c r="A41" s="334">
        <v>37</v>
      </c>
      <c r="B41" s="335" t="s">
        <v>681</v>
      </c>
      <c r="C41" s="332">
        <v>36800</v>
      </c>
      <c r="D41" s="334" t="s">
        <v>61</v>
      </c>
      <c r="E41" s="333" t="s">
        <v>682</v>
      </c>
      <c r="F41" s="156"/>
      <c r="G41" s="330">
        <v>22283</v>
      </c>
      <c r="H41" s="99">
        <v>1</v>
      </c>
      <c r="I41" s="333"/>
      <c r="J41" s="33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8" hidden="1" customHeight="1">
      <c r="A42" s="334">
        <v>38</v>
      </c>
      <c r="B42" s="335" t="s">
        <v>683</v>
      </c>
      <c r="C42" s="332">
        <v>34400</v>
      </c>
      <c r="D42" s="334" t="s">
        <v>61</v>
      </c>
      <c r="E42" s="333" t="s">
        <v>658</v>
      </c>
      <c r="F42" s="156"/>
      <c r="G42" s="330">
        <v>22648</v>
      </c>
      <c r="H42" s="99">
        <v>1</v>
      </c>
      <c r="I42" s="333"/>
      <c r="J42" s="33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8" hidden="1" customHeight="1">
      <c r="A43" s="334">
        <v>39</v>
      </c>
      <c r="B43" s="335" t="s">
        <v>684</v>
      </c>
      <c r="C43" s="332">
        <v>36300</v>
      </c>
      <c r="D43" s="334" t="s">
        <v>61</v>
      </c>
      <c r="E43" s="333" t="s">
        <v>685</v>
      </c>
      <c r="F43" s="156"/>
      <c r="G43" s="330">
        <v>22648</v>
      </c>
      <c r="H43" s="99">
        <v>1</v>
      </c>
      <c r="I43" s="333"/>
      <c r="J43" s="33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8" hidden="1" customHeight="1">
      <c r="A44" s="334">
        <v>40</v>
      </c>
      <c r="B44" s="335" t="s">
        <v>686</v>
      </c>
      <c r="C44" s="332">
        <v>8900</v>
      </c>
      <c r="D44" s="334" t="s">
        <v>61</v>
      </c>
      <c r="E44" s="333" t="s">
        <v>687</v>
      </c>
      <c r="F44" s="156"/>
      <c r="G44" s="330">
        <v>22648</v>
      </c>
      <c r="H44" s="99">
        <v>1</v>
      </c>
      <c r="I44" s="333"/>
      <c r="J44" s="33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8" hidden="1" customHeight="1">
      <c r="A45" s="334">
        <v>41</v>
      </c>
      <c r="B45" s="335" t="s">
        <v>688</v>
      </c>
      <c r="C45" s="332">
        <v>15000</v>
      </c>
      <c r="D45" s="334" t="s">
        <v>61</v>
      </c>
      <c r="E45" s="333" t="s">
        <v>689</v>
      </c>
      <c r="F45" s="156"/>
      <c r="G45" s="330">
        <v>22648</v>
      </c>
      <c r="H45" s="99">
        <v>1</v>
      </c>
      <c r="I45" s="333"/>
      <c r="J45" s="33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8" hidden="1" customHeight="1">
      <c r="A46" s="334">
        <v>42</v>
      </c>
      <c r="B46" s="335" t="s">
        <v>690</v>
      </c>
      <c r="C46" s="332">
        <v>32400</v>
      </c>
      <c r="D46" s="334" t="s">
        <v>61</v>
      </c>
      <c r="E46" s="333" t="s">
        <v>666</v>
      </c>
      <c r="F46" s="156"/>
      <c r="G46" s="330">
        <v>22648</v>
      </c>
      <c r="H46" s="99">
        <v>1</v>
      </c>
      <c r="I46" s="333"/>
      <c r="J46" s="33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8" hidden="1" customHeight="1">
      <c r="A47" s="334">
        <v>43</v>
      </c>
      <c r="B47" s="335" t="s">
        <v>691</v>
      </c>
      <c r="C47" s="332">
        <v>20600</v>
      </c>
      <c r="D47" s="334" t="s">
        <v>61</v>
      </c>
      <c r="E47" s="333" t="s">
        <v>666</v>
      </c>
      <c r="F47" s="156"/>
      <c r="G47" s="330">
        <v>22648</v>
      </c>
      <c r="H47" s="99">
        <v>1</v>
      </c>
      <c r="I47" s="333"/>
      <c r="J47" s="33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8" hidden="1" customHeight="1">
      <c r="A48" s="334">
        <v>44</v>
      </c>
      <c r="B48" s="335" t="s">
        <v>692</v>
      </c>
      <c r="C48" s="332">
        <v>17000</v>
      </c>
      <c r="D48" s="334" t="s">
        <v>61</v>
      </c>
      <c r="E48" s="333" t="s">
        <v>664</v>
      </c>
      <c r="F48" s="156"/>
      <c r="G48" s="330">
        <v>22648</v>
      </c>
      <c r="H48" s="99">
        <v>1</v>
      </c>
      <c r="I48" s="333"/>
      <c r="J48" s="33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8" hidden="1" customHeight="1">
      <c r="A49" s="334">
        <v>45</v>
      </c>
      <c r="B49" s="335" t="s">
        <v>693</v>
      </c>
      <c r="C49" s="332">
        <v>32900</v>
      </c>
      <c r="D49" s="334" t="s">
        <v>61</v>
      </c>
      <c r="E49" s="333" t="s">
        <v>671</v>
      </c>
      <c r="F49" s="156"/>
      <c r="G49" s="330">
        <v>22648</v>
      </c>
      <c r="H49" s="99">
        <v>1</v>
      </c>
      <c r="I49" s="333"/>
      <c r="J49" s="33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8" hidden="1" customHeight="1">
      <c r="A50" s="334">
        <v>46</v>
      </c>
      <c r="B50" s="335" t="s">
        <v>694</v>
      </c>
      <c r="C50" s="332">
        <v>31400</v>
      </c>
      <c r="D50" s="334" t="s">
        <v>61</v>
      </c>
      <c r="E50" s="333" t="s">
        <v>671</v>
      </c>
      <c r="F50" s="156"/>
      <c r="G50" s="330">
        <v>22648</v>
      </c>
      <c r="H50" s="99">
        <v>1</v>
      </c>
      <c r="I50" s="333"/>
      <c r="J50" s="33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8" hidden="1" customHeight="1">
      <c r="A51" s="334">
        <v>47</v>
      </c>
      <c r="B51" s="335" t="s">
        <v>695</v>
      </c>
      <c r="C51" s="332">
        <v>11500</v>
      </c>
      <c r="D51" s="334" t="s">
        <v>61</v>
      </c>
      <c r="E51" s="333" t="s">
        <v>696</v>
      </c>
      <c r="F51" s="156"/>
      <c r="G51" s="330">
        <v>22648</v>
      </c>
      <c r="H51" s="99">
        <v>1</v>
      </c>
      <c r="I51" s="333"/>
      <c r="J51" s="33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8" hidden="1" customHeight="1">
      <c r="A52" s="334">
        <v>48</v>
      </c>
      <c r="B52" s="335" t="s">
        <v>697</v>
      </c>
      <c r="C52" s="332">
        <v>14280</v>
      </c>
      <c r="D52" s="334" t="s">
        <v>61</v>
      </c>
      <c r="E52" s="333" t="s">
        <v>660</v>
      </c>
      <c r="F52" s="156"/>
      <c r="G52" s="330">
        <v>22648</v>
      </c>
      <c r="H52" s="99">
        <v>1</v>
      </c>
      <c r="I52" s="333"/>
      <c r="J52" s="33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8" hidden="1" customHeight="1">
      <c r="A53" s="334">
        <v>49</v>
      </c>
      <c r="B53" s="335" t="s">
        <v>698</v>
      </c>
      <c r="C53" s="332">
        <v>27920</v>
      </c>
      <c r="D53" s="334" t="s">
        <v>61</v>
      </c>
      <c r="E53" s="333" t="s">
        <v>660</v>
      </c>
      <c r="F53" s="156"/>
      <c r="G53" s="330">
        <v>22648</v>
      </c>
      <c r="H53" s="99">
        <v>1</v>
      </c>
      <c r="I53" s="333"/>
      <c r="J53" s="33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8" hidden="1" customHeight="1">
      <c r="A54" s="334">
        <v>50</v>
      </c>
      <c r="B54" s="335" t="s">
        <v>699</v>
      </c>
      <c r="C54" s="332">
        <v>39600</v>
      </c>
      <c r="D54" s="334" t="s">
        <v>61</v>
      </c>
      <c r="E54" s="333" t="s">
        <v>668</v>
      </c>
      <c r="F54" s="156"/>
      <c r="G54" s="330">
        <v>22648</v>
      </c>
      <c r="H54" s="99">
        <v>1</v>
      </c>
      <c r="I54" s="333"/>
      <c r="J54" s="33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8" hidden="1" customHeight="1">
      <c r="A55" s="334">
        <v>51</v>
      </c>
      <c r="B55" s="335" t="s">
        <v>700</v>
      </c>
      <c r="C55" s="332">
        <v>12700</v>
      </c>
      <c r="D55" s="334" t="s">
        <v>61</v>
      </c>
      <c r="E55" s="333" t="s">
        <v>701</v>
      </c>
      <c r="F55" s="156"/>
      <c r="G55" s="330">
        <v>22648</v>
      </c>
      <c r="H55" s="99">
        <v>1</v>
      </c>
      <c r="I55" s="333"/>
      <c r="J55" s="33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8" hidden="1" customHeight="1">
      <c r="A56" s="334">
        <v>52</v>
      </c>
      <c r="B56" s="335" t="s">
        <v>702</v>
      </c>
      <c r="C56" s="332">
        <v>20500</v>
      </c>
      <c r="D56" s="334" t="s">
        <v>61</v>
      </c>
      <c r="E56" s="333" t="s">
        <v>701</v>
      </c>
      <c r="F56" s="156"/>
      <c r="G56" s="330">
        <v>22648</v>
      </c>
      <c r="H56" s="99">
        <v>1</v>
      </c>
      <c r="I56" s="333"/>
      <c r="J56" s="33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8" hidden="1" customHeight="1">
      <c r="A57" s="334">
        <v>53</v>
      </c>
      <c r="B57" s="335" t="s">
        <v>703</v>
      </c>
      <c r="C57" s="332">
        <v>11060</v>
      </c>
      <c r="D57" s="334" t="s">
        <v>61</v>
      </c>
      <c r="E57" s="333" t="s">
        <v>701</v>
      </c>
      <c r="F57" s="156"/>
      <c r="G57" s="330">
        <v>22648</v>
      </c>
      <c r="H57" s="99">
        <v>1</v>
      </c>
      <c r="I57" s="333"/>
      <c r="J57" s="33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8" customHeight="1">
      <c r="A58" s="334">
        <v>54</v>
      </c>
      <c r="B58" s="335" t="s">
        <v>704</v>
      </c>
      <c r="C58" s="332">
        <v>45400</v>
      </c>
      <c r="D58" s="334" t="s">
        <v>625</v>
      </c>
      <c r="E58" s="156"/>
      <c r="F58" s="333" t="s">
        <v>705</v>
      </c>
      <c r="G58" s="330">
        <v>22643</v>
      </c>
      <c r="H58" s="99">
        <v>1</v>
      </c>
      <c r="I58" s="333"/>
      <c r="J58" s="330">
        <v>22684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8" customHeight="1">
      <c r="A59" s="334">
        <v>55</v>
      </c>
      <c r="B59" s="335" t="s">
        <v>706</v>
      </c>
      <c r="C59" s="332">
        <v>28000</v>
      </c>
      <c r="D59" s="334" t="s">
        <v>625</v>
      </c>
      <c r="E59" s="156"/>
      <c r="F59" s="333" t="s">
        <v>707</v>
      </c>
      <c r="G59" s="330">
        <v>22643</v>
      </c>
      <c r="H59" s="99">
        <v>1</v>
      </c>
      <c r="I59" s="333"/>
      <c r="J59" s="330">
        <v>22702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8" customHeight="1">
      <c r="A60" s="334">
        <v>56</v>
      </c>
      <c r="B60" s="335" t="s">
        <v>708</v>
      </c>
      <c r="C60" s="332">
        <v>9000</v>
      </c>
      <c r="D60" s="334" t="s">
        <v>625</v>
      </c>
      <c r="E60" s="156"/>
      <c r="F60" s="333" t="s">
        <v>153</v>
      </c>
      <c r="G60" s="330">
        <v>22643</v>
      </c>
      <c r="H60" s="99">
        <v>1</v>
      </c>
      <c r="I60" s="333"/>
      <c r="J60" s="33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8" customHeight="1">
      <c r="A61" s="334">
        <v>57</v>
      </c>
      <c r="B61" s="335" t="s">
        <v>709</v>
      </c>
      <c r="C61" s="332">
        <v>9000</v>
      </c>
      <c r="D61" s="334" t="s">
        <v>625</v>
      </c>
      <c r="E61" s="156"/>
      <c r="F61" s="333" t="s">
        <v>153</v>
      </c>
      <c r="G61" s="330">
        <v>22643</v>
      </c>
      <c r="H61" s="99">
        <v>1</v>
      </c>
      <c r="I61" s="333"/>
      <c r="J61" s="33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8" customHeight="1">
      <c r="A62" s="334">
        <v>58</v>
      </c>
      <c r="B62" s="335" t="s">
        <v>710</v>
      </c>
      <c r="C62" s="332">
        <v>11400</v>
      </c>
      <c r="D62" s="334" t="s">
        <v>625</v>
      </c>
      <c r="E62" s="156"/>
      <c r="F62" s="333" t="s">
        <v>711</v>
      </c>
      <c r="G62" s="330">
        <v>22643</v>
      </c>
      <c r="H62" s="99">
        <v>1</v>
      </c>
      <c r="I62" s="333"/>
      <c r="J62" s="330">
        <v>22697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8" customHeight="1">
      <c r="A63" s="334">
        <v>59</v>
      </c>
      <c r="B63" s="335" t="s">
        <v>712</v>
      </c>
      <c r="C63" s="332">
        <v>22800</v>
      </c>
      <c r="D63" s="334" t="s">
        <v>625</v>
      </c>
      <c r="E63" s="156"/>
      <c r="F63" s="333" t="s">
        <v>711</v>
      </c>
      <c r="G63" s="330">
        <v>22643</v>
      </c>
      <c r="H63" s="99">
        <v>1</v>
      </c>
      <c r="I63" s="333"/>
      <c r="J63" s="330">
        <v>22698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8" customHeight="1">
      <c r="A64" s="334">
        <v>60</v>
      </c>
      <c r="B64" s="335" t="s">
        <v>713</v>
      </c>
      <c r="C64" s="332">
        <v>31680</v>
      </c>
      <c r="D64" s="334" t="s">
        <v>625</v>
      </c>
      <c r="E64" s="156"/>
      <c r="F64" s="333" t="s">
        <v>714</v>
      </c>
      <c r="G64" s="330">
        <v>22643</v>
      </c>
      <c r="H64" s="99">
        <v>1</v>
      </c>
      <c r="I64" s="333"/>
      <c r="J64" s="330">
        <v>22690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8" customHeight="1">
      <c r="A65" s="334">
        <v>61</v>
      </c>
      <c r="B65" s="335" t="s">
        <v>715</v>
      </c>
      <c r="C65" s="332">
        <v>140700</v>
      </c>
      <c r="D65" s="334" t="s">
        <v>716</v>
      </c>
      <c r="E65" s="156"/>
      <c r="F65" s="333" t="s">
        <v>717</v>
      </c>
      <c r="G65" s="330">
        <v>22643</v>
      </c>
      <c r="H65" s="99">
        <v>1</v>
      </c>
      <c r="I65" s="333"/>
      <c r="J65" s="330">
        <v>22690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8" hidden="1" customHeight="1">
      <c r="A66" s="334">
        <v>62</v>
      </c>
      <c r="B66" s="335" t="s">
        <v>718</v>
      </c>
      <c r="C66" s="332">
        <v>14200</v>
      </c>
      <c r="D66" s="334" t="s">
        <v>61</v>
      </c>
      <c r="E66" s="333" t="s">
        <v>668</v>
      </c>
      <c r="G66" s="339">
        <v>22648</v>
      </c>
      <c r="H66" s="99">
        <v>1</v>
      </c>
      <c r="I66" s="156"/>
      <c r="J66" s="33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8" hidden="1" customHeight="1">
      <c r="A67" s="334">
        <v>63</v>
      </c>
      <c r="B67" s="335" t="s">
        <v>719</v>
      </c>
      <c r="C67" s="332">
        <v>40200</v>
      </c>
      <c r="D67" s="334" t="s">
        <v>61</v>
      </c>
      <c r="E67" s="333" t="s">
        <v>668</v>
      </c>
      <c r="F67" s="156"/>
      <c r="G67" s="339">
        <v>22648</v>
      </c>
      <c r="H67" s="99">
        <v>1</v>
      </c>
      <c r="I67" s="156"/>
      <c r="J67" s="33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8" hidden="1" customHeight="1">
      <c r="A68" s="334">
        <v>64</v>
      </c>
      <c r="B68" s="335" t="s">
        <v>720</v>
      </c>
      <c r="C68" s="332">
        <v>20000</v>
      </c>
      <c r="D68" s="334" t="s">
        <v>618</v>
      </c>
      <c r="E68" s="333" t="s">
        <v>721</v>
      </c>
      <c r="F68" s="156"/>
      <c r="G68" s="339">
        <v>22648</v>
      </c>
      <c r="H68" s="99">
        <v>1</v>
      </c>
      <c r="I68" s="156"/>
      <c r="J68" s="33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8" hidden="1" customHeight="1">
      <c r="A69" s="334">
        <v>65</v>
      </c>
      <c r="B69" s="335" t="s">
        <v>722</v>
      </c>
      <c r="C69" s="332">
        <v>8400</v>
      </c>
      <c r="D69" s="334" t="s">
        <v>61</v>
      </c>
      <c r="E69" s="333" t="s">
        <v>687</v>
      </c>
      <c r="F69" s="156"/>
      <c r="G69" s="339">
        <v>22648</v>
      </c>
      <c r="H69" s="99">
        <v>1</v>
      </c>
      <c r="I69" s="156"/>
      <c r="J69" s="33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8" hidden="1" customHeight="1">
      <c r="A70" s="334">
        <v>66</v>
      </c>
      <c r="B70" s="335" t="s">
        <v>723</v>
      </c>
      <c r="C70" s="332">
        <v>48000</v>
      </c>
      <c r="D70" s="334" t="s">
        <v>61</v>
      </c>
      <c r="E70" s="333" t="s">
        <v>668</v>
      </c>
      <c r="F70" s="156"/>
      <c r="G70" s="339">
        <v>22648</v>
      </c>
      <c r="H70" s="99">
        <v>1</v>
      </c>
      <c r="I70" s="333"/>
      <c r="J70" s="331"/>
      <c r="K70" s="33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8" hidden="1" customHeight="1">
      <c r="A71" s="334">
        <v>67</v>
      </c>
      <c r="B71" s="335" t="s">
        <v>724</v>
      </c>
      <c r="C71" s="332">
        <v>8500</v>
      </c>
      <c r="D71" s="334" t="s">
        <v>61</v>
      </c>
      <c r="E71" s="333" t="s">
        <v>664</v>
      </c>
      <c r="F71" s="156"/>
      <c r="G71" s="339">
        <v>22648</v>
      </c>
      <c r="H71" s="99">
        <v>1</v>
      </c>
      <c r="I71" s="156"/>
      <c r="J71" s="33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8" hidden="1" customHeight="1">
      <c r="A72" s="334">
        <v>68</v>
      </c>
      <c r="B72" s="335" t="s">
        <v>725</v>
      </c>
      <c r="C72" s="332">
        <v>17000</v>
      </c>
      <c r="D72" s="334" t="s">
        <v>61</v>
      </c>
      <c r="E72" s="333" t="s">
        <v>726</v>
      </c>
      <c r="F72" s="156"/>
      <c r="G72" s="339">
        <v>22648</v>
      </c>
      <c r="H72" s="99">
        <v>1</v>
      </c>
      <c r="I72" s="156"/>
      <c r="J72" s="33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8" hidden="1" customHeight="1">
      <c r="A73" s="334">
        <v>69</v>
      </c>
      <c r="B73" s="335" t="s">
        <v>727</v>
      </c>
      <c r="C73" s="332">
        <v>11500</v>
      </c>
      <c r="D73" s="334" t="s">
        <v>61</v>
      </c>
      <c r="E73" s="333" t="s">
        <v>726</v>
      </c>
      <c r="F73" s="156"/>
      <c r="G73" s="339">
        <v>22648</v>
      </c>
      <c r="H73" s="99">
        <v>1</v>
      </c>
      <c r="I73" s="156"/>
      <c r="J73" s="33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8" hidden="1" customHeight="1">
      <c r="A74" s="334">
        <v>70</v>
      </c>
      <c r="B74" s="335" t="s">
        <v>728</v>
      </c>
      <c r="C74" s="332">
        <v>14490</v>
      </c>
      <c r="D74" s="334" t="s">
        <v>61</v>
      </c>
      <c r="E74" s="333" t="s">
        <v>701</v>
      </c>
      <c r="F74" s="156"/>
      <c r="G74" s="339">
        <v>22648</v>
      </c>
      <c r="H74" s="99">
        <v>1</v>
      </c>
      <c r="I74" s="333"/>
      <c r="J74" s="331"/>
      <c r="K74" s="33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8" hidden="1" customHeight="1">
      <c r="A75" s="334">
        <v>71</v>
      </c>
      <c r="B75" s="335" t="s">
        <v>729</v>
      </c>
      <c r="C75" s="332">
        <v>19950</v>
      </c>
      <c r="D75" s="334" t="s">
        <v>61</v>
      </c>
      <c r="E75" s="333" t="s">
        <v>701</v>
      </c>
      <c r="F75" s="156"/>
      <c r="G75" s="339">
        <v>22648</v>
      </c>
      <c r="H75" s="99">
        <v>1</v>
      </c>
      <c r="I75" s="333"/>
      <c r="J75" s="331"/>
      <c r="K75" s="33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8" hidden="1" customHeight="1">
      <c r="A76" s="334">
        <v>72</v>
      </c>
      <c r="B76" s="335" t="s">
        <v>730</v>
      </c>
      <c r="C76" s="332">
        <v>7500</v>
      </c>
      <c r="D76" s="334" t="s">
        <v>61</v>
      </c>
      <c r="E76" s="333" t="s">
        <v>731</v>
      </c>
      <c r="F76" s="156"/>
      <c r="G76" s="339">
        <v>22648</v>
      </c>
      <c r="H76" s="99">
        <v>1</v>
      </c>
      <c r="I76" s="156"/>
      <c r="J76" s="33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8" hidden="1" customHeight="1">
      <c r="A77" s="334">
        <v>73</v>
      </c>
      <c r="B77" s="335" t="s">
        <v>732</v>
      </c>
      <c r="C77" s="332">
        <v>32100</v>
      </c>
      <c r="D77" s="334" t="s">
        <v>618</v>
      </c>
      <c r="E77" s="333" t="s">
        <v>653</v>
      </c>
      <c r="F77" s="156"/>
      <c r="G77" s="330">
        <v>22649</v>
      </c>
      <c r="H77" s="99">
        <v>1</v>
      </c>
      <c r="I77" s="156"/>
      <c r="J77" s="33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8" hidden="1" customHeight="1">
      <c r="A78" s="334">
        <v>74</v>
      </c>
      <c r="B78" s="335" t="s">
        <v>733</v>
      </c>
      <c r="C78" s="332">
        <v>25000</v>
      </c>
      <c r="D78" s="334" t="s">
        <v>61</v>
      </c>
      <c r="E78" s="333" t="s">
        <v>734</v>
      </c>
      <c r="F78" s="156"/>
      <c r="G78" s="330">
        <v>22650</v>
      </c>
      <c r="H78" s="99">
        <v>1</v>
      </c>
      <c r="I78" s="156"/>
      <c r="J78" s="331"/>
      <c r="K78" s="33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8" hidden="1" customHeight="1">
      <c r="A79" s="334">
        <v>75</v>
      </c>
      <c r="B79" s="335" t="s">
        <v>735</v>
      </c>
      <c r="C79" s="332">
        <v>17720</v>
      </c>
      <c r="D79" s="334" t="s">
        <v>61</v>
      </c>
      <c r="E79" s="333" t="s">
        <v>701</v>
      </c>
      <c r="F79" s="156"/>
      <c r="G79" s="330">
        <v>22284</v>
      </c>
      <c r="H79" s="156"/>
      <c r="I79" s="156"/>
      <c r="J79" s="331"/>
      <c r="K79" s="340" t="s">
        <v>736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8" hidden="1" customHeight="1">
      <c r="A80" s="334">
        <v>76</v>
      </c>
      <c r="B80" s="335" t="s">
        <v>737</v>
      </c>
      <c r="C80" s="332">
        <v>10800</v>
      </c>
      <c r="D80" s="334" t="s">
        <v>618</v>
      </c>
      <c r="E80" s="333" t="s">
        <v>721</v>
      </c>
      <c r="F80" s="156"/>
      <c r="G80" s="330">
        <v>22649</v>
      </c>
      <c r="H80" s="99">
        <v>1</v>
      </c>
      <c r="I80" s="156"/>
      <c r="J80" s="33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8" hidden="1" customHeight="1">
      <c r="A81" s="334">
        <v>77</v>
      </c>
      <c r="B81" s="335" t="s">
        <v>738</v>
      </c>
      <c r="C81" s="332">
        <v>12960</v>
      </c>
      <c r="D81" s="334" t="s">
        <v>618</v>
      </c>
      <c r="E81" s="333" t="s">
        <v>721</v>
      </c>
      <c r="F81" s="156"/>
      <c r="G81" s="330">
        <v>22649</v>
      </c>
      <c r="H81" s="99">
        <v>1</v>
      </c>
      <c r="I81" s="156"/>
      <c r="J81" s="33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8" hidden="1" customHeight="1">
      <c r="A82" s="334">
        <v>78</v>
      </c>
      <c r="B82" s="335" t="s">
        <v>739</v>
      </c>
      <c r="C82" s="332">
        <v>150000</v>
      </c>
      <c r="D82" s="334" t="s">
        <v>618</v>
      </c>
      <c r="E82" s="333" t="s">
        <v>721</v>
      </c>
      <c r="F82" s="156"/>
      <c r="G82" s="330">
        <v>22649</v>
      </c>
      <c r="H82" s="99">
        <v>1</v>
      </c>
      <c r="I82" s="156"/>
      <c r="J82" s="33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8" hidden="1" customHeight="1">
      <c r="A83" s="334">
        <v>79</v>
      </c>
      <c r="B83" s="335" t="s">
        <v>740</v>
      </c>
      <c r="C83" s="332">
        <v>20400</v>
      </c>
      <c r="D83" s="334" t="s">
        <v>61</v>
      </c>
      <c r="E83" s="333" t="s">
        <v>682</v>
      </c>
      <c r="F83" s="156"/>
      <c r="G83" s="330">
        <v>22649</v>
      </c>
      <c r="H83" s="99">
        <v>1</v>
      </c>
      <c r="I83" s="156"/>
      <c r="J83" s="33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8" hidden="1" customHeight="1">
      <c r="A84" s="334">
        <v>80</v>
      </c>
      <c r="B84" s="335" t="s">
        <v>741</v>
      </c>
      <c r="C84" s="332">
        <v>21600</v>
      </c>
      <c r="D84" s="334" t="s">
        <v>61</v>
      </c>
      <c r="E84" s="333" t="s">
        <v>668</v>
      </c>
      <c r="F84" s="156"/>
      <c r="G84" s="330">
        <v>22649</v>
      </c>
      <c r="H84" s="99">
        <v>1</v>
      </c>
      <c r="I84" s="156"/>
      <c r="J84" s="33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8" hidden="1" customHeight="1">
      <c r="A85" s="334">
        <v>81</v>
      </c>
      <c r="B85" s="335" t="s">
        <v>742</v>
      </c>
      <c r="C85" s="332">
        <v>35600</v>
      </c>
      <c r="D85" s="334" t="s">
        <v>61</v>
      </c>
      <c r="E85" s="333" t="s">
        <v>666</v>
      </c>
      <c r="F85" s="156"/>
      <c r="G85" s="330">
        <v>22649</v>
      </c>
      <c r="H85" s="99">
        <v>1</v>
      </c>
      <c r="I85" s="156"/>
      <c r="J85" s="33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8" hidden="1" customHeight="1">
      <c r="A86" s="334">
        <v>82</v>
      </c>
      <c r="B86" s="335" t="s">
        <v>743</v>
      </c>
      <c r="C86" s="332">
        <v>45600</v>
      </c>
      <c r="D86" s="334" t="s">
        <v>618</v>
      </c>
      <c r="E86" s="333" t="s">
        <v>744</v>
      </c>
      <c r="F86" s="156"/>
      <c r="G86" s="330">
        <v>22649</v>
      </c>
      <c r="H86" s="99">
        <v>1</v>
      </c>
      <c r="I86" s="156"/>
      <c r="J86" s="33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8" hidden="1" customHeight="1">
      <c r="A87" s="334">
        <v>83</v>
      </c>
      <c r="B87" s="335" t="s">
        <v>745</v>
      </c>
      <c r="C87" s="332">
        <v>267600</v>
      </c>
      <c r="D87" s="334" t="s">
        <v>618</v>
      </c>
      <c r="E87" s="333" t="s">
        <v>744</v>
      </c>
      <c r="F87" s="156"/>
      <c r="G87" s="330">
        <v>22649</v>
      </c>
      <c r="H87" s="99">
        <v>1</v>
      </c>
      <c r="I87" s="156"/>
      <c r="J87" s="33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8" hidden="1" customHeight="1">
      <c r="A88" s="334">
        <v>84</v>
      </c>
      <c r="B88" s="335" t="s">
        <v>746</v>
      </c>
      <c r="C88" s="332">
        <v>24200</v>
      </c>
      <c r="D88" s="334" t="s">
        <v>618</v>
      </c>
      <c r="E88" s="333" t="s">
        <v>744</v>
      </c>
      <c r="F88" s="156"/>
      <c r="G88" s="330">
        <v>22649</v>
      </c>
      <c r="H88" s="99">
        <v>1</v>
      </c>
      <c r="I88" s="156"/>
      <c r="J88" s="33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8" hidden="1" customHeight="1">
      <c r="A89" s="334">
        <v>85</v>
      </c>
      <c r="B89" s="335" t="s">
        <v>747</v>
      </c>
      <c r="C89" s="332">
        <v>13750</v>
      </c>
      <c r="D89" s="334" t="s">
        <v>618</v>
      </c>
      <c r="E89" s="333" t="s">
        <v>748</v>
      </c>
      <c r="F89" s="156"/>
      <c r="G89" s="330">
        <v>22650</v>
      </c>
      <c r="H89" s="99">
        <v>1</v>
      </c>
      <c r="I89" s="156"/>
      <c r="J89" s="33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8" hidden="1" customHeight="1">
      <c r="A90" s="334">
        <v>86</v>
      </c>
      <c r="B90" s="335" t="s">
        <v>749</v>
      </c>
      <c r="C90" s="332">
        <v>224000</v>
      </c>
      <c r="D90" s="334" t="s">
        <v>618</v>
      </c>
      <c r="E90" s="333" t="s">
        <v>748</v>
      </c>
      <c r="F90" s="156"/>
      <c r="G90" s="330">
        <v>22650</v>
      </c>
      <c r="H90" s="99">
        <v>1</v>
      </c>
      <c r="I90" s="156"/>
      <c r="J90" s="33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8" hidden="1" customHeight="1">
      <c r="A91" s="334">
        <v>87</v>
      </c>
      <c r="B91" s="335" t="s">
        <v>750</v>
      </c>
      <c r="C91" s="332">
        <v>28080</v>
      </c>
      <c r="D91" s="334" t="s">
        <v>618</v>
      </c>
      <c r="E91" s="333" t="s">
        <v>619</v>
      </c>
      <c r="F91" s="156"/>
      <c r="G91" s="330">
        <v>22650</v>
      </c>
      <c r="H91" s="99">
        <v>1</v>
      </c>
      <c r="I91" s="156"/>
      <c r="J91" s="33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8" hidden="1" customHeight="1">
      <c r="A92" s="334">
        <v>88</v>
      </c>
      <c r="B92" s="335" t="s">
        <v>751</v>
      </c>
      <c r="C92" s="332">
        <v>104400</v>
      </c>
      <c r="D92" s="334" t="s">
        <v>618</v>
      </c>
      <c r="E92" s="333" t="s">
        <v>619</v>
      </c>
      <c r="F92" s="156"/>
      <c r="G92" s="330">
        <v>22650</v>
      </c>
      <c r="H92" s="99">
        <v>1</v>
      </c>
      <c r="I92" s="156"/>
      <c r="J92" s="33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8" hidden="1" customHeight="1">
      <c r="A93" s="334">
        <v>89</v>
      </c>
      <c r="B93" s="335" t="s">
        <v>752</v>
      </c>
      <c r="C93" s="332">
        <v>28800</v>
      </c>
      <c r="D93" s="334" t="s">
        <v>618</v>
      </c>
      <c r="E93" s="333" t="s">
        <v>619</v>
      </c>
      <c r="F93" s="156"/>
      <c r="G93" s="330">
        <v>22650</v>
      </c>
      <c r="H93" s="99">
        <v>1</v>
      </c>
      <c r="I93" s="156"/>
      <c r="J93" s="33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8" hidden="1" customHeight="1">
      <c r="A94" s="334">
        <v>90</v>
      </c>
      <c r="B94" s="335" t="s">
        <v>753</v>
      </c>
      <c r="C94" s="332">
        <v>12400</v>
      </c>
      <c r="D94" s="334" t="s">
        <v>61</v>
      </c>
      <c r="E94" s="333" t="s">
        <v>754</v>
      </c>
      <c r="F94" s="156"/>
      <c r="G94" s="330">
        <v>22653</v>
      </c>
      <c r="H94" s="99">
        <v>1</v>
      </c>
      <c r="I94" s="333"/>
      <c r="J94" s="331"/>
      <c r="K94" s="340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8" hidden="1" customHeight="1">
      <c r="A95" s="334">
        <v>91</v>
      </c>
      <c r="B95" s="335" t="s">
        <v>755</v>
      </c>
      <c r="C95" s="332">
        <v>9000</v>
      </c>
      <c r="D95" s="334" t="s">
        <v>61</v>
      </c>
      <c r="E95" s="333" t="s">
        <v>664</v>
      </c>
      <c r="F95" s="156"/>
      <c r="G95" s="330">
        <v>22653</v>
      </c>
      <c r="H95" s="99">
        <v>1</v>
      </c>
      <c r="I95" s="156"/>
      <c r="J95" s="33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8" hidden="1" customHeight="1">
      <c r="A96" s="334">
        <v>92</v>
      </c>
      <c r="B96" s="335" t="s">
        <v>756</v>
      </c>
      <c r="C96" s="332">
        <v>12500</v>
      </c>
      <c r="D96" s="334" t="s">
        <v>61</v>
      </c>
      <c r="E96" s="333" t="s">
        <v>664</v>
      </c>
      <c r="F96" s="156"/>
      <c r="G96" s="330">
        <v>22653</v>
      </c>
      <c r="H96" s="99">
        <v>1</v>
      </c>
      <c r="I96" s="156"/>
      <c r="J96" s="33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8" hidden="1" customHeight="1">
      <c r="A97" s="334">
        <v>93</v>
      </c>
      <c r="B97" s="335" t="s">
        <v>757</v>
      </c>
      <c r="C97" s="332">
        <v>7650</v>
      </c>
      <c r="D97" s="334" t="s">
        <v>61</v>
      </c>
      <c r="E97" s="333" t="s">
        <v>758</v>
      </c>
      <c r="F97" s="156"/>
      <c r="G97" s="330">
        <v>22653</v>
      </c>
      <c r="H97" s="99">
        <v>1</v>
      </c>
      <c r="I97" s="156"/>
      <c r="J97" s="33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8" hidden="1" customHeight="1">
      <c r="A98" s="334">
        <v>94</v>
      </c>
      <c r="B98" s="335" t="s">
        <v>759</v>
      </c>
      <c r="C98" s="332">
        <v>26750</v>
      </c>
      <c r="D98" s="334" t="s">
        <v>61</v>
      </c>
      <c r="E98" s="333" t="s">
        <v>760</v>
      </c>
      <c r="F98" s="156"/>
      <c r="G98" s="330">
        <v>22653</v>
      </c>
      <c r="H98" s="99">
        <v>1</v>
      </c>
      <c r="I98" s="156"/>
      <c r="J98" s="33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8" hidden="1" customHeight="1">
      <c r="A99" s="334">
        <v>95</v>
      </c>
      <c r="B99" s="335" t="s">
        <v>761</v>
      </c>
      <c r="C99" s="332">
        <v>15600</v>
      </c>
      <c r="D99" s="334" t="s">
        <v>61</v>
      </c>
      <c r="E99" s="333" t="s">
        <v>668</v>
      </c>
      <c r="F99" s="156"/>
      <c r="G99" s="330">
        <v>22653</v>
      </c>
      <c r="H99" s="99">
        <v>1</v>
      </c>
      <c r="I99" s="333"/>
      <c r="J99" s="331"/>
      <c r="K99" s="340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8" hidden="1" customHeight="1">
      <c r="A100" s="334">
        <v>96</v>
      </c>
      <c r="B100" s="335" t="s">
        <v>762</v>
      </c>
      <c r="C100" s="332">
        <v>20100</v>
      </c>
      <c r="D100" s="334" t="s">
        <v>61</v>
      </c>
      <c r="E100" s="333" t="s">
        <v>666</v>
      </c>
      <c r="F100" s="156"/>
      <c r="G100" s="330">
        <v>22653</v>
      </c>
      <c r="H100" s="99">
        <v>1</v>
      </c>
      <c r="I100" s="333"/>
      <c r="J100" s="331"/>
      <c r="K100" s="33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8" hidden="1" customHeight="1">
      <c r="A101" s="334">
        <v>97</v>
      </c>
      <c r="B101" s="335" t="s">
        <v>763</v>
      </c>
      <c r="C101" s="332">
        <v>21000</v>
      </c>
      <c r="D101" s="334" t="s">
        <v>618</v>
      </c>
      <c r="E101" s="333" t="s">
        <v>764</v>
      </c>
      <c r="F101" s="156"/>
      <c r="G101" s="330">
        <v>22654</v>
      </c>
      <c r="H101" s="99">
        <v>1</v>
      </c>
      <c r="I101" s="156"/>
      <c r="J101" s="33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8" hidden="1" customHeight="1">
      <c r="A102" s="334">
        <v>98</v>
      </c>
      <c r="B102" s="335" t="s">
        <v>765</v>
      </c>
      <c r="C102" s="332">
        <v>21000</v>
      </c>
      <c r="D102" s="334" t="s">
        <v>618</v>
      </c>
      <c r="E102" s="333" t="s">
        <v>764</v>
      </c>
      <c r="F102" s="156"/>
      <c r="G102" s="330">
        <v>22654</v>
      </c>
      <c r="H102" s="99">
        <v>1</v>
      </c>
      <c r="I102" s="156"/>
      <c r="J102" s="33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8" hidden="1" customHeight="1">
      <c r="A103" s="334">
        <v>99</v>
      </c>
      <c r="B103" s="335" t="s">
        <v>766</v>
      </c>
      <c r="C103" s="332">
        <v>8600</v>
      </c>
      <c r="D103" s="334" t="s">
        <v>61</v>
      </c>
      <c r="E103" s="333" t="s">
        <v>767</v>
      </c>
      <c r="F103" s="156"/>
      <c r="G103" s="330">
        <v>22654</v>
      </c>
      <c r="H103" s="99">
        <v>1</v>
      </c>
      <c r="I103" s="156"/>
      <c r="J103" s="33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8" customHeight="1">
      <c r="A104" s="334">
        <v>100</v>
      </c>
      <c r="B104" s="335" t="s">
        <v>768</v>
      </c>
      <c r="C104" s="332">
        <v>16000</v>
      </c>
      <c r="D104" s="334" t="s">
        <v>625</v>
      </c>
      <c r="E104" s="156"/>
      <c r="F104" s="333" t="s">
        <v>754</v>
      </c>
      <c r="G104" s="330">
        <v>22654</v>
      </c>
      <c r="H104" s="99">
        <v>1</v>
      </c>
      <c r="I104" s="156"/>
      <c r="J104" s="33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8" customHeight="1">
      <c r="A105" s="334">
        <v>101</v>
      </c>
      <c r="B105" s="335" t="s">
        <v>769</v>
      </c>
      <c r="C105" s="332">
        <v>9100</v>
      </c>
      <c r="D105" s="334" t="s">
        <v>625</v>
      </c>
      <c r="E105" s="156"/>
      <c r="F105" s="333" t="s">
        <v>770</v>
      </c>
      <c r="G105" s="330">
        <v>22656</v>
      </c>
      <c r="H105" s="99">
        <v>1</v>
      </c>
      <c r="I105" s="156"/>
      <c r="J105" s="330">
        <v>22684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8" hidden="1" customHeight="1">
      <c r="A106" s="334">
        <v>102</v>
      </c>
      <c r="B106" s="335" t="s">
        <v>771</v>
      </c>
      <c r="C106" s="332">
        <v>166250</v>
      </c>
      <c r="D106" s="334" t="s">
        <v>190</v>
      </c>
      <c r="E106" s="333" t="s">
        <v>619</v>
      </c>
      <c r="F106" s="156"/>
      <c r="G106" s="330">
        <v>22656</v>
      </c>
      <c r="H106" s="99">
        <v>1</v>
      </c>
      <c r="I106" s="333"/>
      <c r="J106" s="331"/>
      <c r="K106" s="33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8" customHeight="1">
      <c r="A107" s="334">
        <v>103</v>
      </c>
      <c r="B107" s="335" t="s">
        <v>772</v>
      </c>
      <c r="C107" s="332">
        <v>34960</v>
      </c>
      <c r="D107" s="334" t="s">
        <v>773</v>
      </c>
      <c r="E107" s="156"/>
      <c r="F107" s="333" t="s">
        <v>774</v>
      </c>
      <c r="G107" s="330">
        <v>22657</v>
      </c>
      <c r="H107" s="99">
        <v>1</v>
      </c>
      <c r="I107" s="333"/>
      <c r="J107" s="330">
        <v>22697</v>
      </c>
      <c r="K107" s="33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8" customHeight="1">
      <c r="A108" s="334">
        <v>104</v>
      </c>
      <c r="B108" s="335" t="s">
        <v>775</v>
      </c>
      <c r="C108" s="332">
        <v>147000</v>
      </c>
      <c r="D108" s="334" t="s">
        <v>244</v>
      </c>
      <c r="E108" s="156"/>
      <c r="F108" s="333" t="s">
        <v>776</v>
      </c>
      <c r="G108" s="330">
        <v>22657</v>
      </c>
      <c r="H108" s="99">
        <v>1</v>
      </c>
      <c r="I108" s="156"/>
      <c r="J108" s="33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8" customHeight="1">
      <c r="A109" s="334">
        <v>105</v>
      </c>
      <c r="B109" s="335" t="s">
        <v>453</v>
      </c>
      <c r="C109" s="332">
        <v>21800</v>
      </c>
      <c r="D109" s="334" t="s">
        <v>777</v>
      </c>
      <c r="E109" s="156"/>
      <c r="F109" s="333" t="s">
        <v>458</v>
      </c>
      <c r="G109" s="330">
        <v>22660</v>
      </c>
      <c r="H109" s="99">
        <v>1</v>
      </c>
      <c r="I109" s="156"/>
      <c r="J109" s="330">
        <v>22705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8" customHeight="1">
      <c r="A110" s="334">
        <v>106</v>
      </c>
      <c r="B110" s="335" t="s">
        <v>460</v>
      </c>
      <c r="C110" s="332">
        <v>21800</v>
      </c>
      <c r="D110" s="334" t="s">
        <v>777</v>
      </c>
      <c r="E110" s="156"/>
      <c r="F110" s="333" t="s">
        <v>458</v>
      </c>
      <c r="G110" s="330">
        <v>22660</v>
      </c>
      <c r="H110" s="99">
        <v>1</v>
      </c>
      <c r="I110" s="156"/>
      <c r="J110" s="330">
        <v>22705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8" customHeight="1">
      <c r="A111" s="334">
        <v>107</v>
      </c>
      <c r="B111" s="335" t="s">
        <v>778</v>
      </c>
      <c r="C111" s="332">
        <v>102600</v>
      </c>
      <c r="D111" s="334" t="s">
        <v>244</v>
      </c>
      <c r="E111" s="156"/>
      <c r="F111" s="333" t="s">
        <v>707</v>
      </c>
      <c r="G111" s="330">
        <v>22660</v>
      </c>
      <c r="H111" s="99">
        <v>1</v>
      </c>
      <c r="I111" s="156"/>
      <c r="J111" s="33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8" customHeight="1">
      <c r="A112" s="334">
        <v>108</v>
      </c>
      <c r="B112" s="335" t="s">
        <v>779</v>
      </c>
      <c r="C112" s="332">
        <v>22000</v>
      </c>
      <c r="D112" s="334" t="s">
        <v>625</v>
      </c>
      <c r="E112" s="156"/>
      <c r="F112" s="333" t="s">
        <v>780</v>
      </c>
      <c r="G112" s="330">
        <v>22660</v>
      </c>
      <c r="H112" s="99">
        <v>1</v>
      </c>
      <c r="I112" s="156"/>
      <c r="J112" s="330">
        <v>22698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8" customHeight="1">
      <c r="A113" s="334">
        <v>109</v>
      </c>
      <c r="B113" s="335" t="s">
        <v>781</v>
      </c>
      <c r="C113" s="332">
        <v>8800</v>
      </c>
      <c r="D113" s="334" t="s">
        <v>625</v>
      </c>
      <c r="E113" s="156"/>
      <c r="F113" s="338" t="s">
        <v>782</v>
      </c>
      <c r="G113" s="330">
        <v>22660</v>
      </c>
      <c r="H113" s="99">
        <v>1</v>
      </c>
      <c r="I113" s="156"/>
      <c r="J113" s="33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8" customHeight="1">
      <c r="A114" s="334">
        <v>110</v>
      </c>
      <c r="B114" s="335" t="s">
        <v>783</v>
      </c>
      <c r="C114" s="332">
        <v>9900</v>
      </c>
      <c r="D114" s="334" t="s">
        <v>625</v>
      </c>
      <c r="E114" s="156"/>
      <c r="F114" s="333" t="s">
        <v>784</v>
      </c>
      <c r="G114" s="330">
        <v>22662</v>
      </c>
      <c r="H114" s="99">
        <v>1</v>
      </c>
      <c r="I114" s="156"/>
      <c r="J114" s="330">
        <v>22688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8" customHeight="1">
      <c r="A115" s="334">
        <v>111</v>
      </c>
      <c r="B115" s="335" t="s">
        <v>785</v>
      </c>
      <c r="C115" s="326"/>
      <c r="D115" s="159"/>
      <c r="E115" s="156"/>
      <c r="F115" s="333" t="s">
        <v>786</v>
      </c>
      <c r="G115" s="330">
        <v>22662</v>
      </c>
      <c r="H115" s="99">
        <v>1</v>
      </c>
      <c r="I115" s="156"/>
      <c r="J115" s="341" t="s">
        <v>45</v>
      </c>
      <c r="K115" s="336" t="s">
        <v>46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8" customHeight="1">
      <c r="A116" s="334">
        <v>112</v>
      </c>
      <c r="B116" s="335" t="s">
        <v>787</v>
      </c>
      <c r="C116" s="332">
        <v>3600</v>
      </c>
      <c r="D116" s="334" t="s">
        <v>625</v>
      </c>
      <c r="E116" s="156"/>
      <c r="F116" s="333" t="s">
        <v>784</v>
      </c>
      <c r="G116" s="330">
        <v>22662</v>
      </c>
      <c r="H116" s="99">
        <v>1</v>
      </c>
      <c r="I116" s="156"/>
      <c r="J116" s="341" t="s">
        <v>45</v>
      </c>
      <c r="K116" s="340" t="s">
        <v>788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8" customHeight="1">
      <c r="A117" s="334">
        <v>113</v>
      </c>
      <c r="B117" s="335" t="s">
        <v>789</v>
      </c>
      <c r="C117" s="332">
        <v>8750</v>
      </c>
      <c r="D117" s="334" t="s">
        <v>625</v>
      </c>
      <c r="E117" s="156"/>
      <c r="F117" s="333" t="s">
        <v>784</v>
      </c>
      <c r="G117" s="330">
        <v>22662</v>
      </c>
      <c r="H117" s="99">
        <v>1</v>
      </c>
      <c r="I117" s="156"/>
      <c r="J117" s="330">
        <v>22692</v>
      </c>
      <c r="K117" s="33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8" customHeight="1">
      <c r="A118" s="334">
        <v>114</v>
      </c>
      <c r="B118" s="335" t="s">
        <v>790</v>
      </c>
      <c r="C118" s="332">
        <v>1650</v>
      </c>
      <c r="D118" s="334" t="s">
        <v>625</v>
      </c>
      <c r="E118" s="156"/>
      <c r="F118" s="333" t="s">
        <v>784</v>
      </c>
      <c r="G118" s="330">
        <v>22662</v>
      </c>
      <c r="H118" s="99">
        <v>1</v>
      </c>
      <c r="I118" s="156"/>
      <c r="J118" s="330">
        <v>22690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8" customHeight="1">
      <c r="A119" s="334">
        <v>115</v>
      </c>
      <c r="B119" s="335" t="s">
        <v>791</v>
      </c>
      <c r="C119" s="332">
        <v>8800</v>
      </c>
      <c r="D119" s="334" t="s">
        <v>625</v>
      </c>
      <c r="E119" s="156"/>
      <c r="F119" s="333" t="s">
        <v>792</v>
      </c>
      <c r="G119" s="330">
        <v>22662</v>
      </c>
      <c r="H119" s="99">
        <v>1</v>
      </c>
      <c r="I119" s="156"/>
      <c r="J119" s="330">
        <v>22692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8" hidden="1" customHeight="1">
      <c r="A120" s="334">
        <v>116</v>
      </c>
      <c r="B120" s="335" t="s">
        <v>793</v>
      </c>
      <c r="C120" s="332">
        <v>17300</v>
      </c>
      <c r="D120" s="334" t="s">
        <v>61</v>
      </c>
      <c r="E120" s="333" t="s">
        <v>794</v>
      </c>
      <c r="G120" s="330">
        <v>22663</v>
      </c>
      <c r="H120" s="99">
        <v>1</v>
      </c>
      <c r="I120" s="156"/>
      <c r="J120" s="33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8" hidden="1" customHeight="1">
      <c r="A121" s="334">
        <v>117</v>
      </c>
      <c r="B121" s="335" t="s">
        <v>795</v>
      </c>
      <c r="C121" s="332">
        <v>10600</v>
      </c>
      <c r="D121" s="334" t="s">
        <v>61</v>
      </c>
      <c r="E121" s="333" t="s">
        <v>754</v>
      </c>
      <c r="F121" s="156"/>
      <c r="G121" s="330">
        <v>22663</v>
      </c>
      <c r="H121" s="99">
        <v>1</v>
      </c>
      <c r="I121" s="156"/>
      <c r="J121" s="33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8" hidden="1" customHeight="1">
      <c r="A122" s="334">
        <v>118</v>
      </c>
      <c r="B122" s="335" t="s">
        <v>796</v>
      </c>
      <c r="C122" s="332">
        <v>45000</v>
      </c>
      <c r="D122" s="334" t="s">
        <v>797</v>
      </c>
      <c r="E122" s="333" t="s">
        <v>798</v>
      </c>
      <c r="F122" s="156"/>
      <c r="G122" s="330">
        <v>22663</v>
      </c>
      <c r="H122" s="99">
        <v>1</v>
      </c>
      <c r="I122" s="333"/>
      <c r="J122" s="33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8" hidden="1" customHeight="1">
      <c r="A123" s="334">
        <v>119</v>
      </c>
      <c r="B123" s="335" t="s">
        <v>799</v>
      </c>
      <c r="C123" s="332">
        <v>10000</v>
      </c>
      <c r="D123" s="334" t="s">
        <v>797</v>
      </c>
      <c r="E123" s="333" t="s">
        <v>660</v>
      </c>
      <c r="F123" s="156"/>
      <c r="G123" s="330">
        <v>22663</v>
      </c>
      <c r="H123" s="99">
        <v>1</v>
      </c>
      <c r="I123" s="156"/>
      <c r="J123" s="33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8" hidden="1" customHeight="1">
      <c r="A124" s="334">
        <v>120</v>
      </c>
      <c r="B124" s="335" t="s">
        <v>800</v>
      </c>
      <c r="C124" s="332">
        <v>45000</v>
      </c>
      <c r="D124" s="334" t="s">
        <v>797</v>
      </c>
      <c r="E124" s="333" t="s">
        <v>754</v>
      </c>
      <c r="F124" s="156"/>
      <c r="G124" s="330">
        <v>22663</v>
      </c>
      <c r="H124" s="99">
        <v>1</v>
      </c>
      <c r="J124" s="331"/>
      <c r="K124" s="336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8" hidden="1" customHeight="1">
      <c r="A125" s="334">
        <v>121</v>
      </c>
      <c r="B125" s="335" t="s">
        <v>801</v>
      </c>
      <c r="C125" s="332">
        <v>45000</v>
      </c>
      <c r="D125" s="334" t="s">
        <v>797</v>
      </c>
      <c r="E125" s="333" t="s">
        <v>802</v>
      </c>
      <c r="F125" s="156"/>
      <c r="G125" s="330">
        <v>22663</v>
      </c>
      <c r="H125" s="99">
        <v>1</v>
      </c>
      <c r="I125" s="333"/>
      <c r="J125" s="33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8" hidden="1" customHeight="1">
      <c r="A126" s="334">
        <v>122</v>
      </c>
      <c r="B126" s="335" t="s">
        <v>803</v>
      </c>
      <c r="C126" s="332">
        <v>45000</v>
      </c>
      <c r="D126" s="334" t="s">
        <v>797</v>
      </c>
      <c r="E126" s="333" t="s">
        <v>656</v>
      </c>
      <c r="F126" s="156"/>
      <c r="G126" s="330">
        <v>22663</v>
      </c>
      <c r="H126" s="99">
        <v>1</v>
      </c>
      <c r="I126" s="156"/>
      <c r="J126" s="33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8" customHeight="1">
      <c r="A127" s="334">
        <v>123</v>
      </c>
      <c r="B127" s="335" t="s">
        <v>804</v>
      </c>
      <c r="C127" s="326"/>
      <c r="D127" s="159"/>
      <c r="E127" s="156"/>
      <c r="F127" s="156"/>
      <c r="G127" s="331"/>
      <c r="H127" s="156"/>
      <c r="I127" s="156"/>
      <c r="J127" s="33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8" customHeight="1">
      <c r="A128" s="159"/>
      <c r="B128" s="335" t="s">
        <v>805</v>
      </c>
      <c r="C128" s="332">
        <v>3750</v>
      </c>
      <c r="D128" s="334" t="s">
        <v>625</v>
      </c>
      <c r="E128" s="156"/>
      <c r="F128" s="333" t="s">
        <v>806</v>
      </c>
      <c r="G128" s="330">
        <v>22663</v>
      </c>
      <c r="H128" s="99">
        <v>1</v>
      </c>
      <c r="I128" s="333"/>
      <c r="J128" s="330">
        <v>22692</v>
      </c>
      <c r="K128" s="340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8" customHeight="1">
      <c r="A129" s="159"/>
      <c r="B129" s="335" t="s">
        <v>807</v>
      </c>
      <c r="C129" s="332">
        <v>2250</v>
      </c>
      <c r="D129" s="159" t="s">
        <v>625</v>
      </c>
      <c r="E129" s="342"/>
      <c r="F129" s="333" t="s">
        <v>497</v>
      </c>
      <c r="G129" s="330">
        <v>22663</v>
      </c>
      <c r="H129" s="99">
        <v>1</v>
      </c>
      <c r="I129" s="333"/>
      <c r="J129" s="330">
        <v>22692</v>
      </c>
      <c r="K129" s="340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8" customHeight="1">
      <c r="A130" s="159"/>
      <c r="B130" s="335" t="s">
        <v>808</v>
      </c>
      <c r="C130" s="332">
        <v>3000</v>
      </c>
      <c r="D130" s="159" t="s">
        <v>625</v>
      </c>
      <c r="E130" s="156"/>
      <c r="F130" s="333" t="s">
        <v>809</v>
      </c>
      <c r="G130" s="330">
        <v>22663</v>
      </c>
      <c r="H130" s="99">
        <v>1</v>
      </c>
      <c r="I130" s="333"/>
      <c r="J130" s="330">
        <v>22692</v>
      </c>
      <c r="K130" s="340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8" customHeight="1">
      <c r="A131" s="159"/>
      <c r="B131" s="335" t="s">
        <v>810</v>
      </c>
      <c r="C131" s="332">
        <v>3000</v>
      </c>
      <c r="D131" s="159" t="s">
        <v>625</v>
      </c>
      <c r="E131" s="156"/>
      <c r="F131" s="333" t="s">
        <v>504</v>
      </c>
      <c r="G131" s="330">
        <v>22663</v>
      </c>
      <c r="H131" s="99">
        <v>1</v>
      </c>
      <c r="I131" s="333"/>
      <c r="J131" s="330">
        <v>22692</v>
      </c>
      <c r="K131" s="340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8" customHeight="1">
      <c r="A132" s="159"/>
      <c r="B132" s="335" t="s">
        <v>811</v>
      </c>
      <c r="C132" s="332">
        <v>4500</v>
      </c>
      <c r="D132" s="159" t="s">
        <v>625</v>
      </c>
      <c r="E132" s="156"/>
      <c r="F132" s="333" t="s">
        <v>508</v>
      </c>
      <c r="G132" s="330">
        <v>22663</v>
      </c>
      <c r="H132" s="99">
        <v>1</v>
      </c>
      <c r="I132" s="333"/>
      <c r="J132" s="330">
        <v>22692</v>
      </c>
      <c r="K132" s="340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8" customHeight="1">
      <c r="A133" s="159"/>
      <c r="B133" s="335" t="s">
        <v>812</v>
      </c>
      <c r="C133" s="332">
        <v>4500</v>
      </c>
      <c r="D133" s="159" t="s">
        <v>625</v>
      </c>
      <c r="E133" s="156"/>
      <c r="F133" s="333" t="s">
        <v>511</v>
      </c>
      <c r="G133" s="330">
        <v>22663</v>
      </c>
      <c r="H133" s="99">
        <v>1</v>
      </c>
      <c r="I133" s="333"/>
      <c r="J133" s="330">
        <v>22692</v>
      </c>
      <c r="K133" s="340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8" customHeight="1">
      <c r="A134" s="159"/>
      <c r="B134" s="335" t="s">
        <v>813</v>
      </c>
      <c r="C134" s="332">
        <v>2000</v>
      </c>
      <c r="D134" s="159" t="s">
        <v>625</v>
      </c>
      <c r="E134" s="156"/>
      <c r="F134" s="333" t="s">
        <v>814</v>
      </c>
      <c r="G134" s="330">
        <v>22663</v>
      </c>
      <c r="H134" s="99">
        <v>1</v>
      </c>
      <c r="I134" s="333"/>
      <c r="J134" s="330">
        <v>22692</v>
      </c>
      <c r="K134" s="340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8" customHeight="1">
      <c r="A135" s="159"/>
      <c r="B135" s="335" t="s">
        <v>815</v>
      </c>
      <c r="C135" s="332">
        <v>3000</v>
      </c>
      <c r="D135" s="159" t="s">
        <v>625</v>
      </c>
      <c r="E135" s="156"/>
      <c r="F135" s="333" t="s">
        <v>519</v>
      </c>
      <c r="G135" s="330">
        <v>22663</v>
      </c>
      <c r="H135" s="99">
        <v>1</v>
      </c>
      <c r="I135" s="333"/>
      <c r="J135" s="330">
        <v>22692</v>
      </c>
      <c r="K135" s="340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8" customHeight="1">
      <c r="A136" s="159"/>
      <c r="B136" s="335" t="s">
        <v>816</v>
      </c>
      <c r="C136" s="332">
        <v>3450</v>
      </c>
      <c r="D136" s="159" t="s">
        <v>625</v>
      </c>
      <c r="E136" s="156"/>
      <c r="F136" s="333" t="s">
        <v>523</v>
      </c>
      <c r="G136" s="330">
        <v>22663</v>
      </c>
      <c r="H136" s="99">
        <v>1</v>
      </c>
      <c r="I136" s="333"/>
      <c r="J136" s="330">
        <v>22692</v>
      </c>
      <c r="K136" s="340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8" customHeight="1">
      <c r="A137" s="159"/>
      <c r="B137" s="335" t="s">
        <v>817</v>
      </c>
      <c r="C137" s="332">
        <v>2250</v>
      </c>
      <c r="D137" s="159" t="s">
        <v>625</v>
      </c>
      <c r="E137" s="156"/>
      <c r="F137" s="333" t="s">
        <v>527</v>
      </c>
      <c r="G137" s="330">
        <v>22663</v>
      </c>
      <c r="H137" s="99">
        <v>1</v>
      </c>
      <c r="I137" s="333"/>
      <c r="J137" s="330">
        <v>22692</v>
      </c>
      <c r="K137" s="340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8" customHeight="1">
      <c r="A138" s="159"/>
      <c r="B138" s="335" t="s">
        <v>818</v>
      </c>
      <c r="C138" s="332">
        <v>5000</v>
      </c>
      <c r="D138" s="159" t="s">
        <v>625</v>
      </c>
      <c r="E138" s="156"/>
      <c r="F138" s="338" t="s">
        <v>478</v>
      </c>
      <c r="G138" s="330">
        <v>22663</v>
      </c>
      <c r="H138" s="99">
        <v>1</v>
      </c>
      <c r="I138" s="333"/>
      <c r="J138" s="330">
        <v>22692</v>
      </c>
      <c r="K138" s="340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8" customHeight="1">
      <c r="A139" s="334">
        <v>124</v>
      </c>
      <c r="B139" s="335" t="s">
        <v>819</v>
      </c>
      <c r="C139" s="332">
        <v>7700</v>
      </c>
      <c r="D139" s="159" t="s">
        <v>625</v>
      </c>
      <c r="E139" s="156"/>
      <c r="F139" s="333" t="s">
        <v>236</v>
      </c>
      <c r="G139" s="330">
        <v>22664</v>
      </c>
      <c r="H139" s="99">
        <v>1</v>
      </c>
      <c r="I139" s="156"/>
      <c r="J139" s="330">
        <v>22698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8" customHeight="1">
      <c r="A140" s="334">
        <v>125</v>
      </c>
      <c r="B140" s="335" t="s">
        <v>820</v>
      </c>
      <c r="C140" s="332">
        <v>7920</v>
      </c>
      <c r="D140" s="159" t="s">
        <v>625</v>
      </c>
      <c r="E140" s="156"/>
      <c r="F140" s="333" t="s">
        <v>754</v>
      </c>
      <c r="G140" s="330">
        <v>22664</v>
      </c>
      <c r="H140" s="99">
        <v>1</v>
      </c>
      <c r="I140" s="156"/>
      <c r="J140" s="33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8" customHeight="1">
      <c r="A141" s="334">
        <v>126</v>
      </c>
      <c r="B141" s="335" t="s">
        <v>821</v>
      </c>
      <c r="C141" s="332">
        <v>68300</v>
      </c>
      <c r="D141" s="334" t="s">
        <v>625</v>
      </c>
      <c r="E141" s="156"/>
      <c r="F141" s="333" t="s">
        <v>822</v>
      </c>
      <c r="G141" s="330">
        <v>22667</v>
      </c>
      <c r="H141" s="99">
        <v>1</v>
      </c>
      <c r="I141" s="156"/>
      <c r="J141" s="330">
        <v>22699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8" customHeight="1">
      <c r="A142" s="334">
        <v>127</v>
      </c>
      <c r="B142" s="335" t="s">
        <v>448</v>
      </c>
      <c r="C142" s="332"/>
      <c r="D142" s="334" t="s">
        <v>625</v>
      </c>
      <c r="E142" s="156"/>
      <c r="F142" s="333" t="s">
        <v>823</v>
      </c>
      <c r="G142" s="330">
        <v>22633</v>
      </c>
      <c r="H142" s="99">
        <v>1</v>
      </c>
      <c r="I142" s="156"/>
      <c r="J142" s="341" t="s">
        <v>45</v>
      </c>
      <c r="K142" s="343" t="s">
        <v>824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8" customHeight="1">
      <c r="A143" s="334">
        <v>128</v>
      </c>
      <c r="B143" s="335" t="s">
        <v>825</v>
      </c>
      <c r="C143" s="332">
        <v>8700</v>
      </c>
      <c r="D143" s="334" t="s">
        <v>625</v>
      </c>
      <c r="E143" s="156"/>
      <c r="F143" s="333" t="s">
        <v>826</v>
      </c>
      <c r="G143" s="330">
        <v>22669</v>
      </c>
      <c r="H143" s="99">
        <v>1</v>
      </c>
      <c r="I143" s="156"/>
      <c r="J143" s="33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8" customHeight="1">
      <c r="A144" s="334">
        <v>129</v>
      </c>
      <c r="B144" s="335" t="s">
        <v>827</v>
      </c>
      <c r="C144" s="332">
        <v>4400</v>
      </c>
      <c r="D144" s="334" t="s">
        <v>625</v>
      </c>
      <c r="E144" s="156"/>
      <c r="F144" s="333" t="s">
        <v>828</v>
      </c>
      <c r="G144" s="330">
        <v>22669</v>
      </c>
      <c r="H144" s="99">
        <v>1</v>
      </c>
      <c r="I144" s="156"/>
      <c r="J144" s="33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8" customHeight="1">
      <c r="A145" s="334">
        <v>130</v>
      </c>
      <c r="B145" s="335" t="s">
        <v>829</v>
      </c>
      <c r="C145" s="332">
        <v>1440</v>
      </c>
      <c r="D145" s="334" t="s">
        <v>625</v>
      </c>
      <c r="E145" s="156"/>
      <c r="F145" s="333" t="s">
        <v>830</v>
      </c>
      <c r="G145" s="330">
        <v>22669</v>
      </c>
      <c r="H145" s="99">
        <v>1</v>
      </c>
      <c r="I145" s="156"/>
      <c r="J145" s="33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8" customHeight="1">
      <c r="A146" s="334">
        <v>131</v>
      </c>
      <c r="B146" s="335" t="s">
        <v>831</v>
      </c>
      <c r="C146" s="332">
        <v>2400</v>
      </c>
      <c r="D146" s="334" t="s">
        <v>625</v>
      </c>
      <c r="E146" s="156"/>
      <c r="F146" s="333" t="s">
        <v>830</v>
      </c>
      <c r="G146" s="330">
        <v>22669</v>
      </c>
      <c r="H146" s="99">
        <v>1</v>
      </c>
      <c r="I146" s="156"/>
      <c r="J146" s="33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8" customHeight="1">
      <c r="A147" s="334">
        <v>132</v>
      </c>
      <c r="B147" s="335" t="s">
        <v>832</v>
      </c>
      <c r="C147" s="332">
        <v>4950</v>
      </c>
      <c r="D147" s="334" t="s">
        <v>625</v>
      </c>
      <c r="E147" s="156"/>
      <c r="F147" s="333" t="s">
        <v>833</v>
      </c>
      <c r="G147" s="330">
        <v>22674</v>
      </c>
      <c r="H147" s="99">
        <v>1</v>
      </c>
      <c r="I147" s="333"/>
      <c r="J147" s="330">
        <v>22702</v>
      </c>
      <c r="K147" s="340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8" customHeight="1">
      <c r="A148" s="334">
        <v>133</v>
      </c>
      <c r="B148" s="335" t="s">
        <v>834</v>
      </c>
      <c r="C148" s="332">
        <v>5500</v>
      </c>
      <c r="D148" s="334" t="s">
        <v>625</v>
      </c>
      <c r="E148" s="156"/>
      <c r="F148" s="333" t="s">
        <v>833</v>
      </c>
      <c r="G148" s="330">
        <v>22674</v>
      </c>
      <c r="H148" s="99">
        <v>1</v>
      </c>
      <c r="I148" s="333"/>
      <c r="J148" s="330">
        <v>22702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8" customHeight="1">
      <c r="A149" s="334">
        <v>134</v>
      </c>
      <c r="B149" s="55" t="s">
        <v>200</v>
      </c>
      <c r="C149" s="344">
        <v>5500</v>
      </c>
      <c r="D149" s="334" t="s">
        <v>625</v>
      </c>
      <c r="E149" s="156"/>
      <c r="F149" s="25" t="s">
        <v>209</v>
      </c>
      <c r="G149" s="330">
        <v>22656</v>
      </c>
      <c r="H149" s="99">
        <v>1</v>
      </c>
      <c r="I149" s="156"/>
      <c r="J149" s="330">
        <v>22698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8" customHeight="1">
      <c r="A150" s="334">
        <v>135</v>
      </c>
      <c r="B150" s="55" t="s">
        <v>210</v>
      </c>
      <c r="C150" s="344">
        <v>5500</v>
      </c>
      <c r="D150" s="334" t="s">
        <v>625</v>
      </c>
      <c r="E150" s="156"/>
      <c r="F150" s="25" t="s">
        <v>215</v>
      </c>
      <c r="G150" s="330">
        <v>22656</v>
      </c>
      <c r="H150" s="99">
        <v>1</v>
      </c>
      <c r="I150" s="156"/>
      <c r="J150" s="330">
        <v>22698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8" customHeight="1">
      <c r="A151" s="334">
        <v>136</v>
      </c>
      <c r="B151" s="55" t="s">
        <v>216</v>
      </c>
      <c r="C151" s="344">
        <v>7700</v>
      </c>
      <c r="D151" s="334" t="s">
        <v>625</v>
      </c>
      <c r="E151" s="156"/>
      <c r="F151" s="25" t="s">
        <v>226</v>
      </c>
      <c r="G151" s="330">
        <v>22656</v>
      </c>
      <c r="H151" s="99">
        <v>1</v>
      </c>
      <c r="I151" s="156"/>
      <c r="J151" s="330">
        <v>22690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8" customHeight="1">
      <c r="A152" s="334">
        <v>137</v>
      </c>
      <c r="B152" s="55" t="s">
        <v>216</v>
      </c>
      <c r="C152" s="344">
        <v>3300</v>
      </c>
      <c r="D152" s="334" t="s">
        <v>625</v>
      </c>
      <c r="E152" s="156"/>
      <c r="F152" s="25" t="s">
        <v>226</v>
      </c>
      <c r="G152" s="330">
        <v>22656</v>
      </c>
      <c r="H152" s="99">
        <v>1</v>
      </c>
      <c r="I152" s="156"/>
      <c r="J152" s="330">
        <v>22690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8" customHeight="1">
      <c r="A153" s="334">
        <v>138</v>
      </c>
      <c r="B153" s="335" t="s">
        <v>835</v>
      </c>
      <c r="C153" s="332">
        <v>37200</v>
      </c>
      <c r="D153" s="334" t="s">
        <v>625</v>
      </c>
      <c r="E153" s="156"/>
      <c r="F153" s="333" t="s">
        <v>836</v>
      </c>
      <c r="G153" s="330">
        <v>22660</v>
      </c>
      <c r="H153" s="99">
        <v>1</v>
      </c>
      <c r="I153" s="156"/>
      <c r="J153" s="330">
        <v>22698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8" customHeight="1">
      <c r="A154" s="159"/>
      <c r="B154" s="11"/>
      <c r="C154" s="326"/>
      <c r="D154" s="159"/>
      <c r="E154" s="156"/>
      <c r="F154" s="156"/>
      <c r="G154" s="331"/>
      <c r="H154" s="156"/>
      <c r="I154" s="156"/>
      <c r="J154" s="33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8" customHeight="1">
      <c r="A155" s="159"/>
      <c r="B155" s="11"/>
      <c r="C155" s="326"/>
      <c r="D155" s="159"/>
      <c r="E155" s="156"/>
      <c r="F155" s="156"/>
      <c r="G155" s="331"/>
      <c r="H155" s="156"/>
      <c r="I155" s="156"/>
      <c r="J155" s="33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8" customHeight="1">
      <c r="A156" s="159"/>
      <c r="B156" s="11"/>
      <c r="C156" s="326"/>
      <c r="D156" s="159"/>
      <c r="E156" s="156"/>
      <c r="F156" s="156"/>
      <c r="G156" s="331"/>
      <c r="H156" s="156"/>
      <c r="I156" s="156"/>
      <c r="J156" s="33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8" customHeight="1">
      <c r="A157" s="159"/>
      <c r="B157" s="11"/>
      <c r="C157" s="326"/>
      <c r="D157" s="159"/>
      <c r="E157" s="156"/>
      <c r="F157" s="156"/>
      <c r="G157" s="331"/>
      <c r="H157" s="156"/>
      <c r="I157" s="156"/>
      <c r="J157" s="33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8" customHeight="1">
      <c r="A158" s="159"/>
      <c r="B158" s="11"/>
      <c r="C158" s="326"/>
      <c r="D158" s="159"/>
      <c r="E158" s="156"/>
      <c r="F158" s="156"/>
      <c r="G158" s="331"/>
      <c r="H158" s="156"/>
      <c r="I158" s="156"/>
      <c r="J158" s="33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8" customHeight="1">
      <c r="A159" s="159"/>
      <c r="B159" s="11"/>
      <c r="C159" s="326"/>
      <c r="D159" s="159"/>
      <c r="E159" s="156"/>
      <c r="F159" s="156"/>
      <c r="G159" s="331"/>
      <c r="H159" s="156"/>
      <c r="I159" s="156"/>
      <c r="J159" s="33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8" customHeight="1">
      <c r="A160" s="159"/>
      <c r="B160" s="11"/>
      <c r="C160" s="326"/>
      <c r="D160" s="159"/>
      <c r="E160" s="156"/>
      <c r="F160" s="156"/>
      <c r="G160" s="331"/>
      <c r="H160" s="156"/>
      <c r="I160" s="156"/>
      <c r="J160" s="33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8" customHeight="1">
      <c r="A161" s="159"/>
      <c r="B161" s="11"/>
      <c r="C161" s="326"/>
      <c r="D161" s="159"/>
      <c r="E161" s="156"/>
      <c r="F161" s="156"/>
      <c r="G161" s="331"/>
      <c r="H161" s="156"/>
      <c r="I161" s="156"/>
      <c r="J161" s="33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8" customHeight="1">
      <c r="A162" s="159"/>
      <c r="B162" s="11"/>
      <c r="C162" s="326"/>
      <c r="D162" s="159"/>
      <c r="E162" s="156"/>
      <c r="F162" s="156"/>
      <c r="G162" s="331"/>
      <c r="H162" s="156"/>
      <c r="I162" s="156"/>
      <c r="J162" s="33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8" customHeight="1">
      <c r="A163" s="159"/>
      <c r="B163" s="11"/>
      <c r="C163" s="326"/>
      <c r="D163" s="159"/>
      <c r="E163" s="156"/>
      <c r="F163" s="156"/>
      <c r="G163" s="331"/>
      <c r="H163" s="156"/>
      <c r="I163" s="156"/>
      <c r="J163" s="33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8" customHeight="1">
      <c r="A164" s="159"/>
      <c r="B164" s="11"/>
      <c r="C164" s="326"/>
      <c r="D164" s="159"/>
      <c r="E164" s="156"/>
      <c r="F164" s="156"/>
      <c r="G164" s="331"/>
      <c r="H164" s="156"/>
      <c r="I164" s="156"/>
      <c r="J164" s="33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8" customHeight="1">
      <c r="A165" s="159"/>
      <c r="B165" s="11"/>
      <c r="C165" s="326"/>
      <c r="D165" s="159"/>
      <c r="E165" s="156"/>
      <c r="F165" s="156"/>
      <c r="G165" s="331"/>
      <c r="H165" s="156"/>
      <c r="I165" s="156"/>
      <c r="J165" s="33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8" customHeight="1">
      <c r="A166" s="159"/>
      <c r="B166" s="11"/>
      <c r="C166" s="326"/>
      <c r="D166" s="159"/>
      <c r="E166" s="156"/>
      <c r="F166" s="156"/>
      <c r="G166" s="331"/>
      <c r="H166" s="156"/>
      <c r="I166" s="156"/>
      <c r="J166" s="33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8" customHeight="1">
      <c r="A167" s="159"/>
      <c r="B167" s="11"/>
      <c r="C167" s="326"/>
      <c r="D167" s="159"/>
      <c r="E167" s="156"/>
      <c r="F167" s="156"/>
      <c r="G167" s="331"/>
      <c r="H167" s="156"/>
      <c r="I167" s="156"/>
      <c r="J167" s="33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8" customHeight="1">
      <c r="A168" s="159"/>
      <c r="B168" s="11"/>
      <c r="C168" s="326"/>
      <c r="D168" s="159"/>
      <c r="E168" s="156"/>
      <c r="F168" s="156"/>
      <c r="G168" s="331"/>
      <c r="H168" s="156"/>
      <c r="I168" s="156"/>
      <c r="J168" s="33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8" customHeight="1">
      <c r="A169" s="406" t="s">
        <v>54</v>
      </c>
      <c r="B169" s="358"/>
      <c r="C169" s="345">
        <f>SUM(C5:C168)</f>
        <v>5396854</v>
      </c>
      <c r="D169" s="346"/>
      <c r="E169" s="346">
        <f t="shared" ref="E169:F169" si="0">COUNTA(E5:E168)</f>
        <v>88</v>
      </c>
      <c r="F169" s="346">
        <f t="shared" si="0"/>
        <v>60</v>
      </c>
      <c r="G169" s="346"/>
      <c r="H169" s="346">
        <f t="shared" ref="H169:J169" si="1">COUNTA(H5:H168)</f>
        <v>147</v>
      </c>
      <c r="I169" s="346">
        <f t="shared" si="1"/>
        <v>0</v>
      </c>
      <c r="J169" s="346">
        <f t="shared" si="1"/>
        <v>49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8" customHeight="1">
      <c r="A170" s="3"/>
      <c r="B170" s="347"/>
      <c r="C170" s="348"/>
      <c r="D170" s="3"/>
      <c r="E170" s="3"/>
      <c r="F170" s="3"/>
      <c r="G170" s="3"/>
      <c r="H170" s="3"/>
      <c r="I170" s="3"/>
      <c r="J170" s="349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8" customHeight="1">
      <c r="A171" s="3"/>
      <c r="B171" s="347"/>
      <c r="C171" s="348"/>
      <c r="D171" s="3"/>
      <c r="E171" s="3"/>
      <c r="F171" s="3"/>
      <c r="G171" s="3"/>
      <c r="H171" s="3"/>
      <c r="I171" s="3"/>
      <c r="J171" s="349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8" customHeight="1">
      <c r="A172" s="3"/>
      <c r="B172" s="347"/>
      <c r="C172" s="348"/>
      <c r="D172" s="3"/>
      <c r="E172" s="3"/>
      <c r="F172" s="3"/>
      <c r="G172" s="3"/>
      <c r="H172" s="3"/>
      <c r="I172" s="3"/>
      <c r="J172" s="349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8" customHeight="1">
      <c r="A173" s="3"/>
      <c r="B173" s="347"/>
      <c r="C173" s="348"/>
      <c r="D173" s="3"/>
      <c r="E173" s="3"/>
      <c r="F173" s="3"/>
      <c r="G173" s="3"/>
      <c r="H173" s="3"/>
      <c r="I173" s="3"/>
      <c r="J173" s="349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8" customHeight="1">
      <c r="A174" s="3"/>
      <c r="B174" s="347"/>
      <c r="C174" s="348"/>
      <c r="D174" s="3"/>
      <c r="E174" s="3"/>
      <c r="F174" s="3"/>
      <c r="G174" s="3"/>
      <c r="H174" s="3"/>
      <c r="I174" s="3"/>
      <c r="J174" s="349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8" customHeight="1">
      <c r="A175" s="3"/>
      <c r="B175" s="347"/>
      <c r="C175" s="348"/>
      <c r="D175" s="3"/>
      <c r="E175" s="3"/>
      <c r="F175" s="3"/>
      <c r="G175" s="3"/>
      <c r="H175" s="3"/>
      <c r="I175" s="3"/>
      <c r="J175" s="349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8" customHeight="1">
      <c r="A176" s="3"/>
      <c r="B176" s="347"/>
      <c r="C176" s="348"/>
      <c r="D176" s="3"/>
      <c r="E176" s="3"/>
      <c r="F176" s="3"/>
      <c r="G176" s="3"/>
      <c r="H176" s="3"/>
      <c r="I176" s="3"/>
      <c r="J176" s="349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8" customHeight="1">
      <c r="A177" s="3"/>
      <c r="B177" s="347"/>
      <c r="C177" s="348"/>
      <c r="D177" s="3"/>
      <c r="E177" s="3"/>
      <c r="F177" s="3"/>
      <c r="G177" s="3"/>
      <c r="H177" s="3"/>
      <c r="I177" s="3"/>
      <c r="J177" s="349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8" customHeight="1">
      <c r="A178" s="3"/>
      <c r="B178" s="347"/>
      <c r="C178" s="348"/>
      <c r="D178" s="3"/>
      <c r="E178" s="3"/>
      <c r="F178" s="3"/>
      <c r="G178" s="3"/>
      <c r="H178" s="3"/>
      <c r="I178" s="3"/>
      <c r="J178" s="349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8" customHeight="1">
      <c r="A179" s="3"/>
      <c r="B179" s="347"/>
      <c r="C179" s="348"/>
      <c r="D179" s="3"/>
      <c r="E179" s="3"/>
      <c r="F179" s="3"/>
      <c r="G179" s="3"/>
      <c r="H179" s="3"/>
      <c r="I179" s="3"/>
      <c r="J179" s="349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8" customHeight="1">
      <c r="A180" s="3"/>
      <c r="B180" s="347"/>
      <c r="C180" s="348"/>
      <c r="D180" s="3"/>
      <c r="E180" s="3"/>
      <c r="F180" s="3"/>
      <c r="G180" s="3"/>
      <c r="H180" s="3"/>
      <c r="I180" s="3"/>
      <c r="J180" s="349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8" customHeight="1">
      <c r="A181" s="3"/>
      <c r="B181" s="347"/>
      <c r="C181" s="348"/>
      <c r="D181" s="3"/>
      <c r="E181" s="3"/>
      <c r="F181" s="3"/>
      <c r="G181" s="3"/>
      <c r="H181" s="3"/>
      <c r="I181" s="3"/>
      <c r="J181" s="349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8" customHeight="1">
      <c r="A182" s="3"/>
      <c r="B182" s="347"/>
      <c r="C182" s="348"/>
      <c r="D182" s="3"/>
      <c r="E182" s="3"/>
      <c r="F182" s="3"/>
      <c r="G182" s="3"/>
      <c r="H182" s="3"/>
      <c r="I182" s="3"/>
      <c r="J182" s="349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8" customHeight="1">
      <c r="A183" s="3"/>
      <c r="B183" s="347"/>
      <c r="C183" s="348"/>
      <c r="D183" s="3"/>
      <c r="E183" s="3"/>
      <c r="F183" s="3"/>
      <c r="G183" s="3"/>
      <c r="H183" s="3"/>
      <c r="I183" s="3"/>
      <c r="J183" s="349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8" customHeight="1">
      <c r="A184" s="3"/>
      <c r="B184" s="347"/>
      <c r="C184" s="348"/>
      <c r="D184" s="3"/>
      <c r="E184" s="3"/>
      <c r="F184" s="3"/>
      <c r="G184" s="3"/>
      <c r="H184" s="3"/>
      <c r="I184" s="3"/>
      <c r="J184" s="349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8" customHeight="1">
      <c r="A185" s="3"/>
      <c r="B185" s="347"/>
      <c r="C185" s="348"/>
      <c r="D185" s="3"/>
      <c r="E185" s="3"/>
      <c r="F185" s="3"/>
      <c r="G185" s="3"/>
      <c r="H185" s="3"/>
      <c r="I185" s="3"/>
      <c r="J185" s="24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8" customHeight="1">
      <c r="A186" s="3"/>
      <c r="B186" s="347"/>
      <c r="C186" s="348"/>
      <c r="D186" s="3"/>
      <c r="E186" s="3"/>
      <c r="F186" s="3"/>
      <c r="G186" s="3"/>
      <c r="H186" s="3"/>
      <c r="I186" s="3"/>
      <c r="J186" s="24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8" customHeight="1">
      <c r="A187" s="3"/>
      <c r="B187" s="347"/>
      <c r="C187" s="348"/>
      <c r="D187" s="3"/>
      <c r="E187" s="3"/>
      <c r="F187" s="3"/>
      <c r="G187" s="3"/>
      <c r="H187" s="3"/>
      <c r="I187" s="3"/>
      <c r="J187" s="24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8" customHeight="1">
      <c r="A188" s="3"/>
      <c r="B188" s="347"/>
      <c r="C188" s="348"/>
      <c r="D188" s="3"/>
      <c r="E188" s="3"/>
      <c r="F188" s="3"/>
      <c r="G188" s="3"/>
      <c r="H188" s="3"/>
      <c r="I188" s="3"/>
      <c r="J188" s="24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8" customHeight="1">
      <c r="A189" s="3"/>
      <c r="B189" s="347"/>
      <c r="C189" s="348"/>
      <c r="D189" s="3"/>
      <c r="E189" s="3"/>
      <c r="F189" s="3"/>
      <c r="G189" s="3"/>
      <c r="H189" s="3"/>
      <c r="I189" s="3"/>
      <c r="J189" s="24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8" customHeight="1">
      <c r="A190" s="3"/>
      <c r="B190" s="347"/>
      <c r="C190" s="348"/>
      <c r="D190" s="3"/>
      <c r="E190" s="3"/>
      <c r="F190" s="3"/>
      <c r="G190" s="3"/>
      <c r="H190" s="3"/>
      <c r="I190" s="3"/>
      <c r="J190" s="24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8" customHeight="1">
      <c r="A191" s="3"/>
      <c r="B191" s="347"/>
      <c r="C191" s="348"/>
      <c r="D191" s="3"/>
      <c r="E191" s="3"/>
      <c r="F191" s="3"/>
      <c r="G191" s="3"/>
      <c r="H191" s="3"/>
      <c r="I191" s="3"/>
      <c r="J191" s="24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8" customHeight="1">
      <c r="A192" s="3"/>
      <c r="B192" s="347"/>
      <c r="C192" s="348"/>
      <c r="D192" s="3"/>
      <c r="E192" s="3"/>
      <c r="F192" s="3"/>
      <c r="G192" s="3"/>
      <c r="H192" s="3"/>
      <c r="I192" s="3"/>
      <c r="J192" s="24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8" customHeight="1">
      <c r="A193" s="3"/>
      <c r="B193" s="347"/>
      <c r="C193" s="348"/>
      <c r="D193" s="3"/>
      <c r="E193" s="3"/>
      <c r="F193" s="3"/>
      <c r="G193" s="3"/>
      <c r="H193" s="3"/>
      <c r="I193" s="3"/>
      <c r="J193" s="24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8" customHeight="1">
      <c r="A194" s="3"/>
      <c r="B194" s="347"/>
      <c r="C194" s="348"/>
      <c r="D194" s="3"/>
      <c r="E194" s="3"/>
      <c r="F194" s="3"/>
      <c r="G194" s="3"/>
      <c r="H194" s="3"/>
      <c r="I194" s="3"/>
      <c r="J194" s="24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8" customHeight="1">
      <c r="A195" s="3"/>
      <c r="B195" s="347"/>
      <c r="C195" s="348"/>
      <c r="D195" s="3"/>
      <c r="E195" s="3"/>
      <c r="F195" s="3"/>
      <c r="G195" s="3"/>
      <c r="H195" s="3"/>
      <c r="I195" s="3"/>
      <c r="J195" s="24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8" customHeight="1">
      <c r="A196" s="3"/>
      <c r="B196" s="347"/>
      <c r="C196" s="348"/>
      <c r="D196" s="3"/>
      <c r="E196" s="3"/>
      <c r="F196" s="3"/>
      <c r="G196" s="3"/>
      <c r="H196" s="3"/>
      <c r="I196" s="3"/>
      <c r="J196" s="24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8" customHeight="1">
      <c r="A197" s="3"/>
      <c r="B197" s="347"/>
      <c r="C197" s="348"/>
      <c r="D197" s="3"/>
      <c r="E197" s="3"/>
      <c r="F197" s="3"/>
      <c r="G197" s="3"/>
      <c r="H197" s="3"/>
      <c r="I197" s="3"/>
      <c r="J197" s="24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8" customHeight="1">
      <c r="A198" s="3"/>
      <c r="B198" s="347"/>
      <c r="C198" s="348"/>
      <c r="D198" s="3"/>
      <c r="E198" s="3"/>
      <c r="F198" s="3"/>
      <c r="G198" s="3"/>
      <c r="H198" s="3"/>
      <c r="I198" s="3"/>
      <c r="J198" s="24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8" customHeight="1">
      <c r="A199" s="3"/>
      <c r="B199" s="347"/>
      <c r="C199" s="348"/>
      <c r="D199" s="3"/>
      <c r="E199" s="3"/>
      <c r="F199" s="3"/>
      <c r="G199" s="3"/>
      <c r="H199" s="3"/>
      <c r="I199" s="3"/>
      <c r="J199" s="24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8" customHeight="1">
      <c r="A200" s="3"/>
      <c r="B200" s="347"/>
      <c r="C200" s="348"/>
      <c r="D200" s="3"/>
      <c r="E200" s="3"/>
      <c r="F200" s="3"/>
      <c r="G200" s="3"/>
      <c r="H200" s="3"/>
      <c r="I200" s="3"/>
      <c r="J200" s="24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8" customHeight="1">
      <c r="A201" s="3"/>
      <c r="B201" s="347"/>
      <c r="C201" s="348"/>
      <c r="D201" s="3"/>
      <c r="E201" s="3"/>
      <c r="F201" s="3"/>
      <c r="G201" s="3"/>
      <c r="H201" s="3"/>
      <c r="I201" s="3"/>
      <c r="J201" s="24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8" customHeight="1">
      <c r="A202" s="3"/>
      <c r="B202" s="347"/>
      <c r="C202" s="348"/>
      <c r="D202" s="3"/>
      <c r="E202" s="3"/>
      <c r="F202" s="3"/>
      <c r="G202" s="3"/>
      <c r="H202" s="3"/>
      <c r="I202" s="3"/>
      <c r="J202" s="24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8" customHeight="1">
      <c r="A203" s="3"/>
      <c r="B203" s="347"/>
      <c r="C203" s="348"/>
      <c r="D203" s="3"/>
      <c r="E203" s="3"/>
      <c r="F203" s="3"/>
      <c r="G203" s="3"/>
      <c r="H203" s="3"/>
      <c r="I203" s="3"/>
      <c r="J203" s="24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8" customHeight="1">
      <c r="A204" s="3"/>
      <c r="B204" s="347"/>
      <c r="C204" s="348"/>
      <c r="D204" s="3"/>
      <c r="E204" s="3"/>
      <c r="F204" s="3"/>
      <c r="G204" s="3"/>
      <c r="H204" s="3"/>
      <c r="I204" s="3"/>
      <c r="J204" s="24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8" customHeight="1">
      <c r="A205" s="3"/>
      <c r="B205" s="347"/>
      <c r="C205" s="348"/>
      <c r="D205" s="3"/>
      <c r="E205" s="3"/>
      <c r="F205" s="3"/>
      <c r="G205" s="3"/>
      <c r="H205" s="3"/>
      <c r="I205" s="3"/>
      <c r="J205" s="24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8" customHeight="1">
      <c r="A206" s="3"/>
      <c r="B206" s="347"/>
      <c r="C206" s="348"/>
      <c r="D206" s="3"/>
      <c r="E206" s="3"/>
      <c r="F206" s="3"/>
      <c r="G206" s="3"/>
      <c r="H206" s="3"/>
      <c r="I206" s="3"/>
      <c r="J206" s="24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8" customHeight="1">
      <c r="A207" s="3"/>
      <c r="B207" s="347"/>
      <c r="C207" s="348"/>
      <c r="D207" s="3"/>
      <c r="E207" s="3"/>
      <c r="F207" s="3"/>
      <c r="G207" s="3"/>
      <c r="H207" s="3"/>
      <c r="I207" s="3"/>
      <c r="J207" s="24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8" customHeight="1">
      <c r="A208" s="3"/>
      <c r="B208" s="347"/>
      <c r="C208" s="348"/>
      <c r="D208" s="3"/>
      <c r="E208" s="3"/>
      <c r="F208" s="3"/>
      <c r="G208" s="3"/>
      <c r="H208" s="3"/>
      <c r="I208" s="3"/>
      <c r="J208" s="24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8" customHeight="1">
      <c r="A209" s="3"/>
      <c r="B209" s="347"/>
      <c r="C209" s="348"/>
      <c r="D209" s="3"/>
      <c r="E209" s="3"/>
      <c r="F209" s="3"/>
      <c r="G209" s="3"/>
      <c r="H209" s="3"/>
      <c r="I209" s="3"/>
      <c r="J209" s="24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8" customHeight="1">
      <c r="A210" s="3"/>
      <c r="B210" s="347"/>
      <c r="C210" s="348"/>
      <c r="D210" s="3"/>
      <c r="E210" s="3"/>
      <c r="F210" s="3"/>
      <c r="G210" s="3"/>
      <c r="H210" s="3"/>
      <c r="I210" s="3"/>
      <c r="J210" s="24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8" customHeight="1">
      <c r="A211" s="3"/>
      <c r="B211" s="347"/>
      <c r="C211" s="348"/>
      <c r="D211" s="3"/>
      <c r="E211" s="3"/>
      <c r="F211" s="3"/>
      <c r="G211" s="3"/>
      <c r="H211" s="3"/>
      <c r="I211" s="3"/>
      <c r="J211" s="24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8" customHeight="1">
      <c r="A212" s="3"/>
      <c r="B212" s="347"/>
      <c r="C212" s="348"/>
      <c r="D212" s="3"/>
      <c r="E212" s="3"/>
      <c r="F212" s="3"/>
      <c r="G212" s="3"/>
      <c r="H212" s="3"/>
      <c r="I212" s="3"/>
      <c r="J212" s="24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8" customHeight="1">
      <c r="A213" s="3"/>
      <c r="B213" s="347"/>
      <c r="C213" s="348"/>
      <c r="D213" s="3"/>
      <c r="E213" s="3"/>
      <c r="F213" s="3"/>
      <c r="G213" s="3"/>
      <c r="H213" s="3"/>
      <c r="I213" s="3"/>
      <c r="J213" s="24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8" customHeight="1">
      <c r="A214" s="3"/>
      <c r="B214" s="347"/>
      <c r="C214" s="348"/>
      <c r="D214" s="3"/>
      <c r="E214" s="3"/>
      <c r="F214" s="3"/>
      <c r="G214" s="3"/>
      <c r="H214" s="3"/>
      <c r="I214" s="3"/>
      <c r="J214" s="24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8" customHeight="1">
      <c r="A215" s="3"/>
      <c r="B215" s="347"/>
      <c r="C215" s="348"/>
      <c r="D215" s="3"/>
      <c r="E215" s="3"/>
      <c r="F215" s="3"/>
      <c r="G215" s="3"/>
      <c r="H215" s="3"/>
      <c r="I215" s="3"/>
      <c r="J215" s="24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8" customHeight="1">
      <c r="A216" s="3"/>
      <c r="B216" s="347"/>
      <c r="C216" s="348"/>
      <c r="D216" s="3"/>
      <c r="E216" s="3"/>
      <c r="F216" s="3"/>
      <c r="G216" s="3"/>
      <c r="H216" s="3"/>
      <c r="I216" s="3"/>
      <c r="J216" s="24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8" customHeight="1">
      <c r="A217" s="3"/>
      <c r="B217" s="347"/>
      <c r="C217" s="348"/>
      <c r="D217" s="3"/>
      <c r="E217" s="3"/>
      <c r="F217" s="3"/>
      <c r="G217" s="3"/>
      <c r="H217" s="3"/>
      <c r="I217" s="3"/>
      <c r="J217" s="24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8" customHeight="1">
      <c r="A218" s="3"/>
      <c r="B218" s="347"/>
      <c r="C218" s="348"/>
      <c r="D218" s="3"/>
      <c r="E218" s="3"/>
      <c r="F218" s="3"/>
      <c r="G218" s="3"/>
      <c r="H218" s="3"/>
      <c r="I218" s="3"/>
      <c r="J218" s="24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8" customHeight="1">
      <c r="A219" s="3"/>
      <c r="B219" s="347"/>
      <c r="C219" s="348"/>
      <c r="D219" s="3"/>
      <c r="E219" s="3"/>
      <c r="F219" s="3"/>
      <c r="G219" s="3"/>
      <c r="H219" s="3"/>
      <c r="I219" s="3"/>
      <c r="J219" s="24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8" customHeight="1">
      <c r="A220" s="3"/>
      <c r="B220" s="347"/>
      <c r="C220" s="348"/>
      <c r="D220" s="3"/>
      <c r="E220" s="3"/>
      <c r="F220" s="3"/>
      <c r="G220" s="3"/>
      <c r="H220" s="3"/>
      <c r="I220" s="3"/>
      <c r="J220" s="24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8" customHeight="1">
      <c r="A221" s="3"/>
      <c r="B221" s="347"/>
      <c r="C221" s="348"/>
      <c r="D221" s="3"/>
      <c r="E221" s="3"/>
      <c r="F221" s="3"/>
      <c r="G221" s="3"/>
      <c r="H221" s="3"/>
      <c r="I221" s="3"/>
      <c r="J221" s="24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8" customHeight="1">
      <c r="A222" s="3"/>
      <c r="B222" s="347"/>
      <c r="C222" s="348"/>
      <c r="D222" s="3"/>
      <c r="E222" s="3"/>
      <c r="F222" s="3"/>
      <c r="G222" s="3"/>
      <c r="H222" s="3"/>
      <c r="I222" s="3"/>
      <c r="J222" s="24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8" customHeight="1">
      <c r="A223" s="3"/>
      <c r="B223" s="347"/>
      <c r="C223" s="348"/>
      <c r="D223" s="3"/>
      <c r="E223" s="3"/>
      <c r="F223" s="3"/>
      <c r="G223" s="3"/>
      <c r="H223" s="3"/>
      <c r="I223" s="3"/>
      <c r="J223" s="24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8" customHeight="1">
      <c r="A224" s="3"/>
      <c r="B224" s="347"/>
      <c r="C224" s="348"/>
      <c r="D224" s="3"/>
      <c r="E224" s="3"/>
      <c r="F224" s="3"/>
      <c r="G224" s="3"/>
      <c r="H224" s="3"/>
      <c r="I224" s="3"/>
      <c r="J224" s="24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8" customHeight="1">
      <c r="A225" s="3"/>
      <c r="B225" s="347"/>
      <c r="C225" s="348"/>
      <c r="D225" s="3"/>
      <c r="E225" s="3"/>
      <c r="F225" s="3"/>
      <c r="G225" s="3"/>
      <c r="H225" s="3"/>
      <c r="I225" s="3"/>
      <c r="J225" s="24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8" customHeight="1">
      <c r="A226" s="3"/>
      <c r="B226" s="347"/>
      <c r="C226" s="348"/>
      <c r="D226" s="3"/>
      <c r="E226" s="3"/>
      <c r="F226" s="3"/>
      <c r="G226" s="3"/>
      <c r="H226" s="3"/>
      <c r="I226" s="3"/>
      <c r="J226" s="24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8" customHeight="1">
      <c r="A227" s="3"/>
      <c r="B227" s="347"/>
      <c r="C227" s="348"/>
      <c r="D227" s="3"/>
      <c r="E227" s="3"/>
      <c r="F227" s="3"/>
      <c r="G227" s="3"/>
      <c r="H227" s="3"/>
      <c r="I227" s="3"/>
      <c r="J227" s="24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8" customHeight="1">
      <c r="A228" s="3"/>
      <c r="B228" s="347"/>
      <c r="C228" s="348"/>
      <c r="D228" s="3"/>
      <c r="E228" s="3"/>
      <c r="F228" s="3"/>
      <c r="G228" s="3"/>
      <c r="H228" s="3"/>
      <c r="I228" s="3"/>
      <c r="J228" s="24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8" customHeight="1">
      <c r="A229" s="3"/>
      <c r="B229" s="347"/>
      <c r="C229" s="348"/>
      <c r="D229" s="3"/>
      <c r="E229" s="3"/>
      <c r="F229" s="3"/>
      <c r="G229" s="3"/>
      <c r="H229" s="3"/>
      <c r="I229" s="3"/>
      <c r="J229" s="24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8" customHeight="1">
      <c r="A230" s="3"/>
      <c r="B230" s="347"/>
      <c r="C230" s="348"/>
      <c r="D230" s="3"/>
      <c r="E230" s="3"/>
      <c r="F230" s="3"/>
      <c r="G230" s="3"/>
      <c r="H230" s="3"/>
      <c r="I230" s="3"/>
      <c r="J230" s="24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8" customHeight="1">
      <c r="A231" s="3"/>
      <c r="B231" s="347"/>
      <c r="C231" s="348"/>
      <c r="D231" s="3"/>
      <c r="E231" s="3"/>
      <c r="F231" s="3"/>
      <c r="G231" s="3"/>
      <c r="H231" s="3"/>
      <c r="I231" s="3"/>
      <c r="J231" s="24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8" customHeight="1">
      <c r="A232" s="3"/>
      <c r="B232" s="347"/>
      <c r="C232" s="348"/>
      <c r="D232" s="3"/>
      <c r="E232" s="3"/>
      <c r="F232" s="3"/>
      <c r="G232" s="3"/>
      <c r="H232" s="3"/>
      <c r="I232" s="3"/>
      <c r="J232" s="24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8" customHeight="1">
      <c r="A233" s="3"/>
      <c r="B233" s="347"/>
      <c r="C233" s="348"/>
      <c r="D233" s="3"/>
      <c r="E233" s="3"/>
      <c r="F233" s="3"/>
      <c r="G233" s="3"/>
      <c r="H233" s="3"/>
      <c r="I233" s="3"/>
      <c r="J233" s="24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8" customHeight="1">
      <c r="A234" s="3"/>
      <c r="B234" s="347"/>
      <c r="C234" s="348"/>
      <c r="D234" s="3"/>
      <c r="E234" s="3"/>
      <c r="F234" s="3"/>
      <c r="G234" s="3"/>
      <c r="H234" s="3"/>
      <c r="I234" s="3"/>
      <c r="J234" s="24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8" customHeight="1">
      <c r="A235" s="3"/>
      <c r="B235" s="347"/>
      <c r="C235" s="348"/>
      <c r="D235" s="3"/>
      <c r="E235" s="3"/>
      <c r="F235" s="3"/>
      <c r="G235" s="3"/>
      <c r="H235" s="3"/>
      <c r="I235" s="3"/>
      <c r="J235" s="24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8" customHeight="1">
      <c r="A236" s="3"/>
      <c r="B236" s="347"/>
      <c r="C236" s="348"/>
      <c r="D236" s="3"/>
      <c r="E236" s="3"/>
      <c r="F236" s="3"/>
      <c r="G236" s="3"/>
      <c r="H236" s="3"/>
      <c r="I236" s="3"/>
      <c r="J236" s="24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8" customHeight="1">
      <c r="A237" s="3"/>
      <c r="B237" s="347"/>
      <c r="C237" s="348"/>
      <c r="D237" s="3"/>
      <c r="E237" s="3"/>
      <c r="F237" s="3"/>
      <c r="G237" s="3"/>
      <c r="H237" s="3"/>
      <c r="I237" s="3"/>
      <c r="J237" s="24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8" customHeight="1">
      <c r="A238" s="3"/>
      <c r="B238" s="347"/>
      <c r="C238" s="348"/>
      <c r="D238" s="3"/>
      <c r="E238" s="3"/>
      <c r="F238" s="3"/>
      <c r="G238" s="3"/>
      <c r="H238" s="3"/>
      <c r="I238" s="3"/>
      <c r="J238" s="24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8" customHeight="1">
      <c r="A239" s="3"/>
      <c r="B239" s="347"/>
      <c r="C239" s="348"/>
      <c r="D239" s="3"/>
      <c r="E239" s="3"/>
      <c r="F239" s="3"/>
      <c r="G239" s="3"/>
      <c r="H239" s="3"/>
      <c r="I239" s="3"/>
      <c r="J239" s="24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8" customHeight="1">
      <c r="A240" s="3"/>
      <c r="B240" s="347"/>
      <c r="C240" s="348"/>
      <c r="D240" s="3"/>
      <c r="E240" s="3"/>
      <c r="F240" s="3"/>
      <c r="G240" s="3"/>
      <c r="H240" s="3"/>
      <c r="I240" s="3"/>
      <c r="J240" s="24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8" customHeight="1">
      <c r="A241" s="3"/>
      <c r="B241" s="347"/>
      <c r="C241" s="348"/>
      <c r="D241" s="3"/>
      <c r="E241" s="3"/>
      <c r="F241" s="3"/>
      <c r="G241" s="3"/>
      <c r="H241" s="3"/>
      <c r="I241" s="3"/>
      <c r="J241" s="24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8" customHeight="1">
      <c r="A242" s="3"/>
      <c r="B242" s="347"/>
      <c r="C242" s="348"/>
      <c r="D242" s="3"/>
      <c r="E242" s="3"/>
      <c r="F242" s="3"/>
      <c r="G242" s="3"/>
      <c r="H242" s="3"/>
      <c r="I242" s="3"/>
      <c r="J242" s="24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8" customHeight="1">
      <c r="A243" s="3"/>
      <c r="B243" s="347"/>
      <c r="C243" s="348"/>
      <c r="D243" s="3"/>
      <c r="E243" s="3"/>
      <c r="F243" s="3"/>
      <c r="G243" s="3"/>
      <c r="H243" s="3"/>
      <c r="I243" s="3"/>
      <c r="J243" s="24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8" customHeight="1">
      <c r="A244" s="3"/>
      <c r="B244" s="347"/>
      <c r="C244" s="348"/>
      <c r="D244" s="3"/>
      <c r="E244" s="3"/>
      <c r="F244" s="3"/>
      <c r="G244" s="3"/>
      <c r="H244" s="3"/>
      <c r="I244" s="3"/>
      <c r="J244" s="24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8" customHeight="1">
      <c r="A245" s="3"/>
      <c r="B245" s="347"/>
      <c r="C245" s="348"/>
      <c r="D245" s="3"/>
      <c r="E245" s="3"/>
      <c r="F245" s="3"/>
      <c r="G245" s="3"/>
      <c r="H245" s="3"/>
      <c r="I245" s="3"/>
      <c r="J245" s="24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8" customHeight="1">
      <c r="A246" s="3"/>
      <c r="B246" s="347"/>
      <c r="C246" s="348"/>
      <c r="D246" s="3"/>
      <c r="E246" s="3"/>
      <c r="F246" s="3"/>
      <c r="G246" s="3"/>
      <c r="H246" s="3"/>
      <c r="I246" s="3"/>
      <c r="J246" s="24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8" customHeight="1">
      <c r="A247" s="3"/>
      <c r="B247" s="347"/>
      <c r="C247" s="348"/>
      <c r="D247" s="3"/>
      <c r="E247" s="3"/>
      <c r="F247" s="3"/>
      <c r="G247" s="3"/>
      <c r="H247" s="3"/>
      <c r="I247" s="3"/>
      <c r="J247" s="24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8" customHeight="1">
      <c r="A248" s="3"/>
      <c r="B248" s="347"/>
      <c r="C248" s="348"/>
      <c r="D248" s="3"/>
      <c r="E248" s="3"/>
      <c r="F248" s="3"/>
      <c r="G248" s="3"/>
      <c r="H248" s="3"/>
      <c r="I248" s="3"/>
      <c r="J248" s="24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8" customHeight="1">
      <c r="A249" s="3"/>
      <c r="B249" s="347"/>
      <c r="C249" s="348"/>
      <c r="D249" s="3"/>
      <c r="E249" s="3"/>
      <c r="F249" s="3"/>
      <c r="G249" s="3"/>
      <c r="H249" s="3"/>
      <c r="I249" s="3"/>
      <c r="J249" s="24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8" customHeight="1">
      <c r="A250" s="3"/>
      <c r="B250" s="347"/>
      <c r="C250" s="348"/>
      <c r="D250" s="3"/>
      <c r="E250" s="3"/>
      <c r="F250" s="3"/>
      <c r="G250" s="3"/>
      <c r="H250" s="3"/>
      <c r="I250" s="3"/>
      <c r="J250" s="24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8" customHeight="1">
      <c r="A251" s="3"/>
      <c r="B251" s="347"/>
      <c r="C251" s="348"/>
      <c r="D251" s="3"/>
      <c r="E251" s="3"/>
      <c r="F251" s="3"/>
      <c r="G251" s="3"/>
      <c r="H251" s="3"/>
      <c r="I251" s="3"/>
      <c r="J251" s="24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8" customHeight="1">
      <c r="A252" s="3"/>
      <c r="B252" s="347"/>
      <c r="C252" s="348"/>
      <c r="D252" s="3"/>
      <c r="E252" s="3"/>
      <c r="F252" s="3"/>
      <c r="G252" s="3"/>
      <c r="H252" s="3"/>
      <c r="I252" s="3"/>
      <c r="J252" s="24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8" customHeight="1">
      <c r="A253" s="3"/>
      <c r="B253" s="347"/>
      <c r="C253" s="348"/>
      <c r="D253" s="3"/>
      <c r="E253" s="3"/>
      <c r="F253" s="3"/>
      <c r="G253" s="3"/>
      <c r="H253" s="3"/>
      <c r="I253" s="3"/>
      <c r="J253" s="24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8" customHeight="1">
      <c r="A254" s="3"/>
      <c r="B254" s="347"/>
      <c r="C254" s="348"/>
      <c r="D254" s="3"/>
      <c r="E254" s="3"/>
      <c r="F254" s="3"/>
      <c r="G254" s="3"/>
      <c r="H254" s="3"/>
      <c r="I254" s="3"/>
      <c r="J254" s="24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8" customHeight="1">
      <c r="A255" s="3"/>
      <c r="B255" s="347"/>
      <c r="C255" s="348"/>
      <c r="D255" s="3"/>
      <c r="E255" s="3"/>
      <c r="F255" s="3"/>
      <c r="G255" s="3"/>
      <c r="H255" s="3"/>
      <c r="I255" s="3"/>
      <c r="J255" s="24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8" customHeight="1">
      <c r="A256" s="3"/>
      <c r="B256" s="347"/>
      <c r="C256" s="348"/>
      <c r="D256" s="3"/>
      <c r="E256" s="3"/>
      <c r="F256" s="3"/>
      <c r="G256" s="3"/>
      <c r="H256" s="3"/>
      <c r="I256" s="3"/>
      <c r="J256" s="24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8" customHeight="1">
      <c r="A257" s="3"/>
      <c r="B257" s="347"/>
      <c r="C257" s="348"/>
      <c r="D257" s="3"/>
      <c r="E257" s="3"/>
      <c r="F257" s="3"/>
      <c r="G257" s="3"/>
      <c r="H257" s="3"/>
      <c r="I257" s="3"/>
      <c r="J257" s="24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8" customHeight="1">
      <c r="A258" s="3"/>
      <c r="B258" s="347"/>
      <c r="C258" s="348"/>
      <c r="D258" s="3"/>
      <c r="E258" s="3"/>
      <c r="F258" s="3"/>
      <c r="G258" s="3"/>
      <c r="H258" s="3"/>
      <c r="I258" s="3"/>
      <c r="J258" s="24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8" customHeight="1">
      <c r="A259" s="3"/>
      <c r="B259" s="347"/>
      <c r="C259" s="348"/>
      <c r="D259" s="3"/>
      <c r="E259" s="3"/>
      <c r="F259" s="3"/>
      <c r="G259" s="3"/>
      <c r="H259" s="3"/>
      <c r="I259" s="3"/>
      <c r="J259" s="24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8" customHeight="1">
      <c r="A260" s="3"/>
      <c r="B260" s="347"/>
      <c r="C260" s="348"/>
      <c r="D260" s="3"/>
      <c r="E260" s="3"/>
      <c r="F260" s="3"/>
      <c r="G260" s="3"/>
      <c r="H260" s="3"/>
      <c r="I260" s="3"/>
      <c r="J260" s="24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8" customHeight="1">
      <c r="A261" s="3"/>
      <c r="B261" s="347"/>
      <c r="C261" s="348"/>
      <c r="D261" s="3"/>
      <c r="E261" s="3"/>
      <c r="F261" s="3"/>
      <c r="G261" s="3"/>
      <c r="H261" s="3"/>
      <c r="I261" s="3"/>
      <c r="J261" s="24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8" customHeight="1">
      <c r="A262" s="3"/>
      <c r="B262" s="347"/>
      <c r="C262" s="348"/>
      <c r="D262" s="3"/>
      <c r="E262" s="3"/>
      <c r="F262" s="3"/>
      <c r="G262" s="3"/>
      <c r="H262" s="3"/>
      <c r="I262" s="3"/>
      <c r="J262" s="24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8" customHeight="1">
      <c r="A263" s="3"/>
      <c r="B263" s="347"/>
      <c r="C263" s="348"/>
      <c r="D263" s="3"/>
      <c r="E263" s="3"/>
      <c r="F263" s="3"/>
      <c r="G263" s="3"/>
      <c r="H263" s="3"/>
      <c r="I263" s="3"/>
      <c r="J263" s="24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8" customHeight="1">
      <c r="A264" s="3"/>
      <c r="B264" s="347"/>
      <c r="C264" s="348"/>
      <c r="D264" s="3"/>
      <c r="E264" s="3"/>
      <c r="F264" s="3"/>
      <c r="G264" s="3"/>
      <c r="H264" s="3"/>
      <c r="I264" s="3"/>
      <c r="J264" s="24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8" customHeight="1">
      <c r="A265" s="3"/>
      <c r="B265" s="347"/>
      <c r="C265" s="348"/>
      <c r="D265" s="3"/>
      <c r="E265" s="3"/>
      <c r="F265" s="3"/>
      <c r="G265" s="3"/>
      <c r="H265" s="3"/>
      <c r="I265" s="3"/>
      <c r="J265" s="24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8" customHeight="1">
      <c r="A266" s="3"/>
      <c r="B266" s="347"/>
      <c r="C266" s="348"/>
      <c r="D266" s="3"/>
      <c r="E266" s="3"/>
      <c r="F266" s="3"/>
      <c r="G266" s="3"/>
      <c r="H266" s="3"/>
      <c r="I266" s="3"/>
      <c r="J266" s="24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8" customHeight="1">
      <c r="A267" s="3"/>
      <c r="B267" s="347"/>
      <c r="C267" s="348"/>
      <c r="D267" s="3"/>
      <c r="E267" s="3"/>
      <c r="F267" s="3"/>
      <c r="G267" s="3"/>
      <c r="H267" s="3"/>
      <c r="I267" s="3"/>
      <c r="J267" s="24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8" customHeight="1">
      <c r="A268" s="3"/>
      <c r="B268" s="347"/>
      <c r="C268" s="348"/>
      <c r="D268" s="3"/>
      <c r="E268" s="3"/>
      <c r="F268" s="3"/>
      <c r="G268" s="3"/>
      <c r="H268" s="3"/>
      <c r="I268" s="3"/>
      <c r="J268" s="24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8" customHeight="1">
      <c r="A269" s="3"/>
      <c r="B269" s="347"/>
      <c r="C269" s="348"/>
      <c r="D269" s="3"/>
      <c r="E269" s="3"/>
      <c r="F269" s="3"/>
      <c r="G269" s="3"/>
      <c r="H269" s="3"/>
      <c r="I269" s="3"/>
      <c r="J269" s="24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8" customHeight="1">
      <c r="A270" s="3"/>
      <c r="B270" s="347"/>
      <c r="C270" s="348"/>
      <c r="D270" s="3"/>
      <c r="E270" s="3"/>
      <c r="F270" s="3"/>
      <c r="G270" s="3"/>
      <c r="H270" s="3"/>
      <c r="I270" s="3"/>
      <c r="J270" s="24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8" customHeight="1">
      <c r="A271" s="3"/>
      <c r="B271" s="347"/>
      <c r="C271" s="348"/>
      <c r="D271" s="3"/>
      <c r="E271" s="3"/>
      <c r="F271" s="3"/>
      <c r="G271" s="3"/>
      <c r="H271" s="3"/>
      <c r="I271" s="3"/>
      <c r="J271" s="24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8" customHeight="1">
      <c r="A272" s="3"/>
      <c r="B272" s="347"/>
      <c r="C272" s="34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8" customHeight="1">
      <c r="A273" s="3"/>
      <c r="B273" s="347"/>
      <c r="C273" s="34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8" customHeight="1">
      <c r="A274" s="3"/>
      <c r="B274" s="347"/>
      <c r="C274" s="34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8" customHeight="1">
      <c r="A275" s="3"/>
      <c r="B275" s="347"/>
      <c r="C275" s="34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8" customHeight="1">
      <c r="A276" s="3"/>
      <c r="B276" s="347"/>
      <c r="C276" s="34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8" customHeight="1">
      <c r="A277" s="3"/>
      <c r="B277" s="347"/>
      <c r="C277" s="34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8" customHeight="1">
      <c r="A278" s="3"/>
      <c r="B278" s="347"/>
      <c r="C278" s="34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8" customHeight="1">
      <c r="A279" s="3"/>
      <c r="B279" s="347"/>
      <c r="C279" s="34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8" customHeight="1">
      <c r="A280" s="3"/>
      <c r="B280" s="347"/>
      <c r="C280" s="34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8" customHeight="1">
      <c r="A281" s="3"/>
      <c r="B281" s="347"/>
      <c r="C281" s="34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8" customHeight="1">
      <c r="A282" s="3"/>
      <c r="B282" s="347"/>
      <c r="C282" s="34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8" customHeight="1">
      <c r="A283" s="3"/>
      <c r="B283" s="347"/>
      <c r="C283" s="34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8" customHeight="1">
      <c r="A284" s="3"/>
      <c r="B284" s="347"/>
      <c r="C284" s="34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8" customHeight="1">
      <c r="A285" s="3"/>
      <c r="B285" s="347"/>
      <c r="C285" s="34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8" customHeight="1">
      <c r="A286" s="3"/>
      <c r="B286" s="347"/>
      <c r="C286" s="34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8" customHeight="1">
      <c r="A287" s="3"/>
      <c r="B287" s="347"/>
      <c r="C287" s="34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8" customHeight="1">
      <c r="A288" s="3"/>
      <c r="B288" s="347"/>
      <c r="C288" s="34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8" customHeight="1">
      <c r="A289" s="3"/>
      <c r="B289" s="347"/>
      <c r="C289" s="34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8" customHeight="1">
      <c r="A290" s="3"/>
      <c r="B290" s="347"/>
      <c r="C290" s="34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8" customHeight="1">
      <c r="A291" s="3"/>
      <c r="B291" s="347"/>
      <c r="C291" s="34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8" customHeight="1">
      <c r="A292" s="3"/>
      <c r="B292" s="347"/>
      <c r="C292" s="34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8" customHeight="1">
      <c r="A293" s="3"/>
      <c r="B293" s="347"/>
      <c r="C293" s="34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8" customHeight="1">
      <c r="A294" s="3"/>
      <c r="B294" s="347"/>
      <c r="C294" s="34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8" customHeight="1">
      <c r="A295" s="3"/>
      <c r="B295" s="347"/>
      <c r="C295" s="34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8" customHeight="1">
      <c r="A296" s="3"/>
      <c r="B296" s="347"/>
      <c r="C296" s="34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8" customHeight="1">
      <c r="A297" s="3"/>
      <c r="B297" s="347"/>
      <c r="C297" s="34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8" customHeight="1">
      <c r="A298" s="3"/>
      <c r="B298" s="347"/>
      <c r="C298" s="34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8" customHeight="1">
      <c r="A299" s="3"/>
      <c r="B299" s="347"/>
      <c r="C299" s="34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8" customHeight="1">
      <c r="A300" s="3"/>
      <c r="B300" s="347"/>
      <c r="C300" s="34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8" customHeight="1">
      <c r="A301" s="3"/>
      <c r="B301" s="347"/>
      <c r="C301" s="34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8" customHeight="1">
      <c r="A302" s="3"/>
      <c r="B302" s="347"/>
      <c r="C302" s="34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8" customHeight="1">
      <c r="A303" s="3"/>
      <c r="B303" s="347"/>
      <c r="C303" s="34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8" customHeight="1">
      <c r="A304" s="3"/>
      <c r="B304" s="347"/>
      <c r="C304" s="34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8" customHeight="1">
      <c r="A305" s="3"/>
      <c r="B305" s="347"/>
      <c r="C305" s="34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8" customHeight="1">
      <c r="A306" s="3"/>
      <c r="B306" s="347"/>
      <c r="C306" s="34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8" customHeight="1">
      <c r="A307" s="3"/>
      <c r="B307" s="347"/>
      <c r="C307" s="34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8" customHeight="1">
      <c r="A308" s="3"/>
      <c r="B308" s="347"/>
      <c r="C308" s="34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8" customHeight="1">
      <c r="A309" s="3"/>
      <c r="B309" s="347"/>
      <c r="C309" s="34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8" customHeight="1">
      <c r="A310" s="3"/>
      <c r="B310" s="347"/>
      <c r="C310" s="34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8" customHeight="1">
      <c r="A311" s="3"/>
      <c r="B311" s="347"/>
      <c r="C311" s="34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8" customHeight="1">
      <c r="A312" s="3"/>
      <c r="B312" s="347"/>
      <c r="C312" s="34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8" customHeight="1">
      <c r="A313" s="3"/>
      <c r="B313" s="347"/>
      <c r="C313" s="34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8" customHeight="1">
      <c r="A314" s="3"/>
      <c r="B314" s="347"/>
      <c r="C314" s="34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8" customHeight="1">
      <c r="A315" s="3"/>
      <c r="B315" s="347"/>
      <c r="C315" s="34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8" customHeight="1">
      <c r="A316" s="3"/>
      <c r="B316" s="347"/>
      <c r="C316" s="34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8" customHeight="1">
      <c r="A317" s="3"/>
      <c r="B317" s="347"/>
      <c r="C317" s="34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8" customHeight="1">
      <c r="A318" s="3"/>
      <c r="B318" s="347"/>
      <c r="C318" s="34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8" customHeight="1">
      <c r="A319" s="3"/>
      <c r="B319" s="347"/>
      <c r="C319" s="34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8" customHeight="1">
      <c r="A320" s="3"/>
      <c r="B320" s="347"/>
      <c r="C320" s="34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8" customHeight="1">
      <c r="A321" s="3"/>
      <c r="B321" s="347"/>
      <c r="C321" s="34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8" customHeight="1">
      <c r="A322" s="3"/>
      <c r="B322" s="347"/>
      <c r="C322" s="34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8" customHeight="1">
      <c r="A323" s="3"/>
      <c r="B323" s="347"/>
      <c r="C323" s="34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8" customHeight="1">
      <c r="A324" s="3"/>
      <c r="B324" s="347"/>
      <c r="C324" s="34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8" customHeight="1">
      <c r="A325" s="3"/>
      <c r="B325" s="347"/>
      <c r="C325" s="34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8" customHeight="1">
      <c r="A326" s="3"/>
      <c r="B326" s="347"/>
      <c r="C326" s="34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8" customHeight="1">
      <c r="A327" s="3"/>
      <c r="B327" s="347"/>
      <c r="C327" s="34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8" customHeight="1">
      <c r="A328" s="3"/>
      <c r="B328" s="347"/>
      <c r="C328" s="34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8" customHeight="1">
      <c r="A329" s="3"/>
      <c r="B329" s="347"/>
      <c r="C329" s="34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8" customHeight="1">
      <c r="A330" s="3"/>
      <c r="B330" s="347"/>
      <c r="C330" s="34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8" customHeight="1">
      <c r="A331" s="3"/>
      <c r="B331" s="347"/>
      <c r="C331" s="34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8" customHeight="1">
      <c r="A332" s="3"/>
      <c r="B332" s="347"/>
      <c r="C332" s="34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8" customHeight="1">
      <c r="A333" s="3"/>
      <c r="B333" s="347"/>
      <c r="C333" s="34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8" customHeight="1">
      <c r="A334" s="3"/>
      <c r="B334" s="347"/>
      <c r="C334" s="34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8" customHeight="1">
      <c r="A335" s="3"/>
      <c r="B335" s="347"/>
      <c r="C335" s="34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8" customHeight="1">
      <c r="A336" s="3"/>
      <c r="B336" s="347"/>
      <c r="C336" s="34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8" customHeight="1">
      <c r="A337" s="3"/>
      <c r="B337" s="347"/>
      <c r="C337" s="34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8" customHeight="1">
      <c r="A338" s="3"/>
      <c r="B338" s="347"/>
      <c r="C338" s="34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8" customHeight="1">
      <c r="A339" s="3"/>
      <c r="B339" s="347"/>
      <c r="C339" s="34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8" customHeight="1">
      <c r="A340" s="3"/>
      <c r="B340" s="347"/>
      <c r="C340" s="34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8" customHeight="1">
      <c r="A341" s="3"/>
      <c r="B341" s="347"/>
      <c r="C341" s="34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8" customHeight="1">
      <c r="A342" s="3"/>
      <c r="B342" s="347"/>
      <c r="C342" s="34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8" customHeight="1">
      <c r="A343" s="3"/>
      <c r="B343" s="347"/>
      <c r="C343" s="34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8" customHeight="1">
      <c r="A344" s="3"/>
      <c r="B344" s="347"/>
      <c r="C344" s="34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8" customHeight="1">
      <c r="A345" s="3"/>
      <c r="B345" s="347"/>
      <c r="C345" s="34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8" customHeight="1">
      <c r="A346" s="3"/>
      <c r="B346" s="347"/>
      <c r="C346" s="34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8" customHeight="1">
      <c r="A347" s="3"/>
      <c r="B347" s="347"/>
      <c r="C347" s="34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8" customHeight="1">
      <c r="A348" s="3"/>
      <c r="B348" s="347"/>
      <c r="C348" s="34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8" customHeight="1">
      <c r="A349" s="3"/>
      <c r="B349" s="347"/>
      <c r="C349" s="34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8" customHeight="1">
      <c r="A350" s="3"/>
      <c r="B350" s="347"/>
      <c r="C350" s="34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8" customHeight="1">
      <c r="A351" s="3"/>
      <c r="B351" s="347"/>
      <c r="C351" s="34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8" customHeight="1">
      <c r="A352" s="3"/>
      <c r="B352" s="347"/>
      <c r="C352" s="34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8" customHeight="1">
      <c r="A353" s="3"/>
      <c r="B353" s="347"/>
      <c r="C353" s="34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8" customHeight="1">
      <c r="A354" s="3"/>
      <c r="B354" s="347"/>
      <c r="C354" s="34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8" customHeight="1">
      <c r="A355" s="3"/>
      <c r="B355" s="347"/>
      <c r="C355" s="34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8" customHeight="1">
      <c r="A356" s="3"/>
      <c r="B356" s="347"/>
      <c r="C356" s="34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8" customHeight="1">
      <c r="A357" s="3"/>
      <c r="B357" s="347"/>
      <c r="C357" s="34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8" customHeight="1">
      <c r="A358" s="3"/>
      <c r="B358" s="347"/>
      <c r="C358" s="34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8" customHeight="1">
      <c r="A359" s="3"/>
      <c r="B359" s="347"/>
      <c r="C359" s="34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8" customHeight="1">
      <c r="A360" s="3"/>
      <c r="B360" s="347"/>
      <c r="C360" s="34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8" customHeight="1">
      <c r="A361" s="3"/>
      <c r="B361" s="347"/>
      <c r="C361" s="34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8" customHeight="1">
      <c r="A362" s="3"/>
      <c r="B362" s="347"/>
      <c r="C362" s="34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8" customHeight="1">
      <c r="A363" s="3"/>
      <c r="B363" s="347"/>
      <c r="C363" s="34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8" customHeight="1">
      <c r="A364" s="3"/>
      <c r="B364" s="347"/>
      <c r="C364" s="34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8" customHeight="1">
      <c r="A365" s="3"/>
      <c r="B365" s="347"/>
      <c r="C365" s="34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8" customHeight="1">
      <c r="A366" s="3"/>
      <c r="B366" s="347"/>
      <c r="C366" s="34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8" customHeight="1">
      <c r="A367" s="3"/>
      <c r="B367" s="347"/>
      <c r="C367" s="34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8" customHeight="1">
      <c r="A368" s="3"/>
      <c r="B368" s="347"/>
      <c r="C368" s="34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8" customHeight="1">
      <c r="A369" s="3"/>
      <c r="B369" s="347"/>
      <c r="C369" s="34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8" customHeight="1">
      <c r="A370" s="3"/>
      <c r="B370" s="34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8" customHeight="1">
      <c r="A371" s="3"/>
      <c r="B371" s="34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8" customHeight="1">
      <c r="A372" s="3"/>
      <c r="B372" s="34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8" customHeight="1">
      <c r="A373" s="3"/>
      <c r="B373" s="34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8" customHeight="1">
      <c r="A374" s="3"/>
      <c r="B374" s="34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8" customHeight="1">
      <c r="A375" s="3"/>
      <c r="B375" s="34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8" customHeight="1">
      <c r="A376" s="3"/>
      <c r="B376" s="34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8" customHeight="1">
      <c r="A377" s="3"/>
      <c r="B377" s="34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8" customHeight="1">
      <c r="A378" s="3"/>
      <c r="B378" s="34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8" customHeight="1">
      <c r="A379" s="3"/>
      <c r="B379" s="34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8" customHeight="1">
      <c r="A380" s="3"/>
      <c r="B380" s="34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8" customHeight="1">
      <c r="A381" s="3"/>
      <c r="B381" s="34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8" customHeight="1">
      <c r="A382" s="3"/>
      <c r="B382" s="34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8" customHeight="1">
      <c r="A383" s="3"/>
      <c r="B383" s="34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8" customHeight="1">
      <c r="A384" s="3"/>
      <c r="B384" s="34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8" customHeight="1">
      <c r="A385" s="3"/>
      <c r="B385" s="34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8" customHeight="1">
      <c r="A386" s="3"/>
      <c r="B386" s="34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8" customHeight="1">
      <c r="A387" s="3"/>
      <c r="B387" s="34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8" customHeight="1">
      <c r="A388" s="3"/>
      <c r="B388" s="34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8" customHeight="1">
      <c r="A389" s="3"/>
      <c r="B389" s="34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8" customHeight="1">
      <c r="A390" s="3"/>
      <c r="B390" s="34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8" customHeight="1">
      <c r="A391" s="3"/>
      <c r="B391" s="34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8" customHeight="1">
      <c r="A392" s="3"/>
      <c r="B392" s="34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8" customHeight="1">
      <c r="A393" s="3"/>
      <c r="B393" s="34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8" customHeight="1">
      <c r="A394" s="3"/>
      <c r="B394" s="34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8" customHeight="1">
      <c r="A395" s="3"/>
      <c r="B395" s="34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8" customHeight="1">
      <c r="A396" s="3"/>
      <c r="B396" s="34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8" customHeight="1">
      <c r="A397" s="3"/>
      <c r="B397" s="34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8" customHeight="1">
      <c r="A398" s="3"/>
      <c r="B398" s="34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8" customHeight="1">
      <c r="A399" s="3"/>
      <c r="B399" s="34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8" customHeight="1">
      <c r="A400" s="3"/>
      <c r="B400" s="34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8" customHeight="1">
      <c r="A401" s="3"/>
      <c r="B401" s="34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8" customHeight="1">
      <c r="A402" s="3"/>
      <c r="B402" s="34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8" customHeight="1">
      <c r="A403" s="3"/>
      <c r="B403" s="34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8" customHeight="1">
      <c r="A404" s="3"/>
      <c r="B404" s="34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8" customHeight="1">
      <c r="A405" s="3"/>
      <c r="B405" s="34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8" customHeight="1">
      <c r="A406" s="3"/>
      <c r="B406" s="34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8" customHeight="1">
      <c r="A407" s="3"/>
      <c r="B407" s="34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8" customHeight="1">
      <c r="A408" s="3"/>
      <c r="B408" s="34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8" customHeight="1">
      <c r="A409" s="3"/>
      <c r="B409" s="34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8" customHeight="1">
      <c r="A410" s="3"/>
      <c r="B410" s="34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8" customHeight="1">
      <c r="A411" s="3"/>
      <c r="B411" s="34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8" customHeight="1">
      <c r="A412" s="3"/>
      <c r="B412" s="34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8" customHeight="1">
      <c r="A413" s="3"/>
      <c r="B413" s="34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8" customHeight="1">
      <c r="A414" s="3"/>
      <c r="B414" s="34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8" customHeight="1">
      <c r="A415" s="3"/>
      <c r="B415" s="34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8" customHeight="1">
      <c r="A416" s="3"/>
      <c r="B416" s="34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8" customHeight="1">
      <c r="A417" s="3"/>
      <c r="B417" s="34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8" customHeight="1">
      <c r="A418" s="3"/>
      <c r="B418" s="34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8" customHeight="1">
      <c r="A419" s="3"/>
      <c r="B419" s="34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8" customHeight="1">
      <c r="A420" s="3"/>
      <c r="B420" s="34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8" customHeight="1">
      <c r="A421" s="3"/>
      <c r="B421" s="34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8" customHeight="1">
      <c r="A422" s="3"/>
      <c r="B422" s="34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8" customHeight="1">
      <c r="A423" s="3"/>
      <c r="B423" s="34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8" customHeight="1">
      <c r="A424" s="3"/>
      <c r="B424" s="34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8" customHeight="1">
      <c r="A425" s="3"/>
      <c r="B425" s="34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8" customHeight="1">
      <c r="A426" s="3"/>
      <c r="B426" s="34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8" customHeight="1">
      <c r="A427" s="3"/>
      <c r="B427" s="34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8" customHeight="1">
      <c r="A428" s="3"/>
      <c r="B428" s="34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8" customHeight="1">
      <c r="A429" s="3"/>
      <c r="B429" s="34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8" customHeight="1">
      <c r="A430" s="3"/>
      <c r="B430" s="34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8" customHeight="1">
      <c r="A431" s="3"/>
      <c r="B431" s="34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8" customHeight="1">
      <c r="A432" s="3"/>
      <c r="B432" s="34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8" customHeight="1">
      <c r="A433" s="3"/>
      <c r="B433" s="34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8" customHeight="1">
      <c r="A434" s="3"/>
      <c r="B434" s="34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8" customHeight="1">
      <c r="A435" s="3"/>
      <c r="B435" s="34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8" customHeight="1">
      <c r="A436" s="3"/>
      <c r="B436" s="34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8" customHeight="1">
      <c r="A437" s="3"/>
      <c r="B437" s="34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8" customHeight="1">
      <c r="A438" s="3"/>
      <c r="B438" s="34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8" customHeight="1">
      <c r="A439" s="3"/>
      <c r="B439" s="34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8" customHeight="1">
      <c r="A440" s="3"/>
      <c r="B440" s="34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8" customHeight="1">
      <c r="A441" s="3"/>
      <c r="B441" s="34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8" customHeight="1">
      <c r="A442" s="3"/>
      <c r="B442" s="34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8" customHeight="1">
      <c r="A443" s="3"/>
      <c r="B443" s="34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8" customHeight="1">
      <c r="A444" s="3"/>
      <c r="B444" s="34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8" customHeight="1">
      <c r="A445" s="3"/>
      <c r="B445" s="34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8" customHeight="1">
      <c r="A446" s="3"/>
      <c r="B446" s="34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8" customHeight="1">
      <c r="A447" s="3"/>
      <c r="B447" s="34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8" customHeight="1">
      <c r="A448" s="3"/>
      <c r="B448" s="34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8" customHeight="1">
      <c r="A449" s="3"/>
      <c r="B449" s="34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8" customHeight="1">
      <c r="A450" s="3"/>
      <c r="B450" s="34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8" customHeight="1">
      <c r="A451" s="3"/>
      <c r="B451" s="34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8" customHeight="1">
      <c r="A452" s="3"/>
      <c r="B452" s="34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8" customHeight="1">
      <c r="A453" s="3"/>
      <c r="B453" s="34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8" customHeight="1">
      <c r="A454" s="3"/>
      <c r="B454" s="34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8" customHeight="1">
      <c r="A455" s="3"/>
      <c r="B455" s="34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8" customHeight="1">
      <c r="A456" s="3"/>
      <c r="B456" s="34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8" customHeight="1">
      <c r="A457" s="3"/>
      <c r="B457" s="34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8" customHeight="1">
      <c r="A458" s="3"/>
      <c r="B458" s="34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8" customHeight="1">
      <c r="A459" s="3"/>
      <c r="B459" s="34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8" customHeight="1">
      <c r="A460" s="3"/>
      <c r="B460" s="34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8" customHeight="1">
      <c r="A461" s="3"/>
      <c r="B461" s="34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8" customHeight="1">
      <c r="A462" s="3"/>
      <c r="B462" s="34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8" customHeight="1">
      <c r="A463" s="3"/>
      <c r="B463" s="34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8" customHeight="1">
      <c r="A464" s="3"/>
      <c r="B464" s="34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8" customHeight="1">
      <c r="A465" s="3"/>
      <c r="B465" s="34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8" customHeight="1">
      <c r="A466" s="3"/>
      <c r="B466" s="34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8" customHeight="1">
      <c r="A467" s="3"/>
      <c r="B467" s="34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8" customHeight="1">
      <c r="A468" s="3"/>
      <c r="B468" s="34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8" customHeight="1">
      <c r="A469" s="3"/>
      <c r="B469" s="34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8" customHeight="1">
      <c r="A470" s="3"/>
      <c r="B470" s="34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8" customHeight="1">
      <c r="A471" s="3"/>
      <c r="B471" s="34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8" customHeight="1">
      <c r="A472" s="3"/>
      <c r="B472" s="34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8" customHeight="1">
      <c r="A473" s="3"/>
      <c r="B473" s="34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8" customHeight="1">
      <c r="A474" s="3"/>
      <c r="B474" s="34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8" customHeight="1">
      <c r="A475" s="3"/>
      <c r="B475" s="34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8" customHeight="1">
      <c r="A476" s="3"/>
      <c r="B476" s="34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8" customHeight="1">
      <c r="A477" s="3"/>
      <c r="B477" s="34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8" customHeight="1">
      <c r="A478" s="3"/>
      <c r="B478" s="34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8" customHeight="1">
      <c r="A479" s="3"/>
      <c r="B479" s="34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8" customHeight="1">
      <c r="A480" s="3"/>
      <c r="B480" s="34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8" customHeight="1">
      <c r="A481" s="3"/>
      <c r="B481" s="34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8" customHeight="1">
      <c r="A482" s="3"/>
      <c r="B482" s="34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8" customHeight="1">
      <c r="A483" s="3"/>
      <c r="B483" s="34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8" customHeight="1">
      <c r="A484" s="3"/>
      <c r="B484" s="34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8" customHeight="1">
      <c r="A485" s="3"/>
      <c r="B485" s="34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8" customHeight="1">
      <c r="A486" s="3"/>
      <c r="B486" s="34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8" customHeight="1">
      <c r="A487" s="3"/>
      <c r="B487" s="34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8" customHeight="1">
      <c r="A488" s="3"/>
      <c r="B488" s="34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8" customHeight="1">
      <c r="A489" s="3"/>
      <c r="B489" s="34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8" customHeight="1">
      <c r="A490" s="3"/>
      <c r="B490" s="34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8" customHeight="1">
      <c r="A491" s="3"/>
      <c r="B491" s="34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8" customHeight="1">
      <c r="A492" s="3"/>
      <c r="B492" s="34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8" customHeight="1">
      <c r="A493" s="3"/>
      <c r="B493" s="34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8" customHeight="1">
      <c r="A494" s="3"/>
      <c r="B494" s="34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8" customHeight="1">
      <c r="A495" s="3"/>
      <c r="B495" s="34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8" customHeight="1">
      <c r="A496" s="3"/>
      <c r="B496" s="34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8" customHeight="1">
      <c r="A497" s="3"/>
      <c r="B497" s="34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8" customHeight="1">
      <c r="A498" s="3"/>
      <c r="B498" s="34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8" customHeight="1">
      <c r="A499" s="3"/>
      <c r="B499" s="34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8" customHeight="1">
      <c r="A500" s="3"/>
      <c r="B500" s="34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8" customHeight="1">
      <c r="A501" s="3"/>
      <c r="B501" s="34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8" customHeight="1">
      <c r="A502" s="3"/>
      <c r="B502" s="34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8" customHeight="1">
      <c r="A503" s="3"/>
      <c r="B503" s="34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8" customHeight="1">
      <c r="A504" s="3"/>
      <c r="B504" s="34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8" customHeight="1">
      <c r="A505" s="3"/>
      <c r="B505" s="34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8" customHeight="1">
      <c r="A506" s="3"/>
      <c r="B506" s="34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8" customHeight="1">
      <c r="A507" s="3"/>
      <c r="B507" s="34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8" customHeight="1">
      <c r="A508" s="3"/>
      <c r="B508" s="34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8" customHeight="1">
      <c r="A509" s="3"/>
      <c r="B509" s="34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8" customHeight="1">
      <c r="A510" s="3"/>
      <c r="B510" s="34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8" customHeight="1">
      <c r="A511" s="3"/>
      <c r="B511" s="34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8" customHeight="1">
      <c r="A512" s="3"/>
      <c r="B512" s="34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8" customHeight="1">
      <c r="A513" s="3"/>
      <c r="B513" s="34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8" customHeight="1">
      <c r="A514" s="3"/>
      <c r="B514" s="34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8" customHeight="1">
      <c r="A515" s="3"/>
      <c r="B515" s="34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8" customHeight="1">
      <c r="A516" s="3"/>
      <c r="B516" s="34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8" customHeight="1">
      <c r="A517" s="3"/>
      <c r="B517" s="34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8" customHeight="1">
      <c r="A518" s="3"/>
      <c r="B518" s="34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8" customHeight="1">
      <c r="A519" s="3"/>
      <c r="B519" s="34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8" customHeight="1">
      <c r="A520" s="3"/>
      <c r="B520" s="34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8" customHeight="1">
      <c r="A521" s="3"/>
      <c r="B521" s="34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8" customHeight="1">
      <c r="A522" s="3"/>
      <c r="B522" s="34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8" customHeight="1">
      <c r="A523" s="3"/>
      <c r="B523" s="34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8" customHeight="1">
      <c r="A524" s="3"/>
      <c r="B524" s="34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8" customHeight="1">
      <c r="A525" s="3"/>
      <c r="B525" s="34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8" customHeight="1">
      <c r="A526" s="3"/>
      <c r="B526" s="34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8" customHeight="1">
      <c r="A527" s="3"/>
      <c r="B527" s="34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8" customHeight="1">
      <c r="A528" s="3"/>
      <c r="B528" s="34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8" customHeight="1">
      <c r="A529" s="3"/>
      <c r="B529" s="34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8" customHeight="1">
      <c r="A530" s="3"/>
      <c r="B530" s="34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8" customHeight="1">
      <c r="A531" s="3"/>
      <c r="B531" s="34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8" customHeight="1">
      <c r="A532" s="3"/>
      <c r="B532" s="34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8" customHeight="1">
      <c r="A533" s="3"/>
      <c r="B533" s="34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8" customHeight="1">
      <c r="A534" s="3"/>
      <c r="B534" s="34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8" customHeight="1">
      <c r="A535" s="3"/>
      <c r="B535" s="34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8" customHeight="1">
      <c r="A536" s="3"/>
      <c r="B536" s="34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8" customHeight="1">
      <c r="A537" s="3"/>
      <c r="B537" s="34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8" customHeight="1">
      <c r="A538" s="3"/>
      <c r="B538" s="34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8" customHeight="1">
      <c r="A539" s="3"/>
      <c r="B539" s="34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8" customHeight="1">
      <c r="A540" s="3"/>
      <c r="B540" s="34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8" customHeight="1">
      <c r="A541" s="3"/>
      <c r="B541" s="34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8" customHeight="1">
      <c r="A542" s="3"/>
      <c r="B542" s="34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8" customHeight="1">
      <c r="A543" s="3"/>
      <c r="B543" s="34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8" customHeight="1">
      <c r="A544" s="3"/>
      <c r="B544" s="34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8" customHeight="1">
      <c r="A545" s="3"/>
      <c r="B545" s="34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8" customHeight="1">
      <c r="A546" s="3"/>
      <c r="B546" s="34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8" customHeight="1">
      <c r="A547" s="3"/>
      <c r="B547" s="34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8" customHeight="1">
      <c r="A548" s="3"/>
      <c r="B548" s="34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8" customHeight="1">
      <c r="A549" s="3"/>
      <c r="B549" s="34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8" customHeight="1">
      <c r="A550" s="3"/>
      <c r="B550" s="34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8" customHeight="1">
      <c r="A551" s="3"/>
      <c r="B551" s="34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8" customHeight="1">
      <c r="A552" s="3"/>
      <c r="B552" s="34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8" customHeight="1">
      <c r="A553" s="3"/>
      <c r="B553" s="34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8" customHeight="1">
      <c r="A554" s="3"/>
      <c r="B554" s="34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8" customHeight="1">
      <c r="A555" s="3"/>
      <c r="B555" s="34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8" customHeight="1">
      <c r="A556" s="3"/>
      <c r="B556" s="34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8" customHeight="1">
      <c r="A557" s="3"/>
      <c r="B557" s="34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8" customHeight="1">
      <c r="A558" s="3"/>
      <c r="B558" s="34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8" customHeight="1">
      <c r="A559" s="3"/>
      <c r="B559" s="34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8" customHeight="1">
      <c r="A560" s="3"/>
      <c r="B560" s="34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8" customHeight="1">
      <c r="A561" s="3"/>
      <c r="B561" s="34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8" customHeight="1">
      <c r="A562" s="3"/>
      <c r="B562" s="34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8" customHeight="1">
      <c r="A563" s="3"/>
      <c r="B563" s="34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8" customHeight="1">
      <c r="A564" s="3"/>
      <c r="B564" s="34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8" customHeight="1">
      <c r="A565" s="3"/>
      <c r="B565" s="34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8" customHeight="1">
      <c r="A566" s="3"/>
      <c r="B566" s="34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8" customHeight="1">
      <c r="A567" s="3"/>
      <c r="B567" s="34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8" customHeight="1">
      <c r="A568" s="3"/>
      <c r="B568" s="34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8" customHeight="1">
      <c r="A569" s="3"/>
      <c r="B569" s="34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8" customHeight="1">
      <c r="A570" s="3"/>
      <c r="B570" s="34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8" customHeight="1">
      <c r="A571" s="3"/>
      <c r="B571" s="34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8" customHeight="1">
      <c r="A572" s="3"/>
      <c r="B572" s="34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8" customHeight="1">
      <c r="A573" s="3"/>
      <c r="B573" s="34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8" customHeight="1">
      <c r="A574" s="3"/>
      <c r="B574" s="34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8" customHeight="1">
      <c r="A575" s="3"/>
      <c r="B575" s="34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8" customHeight="1">
      <c r="A576" s="3"/>
      <c r="B576" s="34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8" customHeight="1">
      <c r="A577" s="3"/>
      <c r="B577" s="34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8" customHeight="1">
      <c r="A578" s="3"/>
      <c r="B578" s="34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8" customHeight="1">
      <c r="A579" s="3"/>
      <c r="B579" s="34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8" customHeight="1">
      <c r="A580" s="3"/>
      <c r="B580" s="34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8" customHeight="1">
      <c r="A581" s="3"/>
      <c r="B581" s="34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8" customHeight="1">
      <c r="A582" s="3"/>
      <c r="B582" s="34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8" customHeight="1">
      <c r="A583" s="3"/>
      <c r="B583" s="34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8" customHeight="1">
      <c r="A584" s="3"/>
      <c r="B584" s="34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8" customHeight="1">
      <c r="A585" s="3"/>
      <c r="B585" s="34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8" customHeight="1">
      <c r="A586" s="3"/>
      <c r="B586" s="34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8" customHeight="1">
      <c r="A587" s="3"/>
      <c r="B587" s="34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8" customHeight="1">
      <c r="A588" s="3"/>
      <c r="B588" s="34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8" customHeight="1">
      <c r="A589" s="3"/>
      <c r="B589" s="34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8" customHeight="1">
      <c r="A590" s="3"/>
      <c r="B590" s="34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8" customHeight="1">
      <c r="A591" s="3"/>
      <c r="B591" s="34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8" customHeight="1">
      <c r="A592" s="3"/>
      <c r="B592" s="34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8" customHeight="1">
      <c r="A593" s="3"/>
      <c r="B593" s="34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8" customHeight="1">
      <c r="A594" s="3"/>
      <c r="B594" s="34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8" customHeight="1">
      <c r="A595" s="3"/>
      <c r="B595" s="34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8" customHeight="1">
      <c r="A596" s="3"/>
      <c r="B596" s="34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8" customHeight="1">
      <c r="A597" s="3"/>
      <c r="B597" s="34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8" customHeight="1">
      <c r="A598" s="3"/>
      <c r="B598" s="34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8" customHeight="1">
      <c r="A599" s="3"/>
      <c r="B599" s="34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8" customHeight="1">
      <c r="A600" s="3"/>
      <c r="B600" s="34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8" customHeight="1">
      <c r="A601" s="3"/>
      <c r="B601" s="34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8" customHeight="1">
      <c r="A602" s="3"/>
      <c r="B602" s="34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8" customHeight="1">
      <c r="A603" s="3"/>
      <c r="B603" s="34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8" customHeight="1">
      <c r="A604" s="3"/>
      <c r="B604" s="34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8" customHeight="1">
      <c r="A605" s="3"/>
      <c r="B605" s="34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8" customHeight="1">
      <c r="A606" s="3"/>
      <c r="B606" s="34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8" customHeight="1">
      <c r="A607" s="3"/>
      <c r="B607" s="34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8" customHeight="1">
      <c r="A608" s="3"/>
      <c r="B608" s="34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8" customHeight="1">
      <c r="A609" s="3"/>
      <c r="B609" s="34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8" customHeight="1">
      <c r="A610" s="3"/>
      <c r="B610" s="34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8" customHeight="1">
      <c r="A611" s="3"/>
      <c r="B611" s="34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8" customHeight="1">
      <c r="A612" s="3"/>
      <c r="B612" s="34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8" customHeight="1">
      <c r="A613" s="3"/>
      <c r="B613" s="34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8" customHeight="1">
      <c r="A614" s="3"/>
      <c r="B614" s="34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8" customHeight="1">
      <c r="A615" s="3"/>
      <c r="B615" s="34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8" customHeight="1">
      <c r="A616" s="3"/>
      <c r="B616" s="34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8" customHeight="1">
      <c r="A617" s="3"/>
      <c r="B617" s="34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8" customHeight="1">
      <c r="A618" s="3"/>
      <c r="B618" s="34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8" customHeight="1">
      <c r="A619" s="3"/>
      <c r="B619" s="34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8" customHeight="1">
      <c r="A620" s="3"/>
      <c r="B620" s="34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8" customHeight="1">
      <c r="A621" s="3"/>
      <c r="B621" s="34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8" customHeight="1">
      <c r="A622" s="3"/>
      <c r="B622" s="34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8" customHeight="1">
      <c r="A623" s="3"/>
      <c r="B623" s="34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8" customHeight="1">
      <c r="A624" s="3"/>
      <c r="B624" s="34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8" customHeight="1">
      <c r="A625" s="3"/>
      <c r="B625" s="34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8" customHeight="1">
      <c r="A626" s="3"/>
      <c r="B626" s="34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8" customHeight="1">
      <c r="A627" s="3"/>
      <c r="B627" s="34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8" customHeight="1">
      <c r="A628" s="3"/>
      <c r="B628" s="34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8" customHeight="1">
      <c r="A629" s="3"/>
      <c r="B629" s="34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8" customHeight="1">
      <c r="A630" s="3"/>
      <c r="B630" s="34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8" customHeight="1">
      <c r="A631" s="3"/>
      <c r="B631" s="34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8" customHeight="1">
      <c r="A632" s="3"/>
      <c r="B632" s="34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8" customHeight="1">
      <c r="A633" s="3"/>
      <c r="B633" s="34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8" customHeight="1">
      <c r="A634" s="3"/>
      <c r="B634" s="34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8" customHeight="1">
      <c r="A635" s="3"/>
      <c r="B635" s="34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8" customHeight="1">
      <c r="A636" s="3"/>
      <c r="B636" s="34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8" customHeight="1">
      <c r="A637" s="3"/>
      <c r="B637" s="34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8" customHeight="1">
      <c r="A638" s="3"/>
      <c r="B638" s="34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8" customHeight="1">
      <c r="A639" s="3"/>
      <c r="B639" s="34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8" customHeight="1">
      <c r="A640" s="3"/>
      <c r="B640" s="34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8" customHeight="1">
      <c r="A641" s="3"/>
      <c r="B641" s="34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8" customHeight="1">
      <c r="A642" s="3"/>
      <c r="B642" s="34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8" customHeight="1">
      <c r="A643" s="3"/>
      <c r="B643" s="34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8" customHeight="1">
      <c r="A644" s="3"/>
      <c r="B644" s="34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8" customHeight="1">
      <c r="A645" s="3"/>
      <c r="B645" s="34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8" customHeight="1">
      <c r="A646" s="3"/>
      <c r="B646" s="34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8" customHeight="1">
      <c r="A647" s="3"/>
      <c r="B647" s="34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8" customHeight="1">
      <c r="A648" s="3"/>
      <c r="B648" s="34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8" customHeight="1">
      <c r="A649" s="3"/>
      <c r="B649" s="34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8" customHeight="1">
      <c r="A650" s="3"/>
      <c r="B650" s="34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8" customHeight="1">
      <c r="A651" s="3"/>
      <c r="B651" s="34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8" customHeight="1">
      <c r="A652" s="3"/>
      <c r="B652" s="34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8" customHeight="1">
      <c r="A653" s="3"/>
      <c r="B653" s="34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8" customHeight="1">
      <c r="A654" s="3"/>
      <c r="B654" s="34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8" customHeight="1">
      <c r="A655" s="3"/>
      <c r="B655" s="34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8" customHeight="1">
      <c r="A656" s="3"/>
      <c r="B656" s="34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8" customHeight="1">
      <c r="A657" s="3"/>
      <c r="B657" s="34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8" customHeight="1">
      <c r="A658" s="3"/>
      <c r="B658" s="34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8" customHeight="1">
      <c r="A659" s="3"/>
      <c r="B659" s="34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8" customHeight="1">
      <c r="A660" s="3"/>
      <c r="B660" s="34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8" customHeight="1">
      <c r="A661" s="3"/>
      <c r="B661" s="34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8" customHeight="1">
      <c r="A662" s="3"/>
      <c r="B662" s="34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8" customHeight="1">
      <c r="A663" s="3"/>
      <c r="B663" s="34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8" customHeight="1">
      <c r="A664" s="3"/>
      <c r="B664" s="34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8" customHeight="1">
      <c r="A665" s="3"/>
      <c r="B665" s="34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8" customHeight="1">
      <c r="A666" s="3"/>
      <c r="B666" s="34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8" customHeight="1">
      <c r="A667" s="3"/>
      <c r="B667" s="34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8" customHeight="1">
      <c r="A668" s="3"/>
      <c r="B668" s="34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8" customHeight="1">
      <c r="A669" s="3"/>
      <c r="B669" s="34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8" customHeight="1">
      <c r="A670" s="3"/>
      <c r="B670" s="34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8" customHeight="1">
      <c r="A671" s="3"/>
      <c r="B671" s="34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8" customHeight="1">
      <c r="A672" s="3"/>
      <c r="B672" s="34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8" customHeight="1">
      <c r="A673" s="3"/>
      <c r="B673" s="34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8" customHeight="1">
      <c r="A674" s="3"/>
      <c r="B674" s="34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8" customHeight="1">
      <c r="A675" s="3"/>
      <c r="B675" s="34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8" customHeight="1">
      <c r="A676" s="3"/>
      <c r="B676" s="34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8" customHeight="1">
      <c r="A677" s="3"/>
      <c r="B677" s="34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8" customHeight="1">
      <c r="A678" s="3"/>
      <c r="B678" s="34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8" customHeight="1">
      <c r="A679" s="3"/>
      <c r="B679" s="34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8" customHeight="1">
      <c r="A680" s="3"/>
      <c r="B680" s="34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8" customHeight="1">
      <c r="A681" s="3"/>
      <c r="B681" s="34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8" customHeight="1">
      <c r="A682" s="3"/>
      <c r="B682" s="34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8" customHeight="1">
      <c r="A683" s="3"/>
      <c r="B683" s="34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8" customHeight="1">
      <c r="A684" s="3"/>
      <c r="B684" s="34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8" customHeight="1">
      <c r="A685" s="3"/>
      <c r="B685" s="34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8" customHeight="1">
      <c r="A686" s="3"/>
      <c r="B686" s="34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8" customHeight="1">
      <c r="A687" s="3"/>
      <c r="B687" s="34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8" customHeight="1">
      <c r="A688" s="3"/>
      <c r="B688" s="34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8" customHeight="1">
      <c r="A689" s="3"/>
      <c r="B689" s="34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8" customHeight="1">
      <c r="A690" s="3"/>
      <c r="B690" s="34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8" customHeight="1">
      <c r="A691" s="3"/>
      <c r="B691" s="34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8" customHeight="1">
      <c r="A692" s="3"/>
      <c r="B692" s="34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8" customHeight="1">
      <c r="A693" s="3"/>
      <c r="B693" s="34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8" customHeight="1">
      <c r="A694" s="3"/>
      <c r="B694" s="34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8" customHeight="1">
      <c r="A695" s="3"/>
      <c r="B695" s="34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8" customHeight="1">
      <c r="A696" s="3"/>
      <c r="B696" s="34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8" customHeight="1">
      <c r="A697" s="3"/>
      <c r="B697" s="34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8" customHeight="1">
      <c r="A698" s="3"/>
      <c r="B698" s="34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8" customHeight="1">
      <c r="A699" s="3"/>
      <c r="B699" s="34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8" customHeight="1">
      <c r="A700" s="3"/>
      <c r="B700" s="34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8" customHeight="1">
      <c r="A701" s="3"/>
      <c r="B701" s="34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8" customHeight="1">
      <c r="A702" s="3"/>
      <c r="B702" s="34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8" customHeight="1">
      <c r="A703" s="3"/>
      <c r="B703" s="34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8" customHeight="1">
      <c r="A704" s="3"/>
      <c r="B704" s="34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8" customHeight="1">
      <c r="A705" s="3"/>
      <c r="B705" s="34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8" customHeight="1">
      <c r="A706" s="3"/>
      <c r="B706" s="34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8" customHeight="1">
      <c r="A707" s="3"/>
      <c r="B707" s="34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8" customHeight="1">
      <c r="A708" s="3"/>
      <c r="B708" s="34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8" customHeight="1">
      <c r="A709" s="3"/>
      <c r="B709" s="34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8" customHeight="1">
      <c r="A710" s="3"/>
      <c r="B710" s="34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8" customHeight="1">
      <c r="A711" s="3"/>
      <c r="B711" s="34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8" customHeight="1">
      <c r="A712" s="3"/>
      <c r="B712" s="34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8" customHeight="1">
      <c r="A713" s="3"/>
      <c r="B713" s="34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8" customHeight="1">
      <c r="A714" s="3"/>
      <c r="B714" s="34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8" customHeight="1">
      <c r="A715" s="3"/>
      <c r="B715" s="34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8" customHeight="1">
      <c r="A716" s="3"/>
      <c r="B716" s="34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8" customHeight="1">
      <c r="A717" s="3"/>
      <c r="B717" s="34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8" customHeight="1">
      <c r="A718" s="3"/>
      <c r="B718" s="34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8" customHeight="1">
      <c r="A719" s="3"/>
      <c r="B719" s="34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8" customHeight="1">
      <c r="A720" s="3"/>
      <c r="B720" s="34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8" customHeight="1">
      <c r="A721" s="3"/>
      <c r="B721" s="34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8" customHeight="1">
      <c r="A722" s="3"/>
      <c r="B722" s="34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8" customHeight="1">
      <c r="A723" s="3"/>
      <c r="B723" s="34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8" customHeight="1">
      <c r="A724" s="3"/>
      <c r="B724" s="34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8" customHeight="1">
      <c r="A725" s="3"/>
      <c r="B725" s="34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8" customHeight="1">
      <c r="A726" s="3"/>
      <c r="B726" s="34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8" customHeight="1">
      <c r="A727" s="3"/>
      <c r="B727" s="34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8" customHeight="1">
      <c r="A728" s="3"/>
      <c r="B728" s="34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8" customHeight="1">
      <c r="A729" s="3"/>
      <c r="B729" s="34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8" customHeight="1">
      <c r="A730" s="3"/>
      <c r="B730" s="34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8" customHeight="1">
      <c r="A731" s="3"/>
      <c r="B731" s="34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8" customHeight="1">
      <c r="A732" s="3"/>
      <c r="B732" s="34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8" customHeight="1">
      <c r="A733" s="3"/>
      <c r="B733" s="34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8" customHeight="1">
      <c r="A734" s="3"/>
      <c r="B734" s="34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8" customHeight="1">
      <c r="A735" s="3"/>
      <c r="B735" s="34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8" customHeight="1">
      <c r="A736" s="3"/>
      <c r="B736" s="34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8" customHeight="1">
      <c r="A737" s="3"/>
      <c r="B737" s="34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8" customHeight="1">
      <c r="A738" s="3"/>
      <c r="B738" s="34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8" customHeight="1">
      <c r="A739" s="3"/>
      <c r="B739" s="34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8" customHeight="1">
      <c r="A740" s="3"/>
      <c r="B740" s="34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8" customHeight="1">
      <c r="A741" s="3"/>
      <c r="B741" s="34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8" customHeight="1">
      <c r="A742" s="3"/>
      <c r="B742" s="34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8" customHeight="1">
      <c r="A743" s="3"/>
      <c r="B743" s="34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8" customHeight="1">
      <c r="A744" s="3"/>
      <c r="B744" s="34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8" customHeight="1">
      <c r="A745" s="3"/>
      <c r="B745" s="34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8" customHeight="1">
      <c r="A746" s="3"/>
      <c r="B746" s="34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8" customHeight="1">
      <c r="A747" s="3"/>
      <c r="B747" s="34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8" customHeight="1">
      <c r="A748" s="3"/>
      <c r="B748" s="34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8" customHeight="1">
      <c r="A749" s="3"/>
      <c r="B749" s="34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8" customHeight="1">
      <c r="A750" s="3"/>
      <c r="B750" s="34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8" customHeight="1">
      <c r="A751" s="3"/>
      <c r="B751" s="34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8" customHeight="1">
      <c r="A752" s="3"/>
      <c r="B752" s="34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8" customHeight="1">
      <c r="A753" s="3"/>
      <c r="B753" s="34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8" customHeight="1">
      <c r="A754" s="3"/>
      <c r="B754" s="34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8" customHeight="1">
      <c r="A755" s="3"/>
      <c r="B755" s="34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8" customHeight="1">
      <c r="A756" s="3"/>
      <c r="B756" s="34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8" customHeight="1">
      <c r="A757" s="3"/>
      <c r="B757" s="34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8" customHeight="1">
      <c r="A758" s="3"/>
      <c r="B758" s="34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8" customHeight="1">
      <c r="A759" s="3"/>
      <c r="B759" s="34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8" customHeight="1">
      <c r="A760" s="3"/>
      <c r="B760" s="34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8" customHeight="1">
      <c r="A761" s="3"/>
      <c r="B761" s="34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8" customHeight="1">
      <c r="A762" s="3"/>
      <c r="B762" s="34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8" customHeight="1">
      <c r="A763" s="3"/>
      <c r="B763" s="34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8" customHeight="1">
      <c r="A764" s="3"/>
      <c r="B764" s="34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8" customHeight="1">
      <c r="A765" s="3"/>
      <c r="B765" s="34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8" customHeight="1">
      <c r="A766" s="3"/>
      <c r="B766" s="34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8" customHeight="1">
      <c r="A767" s="3"/>
      <c r="B767" s="34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8" customHeight="1">
      <c r="A768" s="3"/>
      <c r="B768" s="34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8" customHeight="1">
      <c r="A769" s="3"/>
      <c r="B769" s="34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8" customHeight="1">
      <c r="A770" s="3"/>
      <c r="B770" s="34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8" customHeight="1">
      <c r="A771" s="3"/>
      <c r="B771" s="34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8" customHeight="1">
      <c r="A772" s="3"/>
      <c r="B772" s="34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8" customHeight="1">
      <c r="A773" s="3"/>
      <c r="B773" s="34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8" customHeight="1">
      <c r="A774" s="3"/>
      <c r="B774" s="34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8" customHeight="1">
      <c r="A775" s="3"/>
      <c r="B775" s="34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8" customHeight="1">
      <c r="A776" s="3"/>
      <c r="B776" s="34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8" customHeight="1">
      <c r="A777" s="3"/>
      <c r="B777" s="34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8" customHeight="1">
      <c r="A778" s="3"/>
      <c r="B778" s="34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8" customHeight="1">
      <c r="A779" s="3"/>
      <c r="B779" s="34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8" customHeight="1">
      <c r="A780" s="3"/>
      <c r="B780" s="34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8" customHeight="1">
      <c r="A781" s="3"/>
      <c r="B781" s="34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8" customHeight="1">
      <c r="A782" s="3"/>
      <c r="B782" s="34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8" customHeight="1">
      <c r="A783" s="3"/>
      <c r="B783" s="34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8" customHeight="1">
      <c r="A784" s="3"/>
      <c r="B784" s="34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8" customHeight="1">
      <c r="A785" s="3"/>
      <c r="B785" s="34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8" customHeight="1">
      <c r="A786" s="3"/>
      <c r="B786" s="34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8" customHeight="1">
      <c r="A787" s="3"/>
      <c r="B787" s="34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8" customHeight="1">
      <c r="A788" s="3"/>
      <c r="B788" s="34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8" customHeight="1">
      <c r="A789" s="3"/>
      <c r="B789" s="34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8" customHeight="1">
      <c r="A790" s="3"/>
      <c r="B790" s="34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8" customHeight="1">
      <c r="A791" s="3"/>
      <c r="B791" s="34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8" customHeight="1">
      <c r="A792" s="3"/>
      <c r="B792" s="34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8" customHeight="1">
      <c r="A793" s="3"/>
      <c r="B793" s="34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8" customHeight="1">
      <c r="A794" s="3"/>
      <c r="B794" s="34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8" customHeight="1">
      <c r="A795" s="3"/>
      <c r="B795" s="34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8" customHeight="1">
      <c r="A796" s="3"/>
      <c r="B796" s="34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8" customHeight="1">
      <c r="A797" s="3"/>
      <c r="B797" s="34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8" customHeight="1">
      <c r="A798" s="3"/>
      <c r="B798" s="34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8" customHeight="1">
      <c r="A799" s="3"/>
      <c r="B799" s="34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8" customHeight="1">
      <c r="A800" s="3"/>
      <c r="B800" s="34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8" customHeight="1">
      <c r="A801" s="3"/>
      <c r="B801" s="34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8" customHeight="1">
      <c r="A802" s="3"/>
      <c r="B802" s="34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8" customHeight="1">
      <c r="A803" s="3"/>
      <c r="B803" s="34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8" customHeight="1">
      <c r="A804" s="3"/>
      <c r="B804" s="34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8" customHeight="1">
      <c r="A805" s="3"/>
      <c r="B805" s="34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8" customHeight="1">
      <c r="A806" s="3"/>
      <c r="B806" s="34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8" customHeight="1">
      <c r="A807" s="3"/>
      <c r="B807" s="34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8" customHeight="1">
      <c r="A808" s="3"/>
      <c r="B808" s="34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8" customHeight="1">
      <c r="A809" s="3"/>
      <c r="B809" s="34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8" customHeight="1">
      <c r="A810" s="3"/>
      <c r="B810" s="34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8" customHeight="1">
      <c r="A811" s="3"/>
      <c r="B811" s="34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8" customHeight="1">
      <c r="A812" s="3"/>
      <c r="B812" s="34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8" customHeight="1">
      <c r="A813" s="3"/>
      <c r="B813" s="34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8" customHeight="1">
      <c r="A814" s="3"/>
      <c r="B814" s="34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8" customHeight="1">
      <c r="A815" s="3"/>
      <c r="B815" s="34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8" customHeight="1">
      <c r="A816" s="3"/>
      <c r="B816" s="34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8" customHeight="1">
      <c r="A817" s="3"/>
      <c r="B817" s="34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8" customHeight="1">
      <c r="A818" s="3"/>
      <c r="B818" s="34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8" customHeight="1">
      <c r="A819" s="3"/>
      <c r="B819" s="34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8" customHeight="1">
      <c r="A820" s="3"/>
      <c r="B820" s="34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8" customHeight="1">
      <c r="A821" s="3"/>
      <c r="B821" s="34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8" customHeight="1">
      <c r="A822" s="3"/>
      <c r="B822" s="34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8" customHeight="1">
      <c r="A823" s="3"/>
      <c r="B823" s="34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8" customHeight="1">
      <c r="A824" s="3"/>
      <c r="B824" s="34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8" customHeight="1">
      <c r="A825" s="3"/>
      <c r="B825" s="34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8" customHeight="1">
      <c r="A826" s="3"/>
      <c r="B826" s="34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8" customHeight="1">
      <c r="A827" s="3"/>
      <c r="B827" s="34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8" customHeight="1">
      <c r="A828" s="3"/>
      <c r="B828" s="34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8" customHeight="1">
      <c r="A829" s="3"/>
      <c r="B829" s="34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8" customHeight="1">
      <c r="A830" s="3"/>
      <c r="B830" s="34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8" customHeight="1">
      <c r="A831" s="3"/>
      <c r="B831" s="34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8" customHeight="1">
      <c r="A832" s="3"/>
      <c r="B832" s="34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8" customHeight="1">
      <c r="A833" s="3"/>
      <c r="B833" s="34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8" customHeight="1">
      <c r="A834" s="3"/>
      <c r="B834" s="34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8" customHeight="1">
      <c r="A835" s="3"/>
      <c r="B835" s="34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8" customHeight="1">
      <c r="A836" s="3"/>
      <c r="B836" s="34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8" customHeight="1">
      <c r="A837" s="3"/>
      <c r="B837" s="34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8" customHeight="1">
      <c r="A838" s="3"/>
      <c r="B838" s="34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8" customHeight="1">
      <c r="A839" s="3"/>
      <c r="B839" s="34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8" customHeight="1">
      <c r="A840" s="3"/>
      <c r="B840" s="34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8" customHeight="1">
      <c r="A841" s="3"/>
      <c r="B841" s="34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8" customHeight="1">
      <c r="A842" s="3"/>
      <c r="B842" s="34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8" customHeight="1">
      <c r="A843" s="3"/>
      <c r="B843" s="34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8" customHeight="1">
      <c r="A844" s="3"/>
      <c r="B844" s="34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8" customHeight="1">
      <c r="A845" s="3"/>
      <c r="B845" s="34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8" customHeight="1">
      <c r="A846" s="3"/>
      <c r="B846" s="34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8" customHeight="1">
      <c r="A847" s="3"/>
      <c r="B847" s="34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8" customHeight="1">
      <c r="A848" s="3"/>
      <c r="B848" s="34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8" customHeight="1">
      <c r="A849" s="3"/>
      <c r="B849" s="34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8" customHeight="1">
      <c r="A850" s="3"/>
      <c r="B850" s="34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8" customHeight="1">
      <c r="A851" s="3"/>
      <c r="B851" s="34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8" customHeight="1">
      <c r="A852" s="3"/>
      <c r="B852" s="34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8" customHeight="1">
      <c r="A853" s="3"/>
      <c r="B853" s="34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8" customHeight="1">
      <c r="A854" s="3"/>
      <c r="B854" s="34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8" customHeight="1">
      <c r="A855" s="3"/>
      <c r="B855" s="34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8" customHeight="1">
      <c r="A856" s="3"/>
      <c r="B856" s="34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8" customHeight="1">
      <c r="A857" s="3"/>
      <c r="B857" s="34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8" customHeight="1">
      <c r="A858" s="3"/>
      <c r="B858" s="34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8" customHeight="1">
      <c r="A859" s="3"/>
      <c r="B859" s="34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8" customHeight="1">
      <c r="A860" s="3"/>
      <c r="B860" s="34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8" customHeight="1">
      <c r="A861" s="3"/>
      <c r="B861" s="34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8" customHeight="1">
      <c r="A862" s="3"/>
      <c r="B862" s="34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8" customHeight="1">
      <c r="A863" s="3"/>
      <c r="B863" s="34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8" customHeight="1">
      <c r="A864" s="3"/>
      <c r="B864" s="34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8" customHeight="1">
      <c r="A865" s="3"/>
      <c r="B865" s="34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8" customHeight="1">
      <c r="A866" s="3"/>
      <c r="B866" s="34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8" customHeight="1">
      <c r="A867" s="3"/>
      <c r="B867" s="34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8" customHeight="1">
      <c r="A868" s="3"/>
      <c r="B868" s="34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8" customHeight="1">
      <c r="A869" s="3"/>
      <c r="B869" s="34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8" customHeight="1">
      <c r="A870" s="3"/>
      <c r="B870" s="34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8" customHeight="1">
      <c r="A871" s="3"/>
      <c r="B871" s="34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8" customHeight="1">
      <c r="A872" s="3"/>
      <c r="B872" s="34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8" customHeight="1">
      <c r="A873" s="3"/>
      <c r="B873" s="34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8" customHeight="1">
      <c r="A874" s="3"/>
      <c r="B874" s="34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8" customHeight="1">
      <c r="A875" s="3"/>
      <c r="B875" s="34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8" customHeight="1">
      <c r="A876" s="3"/>
      <c r="B876" s="34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8" customHeight="1">
      <c r="A877" s="3"/>
      <c r="B877" s="34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8" customHeight="1">
      <c r="A878" s="3"/>
      <c r="B878" s="34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8" customHeight="1">
      <c r="A879" s="3"/>
      <c r="B879" s="34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8" customHeight="1">
      <c r="A880" s="3"/>
      <c r="B880" s="34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8" customHeight="1">
      <c r="A881" s="3"/>
      <c r="B881" s="34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8" customHeight="1">
      <c r="A882" s="3"/>
      <c r="B882" s="34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8" customHeight="1">
      <c r="A883" s="3"/>
      <c r="B883" s="34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8" customHeight="1">
      <c r="A884" s="3"/>
      <c r="B884" s="34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8" customHeight="1">
      <c r="A885" s="3"/>
      <c r="B885" s="34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8" customHeight="1">
      <c r="A886" s="3"/>
      <c r="B886" s="34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8" customHeight="1">
      <c r="A887" s="3"/>
      <c r="B887" s="34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8" customHeight="1">
      <c r="A888" s="3"/>
      <c r="B888" s="34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8" customHeight="1">
      <c r="A889" s="3"/>
      <c r="B889" s="34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8" customHeight="1">
      <c r="A890" s="3"/>
      <c r="B890" s="34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8" customHeight="1">
      <c r="A891" s="3"/>
      <c r="B891" s="34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8" customHeight="1">
      <c r="A892" s="3"/>
      <c r="B892" s="34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8" customHeight="1">
      <c r="A893" s="3"/>
      <c r="B893" s="34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8" customHeight="1">
      <c r="A894" s="3"/>
      <c r="B894" s="34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8" customHeight="1">
      <c r="A895" s="3"/>
      <c r="B895" s="34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8" customHeight="1">
      <c r="A896" s="3"/>
      <c r="B896" s="34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8" customHeight="1">
      <c r="A897" s="3"/>
      <c r="B897" s="34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8" customHeight="1">
      <c r="A898" s="3"/>
      <c r="B898" s="34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8" customHeight="1">
      <c r="A899" s="3"/>
      <c r="B899" s="34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8" customHeight="1">
      <c r="A900" s="3"/>
      <c r="B900" s="34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8" customHeight="1">
      <c r="A901" s="3"/>
      <c r="B901" s="34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8" customHeight="1">
      <c r="A902" s="3"/>
      <c r="B902" s="34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8" customHeight="1">
      <c r="A903" s="3"/>
      <c r="B903" s="34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8" customHeight="1">
      <c r="A904" s="3"/>
      <c r="B904" s="34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8" customHeight="1">
      <c r="A905" s="3"/>
      <c r="B905" s="34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8" customHeight="1">
      <c r="A906" s="3"/>
      <c r="B906" s="34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8" customHeight="1">
      <c r="A907" s="3"/>
      <c r="B907" s="34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8" customHeight="1">
      <c r="A908" s="3"/>
      <c r="B908" s="34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8" customHeight="1">
      <c r="A909" s="3"/>
      <c r="B909" s="34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8" customHeight="1">
      <c r="A910" s="3"/>
      <c r="B910" s="34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8" customHeight="1">
      <c r="A911" s="3"/>
      <c r="B911" s="34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8" customHeight="1">
      <c r="A912" s="3"/>
      <c r="B912" s="34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8" customHeight="1">
      <c r="A913" s="3"/>
      <c r="B913" s="34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8" customHeight="1">
      <c r="A914" s="3"/>
      <c r="B914" s="34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8" customHeight="1">
      <c r="A915" s="3"/>
      <c r="B915" s="34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8" customHeight="1">
      <c r="A916" s="3"/>
      <c r="B916" s="34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8" customHeight="1">
      <c r="A917" s="3"/>
      <c r="B917" s="34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8" customHeight="1">
      <c r="A918" s="3"/>
      <c r="B918" s="34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8" customHeight="1">
      <c r="A919" s="3"/>
      <c r="B919" s="34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8" customHeight="1">
      <c r="A920" s="3"/>
      <c r="B920" s="34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8" customHeight="1">
      <c r="A921" s="3"/>
      <c r="B921" s="34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8" customHeight="1">
      <c r="A922" s="3"/>
      <c r="B922" s="34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8" customHeight="1">
      <c r="A923" s="3"/>
      <c r="B923" s="34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8" customHeight="1">
      <c r="A924" s="3"/>
      <c r="B924" s="34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8" customHeight="1">
      <c r="A925" s="3"/>
      <c r="B925" s="34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8" customHeight="1">
      <c r="A926" s="3"/>
      <c r="B926" s="34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8" customHeight="1">
      <c r="A927" s="3"/>
      <c r="B927" s="34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8" customHeight="1">
      <c r="A928" s="3"/>
      <c r="B928" s="34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8" customHeight="1">
      <c r="A929" s="3"/>
      <c r="B929" s="34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8" customHeight="1">
      <c r="A930" s="3"/>
      <c r="B930" s="34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8" customHeight="1">
      <c r="A931" s="3"/>
      <c r="B931" s="34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8" customHeight="1">
      <c r="A932" s="3"/>
      <c r="B932" s="34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8" customHeight="1">
      <c r="A933" s="3"/>
      <c r="B933" s="34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8" customHeight="1">
      <c r="A934" s="3"/>
      <c r="B934" s="34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8" customHeight="1">
      <c r="A935" s="3"/>
      <c r="B935" s="34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8" customHeight="1">
      <c r="A936" s="3"/>
      <c r="B936" s="34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8" customHeight="1">
      <c r="A937" s="3"/>
      <c r="B937" s="34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8" customHeight="1">
      <c r="A938" s="3"/>
      <c r="B938" s="34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8" customHeight="1">
      <c r="A939" s="3"/>
      <c r="B939" s="34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8" customHeight="1">
      <c r="A940" s="3"/>
      <c r="B940" s="34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8" customHeight="1">
      <c r="A941" s="3"/>
      <c r="B941" s="34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8" customHeight="1">
      <c r="A942" s="3"/>
      <c r="B942" s="34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8" customHeight="1">
      <c r="A943" s="3"/>
      <c r="B943" s="34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8" customHeight="1">
      <c r="A944" s="3"/>
      <c r="B944" s="34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8" customHeight="1">
      <c r="A945" s="3"/>
      <c r="B945" s="34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8" customHeight="1">
      <c r="A946" s="3"/>
      <c r="B946" s="34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8" customHeight="1">
      <c r="A947" s="3"/>
      <c r="B947" s="34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8" customHeight="1">
      <c r="A948" s="3"/>
      <c r="B948" s="34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8" customHeight="1">
      <c r="A949" s="3"/>
      <c r="B949" s="34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8" customHeight="1">
      <c r="A950" s="3"/>
      <c r="B950" s="34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8" customHeight="1">
      <c r="A951" s="3"/>
      <c r="B951" s="34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8" customHeight="1">
      <c r="A952" s="3"/>
      <c r="B952" s="34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8" customHeight="1">
      <c r="A953" s="3"/>
      <c r="B953" s="34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8" customHeight="1">
      <c r="A954" s="3"/>
      <c r="B954" s="34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8" customHeight="1">
      <c r="A955" s="3"/>
      <c r="B955" s="34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8" customHeight="1">
      <c r="A956" s="3"/>
      <c r="B956" s="34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8" customHeight="1">
      <c r="A957" s="3"/>
      <c r="B957" s="34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8" customHeight="1">
      <c r="A958" s="3"/>
      <c r="B958" s="34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8" customHeight="1">
      <c r="A959" s="3"/>
      <c r="B959" s="34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8" customHeight="1">
      <c r="A960" s="3"/>
      <c r="B960" s="34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8" customHeight="1">
      <c r="A961" s="3"/>
      <c r="B961" s="34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8" customHeight="1">
      <c r="A962" s="3"/>
      <c r="B962" s="34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8" customHeight="1">
      <c r="A963" s="3"/>
      <c r="B963" s="34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8" customHeight="1">
      <c r="A964" s="3"/>
      <c r="B964" s="34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8" customHeight="1">
      <c r="A965" s="3"/>
      <c r="B965" s="34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8" customHeight="1">
      <c r="A966" s="3"/>
      <c r="B966" s="34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8" customHeight="1">
      <c r="A967" s="3"/>
      <c r="B967" s="34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8" customHeight="1">
      <c r="A968" s="3"/>
      <c r="B968" s="34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8" customHeight="1">
      <c r="A969" s="3"/>
      <c r="B969" s="34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8" customHeight="1">
      <c r="A970" s="3"/>
      <c r="B970" s="34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8" customHeight="1">
      <c r="A971" s="3"/>
      <c r="B971" s="34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8" customHeight="1">
      <c r="A972" s="3"/>
      <c r="B972" s="34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8" customHeight="1">
      <c r="A973" s="3"/>
      <c r="B973" s="34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8" customHeight="1">
      <c r="A974" s="3"/>
      <c r="B974" s="34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8" customHeight="1">
      <c r="A975" s="3"/>
      <c r="B975" s="34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8" customHeight="1">
      <c r="A976" s="3"/>
      <c r="B976" s="34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8" customHeight="1">
      <c r="A977" s="3"/>
      <c r="B977" s="34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8" customHeight="1">
      <c r="A978" s="3"/>
      <c r="B978" s="34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8" customHeight="1">
      <c r="A979" s="3"/>
      <c r="B979" s="34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8" customHeight="1">
      <c r="A980" s="3"/>
      <c r="B980" s="34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8" customHeight="1">
      <c r="A981" s="3"/>
      <c r="B981" s="34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8" customHeight="1">
      <c r="A982" s="3"/>
      <c r="B982" s="34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8" customHeight="1">
      <c r="A983" s="3"/>
      <c r="B983" s="34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8" customHeight="1">
      <c r="A984" s="3"/>
      <c r="B984" s="34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8" customHeight="1">
      <c r="A985" s="3"/>
      <c r="B985" s="34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8" customHeight="1">
      <c r="A986" s="3"/>
      <c r="B986" s="34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8" customHeight="1">
      <c r="A987" s="3"/>
      <c r="B987" s="34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8" customHeight="1">
      <c r="A988" s="3"/>
      <c r="B988" s="34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8" customHeight="1">
      <c r="A989" s="3"/>
      <c r="B989" s="34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8" customHeight="1">
      <c r="A990" s="3"/>
      <c r="B990" s="34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8" customHeight="1">
      <c r="A991" s="3"/>
      <c r="B991" s="34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8" customHeight="1">
      <c r="A992" s="3"/>
      <c r="B992" s="34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8" customHeight="1">
      <c r="A993" s="3"/>
      <c r="B993" s="34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8" customHeight="1">
      <c r="A994" s="3"/>
      <c r="B994" s="34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8" customHeight="1">
      <c r="A995" s="3"/>
      <c r="B995" s="34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8" customHeight="1">
      <c r="A996" s="3"/>
      <c r="B996" s="34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8" customHeight="1">
      <c r="A997" s="3"/>
      <c r="B997" s="34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8" customHeight="1">
      <c r="A998" s="3"/>
      <c r="B998" s="34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8" customHeight="1">
      <c r="A999" s="3"/>
      <c r="B999" s="34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8" customHeight="1">
      <c r="A1000" s="3"/>
      <c r="B1000" s="34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8" customHeight="1">
      <c r="A1001" s="3"/>
      <c r="B1001" s="347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8" customHeight="1">
      <c r="A1002" s="3"/>
      <c r="B1002" s="347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8" customHeight="1">
      <c r="A1003" s="3"/>
      <c r="B1003" s="347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8" customHeight="1">
      <c r="A1004" s="3"/>
      <c r="B1004" s="347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8" customHeight="1">
      <c r="A1005" s="3"/>
      <c r="B1005" s="347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8" customHeight="1">
      <c r="A1006" s="3"/>
      <c r="B1006" s="347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8" customHeight="1">
      <c r="A1007" s="3"/>
      <c r="B1007" s="347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8" customHeight="1">
      <c r="A1008" s="3"/>
      <c r="B1008" s="347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8" customHeight="1">
      <c r="A1009" s="3"/>
      <c r="B1009" s="347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8" customHeight="1">
      <c r="A1010" s="3"/>
      <c r="B1010" s="347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8" customHeight="1">
      <c r="A1011" s="3"/>
      <c r="B1011" s="347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8" customHeight="1">
      <c r="A1012" s="3"/>
      <c r="B1012" s="347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8" customHeight="1">
      <c r="A1013" s="3"/>
      <c r="B1013" s="347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8" customHeight="1">
      <c r="A1014" s="3"/>
      <c r="B1014" s="347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8" customHeight="1">
      <c r="A1015" s="3"/>
      <c r="B1015" s="347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8" customHeight="1">
      <c r="A1016" s="3"/>
      <c r="B1016" s="347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8" customHeight="1">
      <c r="A1017" s="3"/>
      <c r="B1017" s="347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8" customHeight="1">
      <c r="A1018" s="3"/>
      <c r="B1018" s="347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8" customHeight="1">
      <c r="A1019" s="3"/>
      <c r="B1019" s="347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8" customHeight="1">
      <c r="A1020" s="3"/>
      <c r="B1020" s="347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8" customHeight="1">
      <c r="A1021" s="3"/>
      <c r="B1021" s="347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8" customHeight="1">
      <c r="A1022" s="3"/>
      <c r="B1022" s="347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8" customHeight="1">
      <c r="A1023" s="3"/>
      <c r="B1023" s="347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 ht="18" customHeight="1">
      <c r="A1024" s="3"/>
      <c r="B1024" s="347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 ht="18" customHeight="1">
      <c r="A1025" s="3"/>
      <c r="B1025" s="347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 ht="18" customHeight="1">
      <c r="A1026" s="3"/>
      <c r="B1026" s="347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 ht="18" customHeight="1">
      <c r="A1027" s="3"/>
      <c r="B1027" s="347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 ht="18" customHeight="1">
      <c r="A1028" s="3"/>
      <c r="B1028" s="347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 ht="18" customHeight="1">
      <c r="A1029" s="3"/>
      <c r="B1029" s="347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 ht="18" customHeight="1">
      <c r="A1030" s="3"/>
      <c r="B1030" s="347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 ht="18" customHeight="1">
      <c r="A1031" s="3"/>
      <c r="B1031" s="347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 ht="18" customHeight="1">
      <c r="A1032" s="3"/>
      <c r="B1032" s="347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 ht="18" customHeight="1">
      <c r="A1033" s="3"/>
      <c r="B1033" s="347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 ht="18" customHeight="1">
      <c r="A1034" s="3"/>
      <c r="B1034" s="347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 ht="18" customHeight="1">
      <c r="A1035" s="3"/>
      <c r="B1035" s="347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 ht="18" customHeight="1">
      <c r="A1036" s="3"/>
      <c r="B1036" s="347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 ht="18" customHeight="1">
      <c r="A1037" s="3"/>
      <c r="B1037" s="347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 ht="18" customHeight="1">
      <c r="A1038" s="3"/>
      <c r="B1038" s="347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 ht="18" customHeight="1">
      <c r="A1039" s="3"/>
      <c r="B1039" s="347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 ht="18" customHeight="1">
      <c r="A1040" s="3"/>
      <c r="B1040" s="347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 ht="18" customHeight="1">
      <c r="A1041" s="3"/>
      <c r="B1041" s="347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 ht="18" customHeight="1">
      <c r="A1042" s="3"/>
      <c r="B1042" s="347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 ht="18" customHeight="1">
      <c r="A1043" s="3"/>
      <c r="B1043" s="347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 ht="18" customHeight="1">
      <c r="A1044" s="3"/>
      <c r="B1044" s="347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 ht="18" customHeight="1">
      <c r="A1045" s="3"/>
      <c r="B1045" s="347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 ht="18" customHeight="1">
      <c r="A1046" s="3"/>
      <c r="B1046" s="347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 ht="18" customHeight="1">
      <c r="A1047" s="3"/>
      <c r="B1047" s="347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 ht="18" customHeight="1">
      <c r="A1048" s="3"/>
      <c r="B1048" s="347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 ht="18" customHeight="1">
      <c r="A1049" s="3"/>
      <c r="B1049" s="347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 ht="18" customHeight="1">
      <c r="A1050" s="3"/>
      <c r="B1050" s="347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 ht="18" customHeight="1">
      <c r="A1051" s="3"/>
      <c r="B1051" s="347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 ht="18" customHeight="1">
      <c r="A1052" s="3"/>
      <c r="B1052" s="347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 ht="18" customHeight="1">
      <c r="A1053" s="3"/>
      <c r="B1053" s="347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 ht="18" customHeight="1">
      <c r="A1054" s="3"/>
      <c r="B1054" s="347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 ht="18" customHeight="1">
      <c r="A1055" s="3"/>
      <c r="B1055" s="347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 ht="18" customHeight="1">
      <c r="A1056" s="3"/>
      <c r="B1056" s="347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 ht="18" customHeight="1">
      <c r="A1057" s="3"/>
      <c r="B1057" s="347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 ht="18" customHeight="1">
      <c r="A1058" s="3"/>
      <c r="B1058" s="347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 ht="18" customHeight="1">
      <c r="A1059" s="3"/>
      <c r="B1059" s="347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 ht="18" customHeight="1">
      <c r="A1060" s="3"/>
      <c r="B1060" s="347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 ht="18" customHeight="1">
      <c r="A1061" s="3"/>
      <c r="B1061" s="347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 ht="18" customHeight="1">
      <c r="A1062" s="3"/>
      <c r="B1062" s="347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 ht="18" customHeight="1">
      <c r="A1063" s="3"/>
      <c r="B1063" s="347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 ht="18" customHeight="1">
      <c r="A1064" s="3"/>
      <c r="B1064" s="347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 ht="18" customHeight="1">
      <c r="A1065" s="3"/>
      <c r="B1065" s="347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 ht="18" customHeight="1">
      <c r="A1066" s="3"/>
      <c r="B1066" s="347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 ht="18" customHeight="1">
      <c r="A1067" s="3"/>
      <c r="B1067" s="347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 ht="18" customHeight="1">
      <c r="A1068" s="3"/>
      <c r="B1068" s="347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 ht="18" customHeight="1">
      <c r="A1069" s="3"/>
      <c r="B1069" s="347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 ht="18" customHeight="1">
      <c r="A1070" s="3"/>
      <c r="B1070" s="347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 ht="18" customHeight="1">
      <c r="A1071" s="3"/>
      <c r="B1071" s="347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 ht="18" customHeight="1">
      <c r="A1072" s="3"/>
      <c r="B1072" s="347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 ht="18" customHeight="1">
      <c r="A1073" s="3"/>
      <c r="B1073" s="347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 ht="18" customHeight="1">
      <c r="A1074" s="3"/>
      <c r="B1074" s="347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 ht="18" customHeight="1">
      <c r="A1075" s="3"/>
      <c r="B1075" s="347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 ht="18" customHeight="1">
      <c r="A1076" s="3"/>
      <c r="B1076" s="347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 ht="18" customHeight="1">
      <c r="A1077" s="3"/>
      <c r="B1077" s="347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 ht="18" customHeight="1">
      <c r="A1078" s="3"/>
      <c r="B1078" s="347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 ht="18" customHeight="1">
      <c r="A1079" s="3"/>
      <c r="B1079" s="347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 ht="18" customHeight="1">
      <c r="A1080" s="3"/>
      <c r="B1080" s="347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 ht="18" customHeight="1">
      <c r="A1081" s="3"/>
      <c r="B1081" s="347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 ht="18" customHeight="1">
      <c r="A1082" s="3"/>
      <c r="B1082" s="347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 ht="18" customHeight="1">
      <c r="A1083" s="3"/>
      <c r="B1083" s="347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 ht="18" customHeight="1">
      <c r="A1084" s="3"/>
      <c r="B1084" s="347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 ht="18" customHeight="1">
      <c r="A1085" s="3"/>
      <c r="B1085" s="347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 ht="18" customHeight="1">
      <c r="A1086" s="3"/>
      <c r="B1086" s="347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 ht="18" customHeight="1">
      <c r="A1087" s="3"/>
      <c r="B1087" s="347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 ht="18" customHeight="1">
      <c r="A1088" s="3"/>
      <c r="B1088" s="347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 ht="18" customHeight="1">
      <c r="A1089" s="3"/>
      <c r="B1089" s="347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 ht="18" customHeight="1">
      <c r="A1090" s="3"/>
      <c r="B1090" s="347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 ht="18" customHeight="1">
      <c r="A1091" s="3"/>
      <c r="B1091" s="347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 ht="18" customHeight="1">
      <c r="A1092" s="3"/>
      <c r="B1092" s="347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 ht="18" customHeight="1">
      <c r="A1093" s="3"/>
      <c r="B1093" s="347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 ht="18" customHeight="1">
      <c r="A1094" s="3"/>
      <c r="B1094" s="347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 ht="18" customHeight="1">
      <c r="A1095" s="3"/>
      <c r="B1095" s="347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 ht="18" customHeight="1">
      <c r="A1096" s="3"/>
      <c r="B1096" s="347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 ht="18" customHeight="1">
      <c r="A1097" s="3"/>
      <c r="B1097" s="347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</sheetData>
  <autoFilter ref="A4:AA153" xr:uid="{00000000-0009-0000-0000-000004000000}">
    <filterColumn colId="4">
      <filters blank="1"/>
    </filterColumn>
  </autoFilter>
  <mergeCells count="9">
    <mergeCell ref="H2:I2"/>
    <mergeCell ref="J2:J3"/>
    <mergeCell ref="B2:B3"/>
    <mergeCell ref="A169:B169"/>
    <mergeCell ref="A2:A3"/>
    <mergeCell ref="C2:C3"/>
    <mergeCell ref="D2:D3"/>
    <mergeCell ref="E2:F2"/>
    <mergeCell ref="G2:G3"/>
  </mergeCells>
  <pageMargins left="0.70866141732283472" right="0.70866141732283472" top="0.74803149606299213" bottom="0.74803149606299213" header="0" footer="0"/>
  <pageSetup paperSize="9" scale="8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โครงการทั้งหมด</vt:lpstr>
      <vt:lpstr>โครงการใช้งบ</vt:lpstr>
      <vt:lpstr>แบบควบคุมกำกับโครงการ</vt:lpstr>
      <vt:lpstr>สรุปห้วงเวลา</vt:lpstr>
      <vt:lpstr>บัญชีตรวจสอบโครงการ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computer</cp:lastModifiedBy>
  <dcterms:modified xsi:type="dcterms:W3CDTF">2019-03-05T01:40:33Z</dcterms:modified>
</cp:coreProperties>
</file>