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6BFE6917-16F1-4B6D-B217-467BD7B1CDB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Bo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28" i="1"/>
  <c r="E27" i="1" l="1"/>
  <c r="E26" i="1"/>
  <c r="E25" i="1"/>
  <c r="G36" i="2"/>
  <c r="E15" i="1"/>
  <c r="E24" i="1"/>
  <c r="E23" i="1"/>
  <c r="E22" i="1"/>
  <c r="E21" i="1"/>
  <c r="E19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20" i="1"/>
  <c r="E49" i="2"/>
  <c r="G35" i="2" l="1"/>
  <c r="G34" i="2"/>
  <c r="F33" i="2"/>
  <c r="G33" i="2" s="1"/>
  <c r="F32" i="2"/>
  <c r="G32" i="2" s="1"/>
  <c r="F7" i="2"/>
  <c r="G7" i="2" s="1"/>
  <c r="F3" i="2"/>
  <c r="G3" i="2" s="1"/>
  <c r="F4" i="2"/>
  <c r="G4" i="2" s="1"/>
  <c r="F5" i="2"/>
  <c r="G5" i="2" s="1"/>
  <c r="G39" i="2"/>
  <c r="F6" i="2"/>
  <c r="G6" i="2" s="1"/>
  <c r="G40" i="2"/>
  <c r="F8" i="2"/>
  <c r="G8" i="2" s="1"/>
  <c r="G41" i="2"/>
  <c r="F9" i="2"/>
  <c r="G9" i="2" s="1"/>
  <c r="G38" i="2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G21" i="2"/>
  <c r="F22" i="2"/>
  <c r="G22" i="2" s="1"/>
  <c r="G37" i="2"/>
  <c r="G23" i="2"/>
  <c r="G24" i="2"/>
  <c r="F25" i="2"/>
  <c r="G25" i="2" s="1"/>
  <c r="G42" i="2"/>
  <c r="F26" i="2"/>
  <c r="G26" i="2" s="1"/>
  <c r="G43" i="2"/>
  <c r="G27" i="2"/>
  <c r="F28" i="2"/>
  <c r="G28" i="2" s="1"/>
  <c r="G29" i="2"/>
  <c r="G30" i="2"/>
  <c r="G44" i="2"/>
  <c r="G31" i="2"/>
  <c r="F2" i="2"/>
  <c r="G2" i="2" s="1"/>
  <c r="G49" i="2" l="1"/>
  <c r="E3" i="1"/>
</calcChain>
</file>

<file path=xl/sharedStrings.xml><?xml version="1.0" encoding="utf-8"?>
<sst xmlns="http://schemas.openxmlformats.org/spreadsheetml/2006/main" count="242" uniqueCount="185">
  <si>
    <t>DANH SÁCH CÁC CHI TIẾT HỆ THỐNG</t>
  </si>
  <si>
    <t>STT</t>
  </si>
  <si>
    <t>WEB</t>
  </si>
  <si>
    <t>LION PIN 24V 20AH</t>
  </si>
  <si>
    <t>http://pin365.vn/san-pham/pin-xe-dap-dien-aima.html</t>
  </si>
  <si>
    <t>http://www.tme.vn/Product.aspx?id=2052#page=pro_info</t>
  </si>
  <si>
    <t>STM32F103RDT6</t>
  </si>
  <si>
    <t>http://www.tme.vn/Product.aspx?id=1834#page=pro_info</t>
  </si>
  <si>
    <t>Description</t>
  </si>
  <si>
    <t>note</t>
  </si>
  <si>
    <t>TLP281-4</t>
  </si>
  <si>
    <t>https://www.thegioiic.com/products/tlp281-4</t>
  </si>
  <si>
    <t>TOTAL</t>
  </si>
  <si>
    <t>Comment</t>
  </si>
  <si>
    <t>Quantity</t>
  </si>
  <si>
    <t>LED</t>
  </si>
  <si>
    <t>33nF</t>
  </si>
  <si>
    <t>Capacitor 0805</t>
  </si>
  <si>
    <t>Schottky Diode</t>
  </si>
  <si>
    <t>HB9500-2P</t>
  </si>
  <si>
    <t>VNH3SP30</t>
  </si>
  <si>
    <t>Driver Motor 24V 30A</t>
  </si>
  <si>
    <t>IRFR3708TRPBF</t>
  </si>
  <si>
    <t>MOSFET (N-Channel)</t>
  </si>
  <si>
    <t>4.7K</t>
  </si>
  <si>
    <t>1K</t>
  </si>
  <si>
    <t>1.2K</t>
  </si>
  <si>
    <t>1.5K</t>
  </si>
  <si>
    <t>220</t>
  </si>
  <si>
    <t>100K</t>
  </si>
  <si>
    <t>DC3 14Pin 2.54</t>
  </si>
  <si>
    <t xml:space="preserve">Connector 14 Pin Straigh JTAG </t>
  </si>
  <si>
    <t>Terminal HB9500 2 Pin 9.5mm</t>
  </si>
  <si>
    <t>74HC245_SMD</t>
  </si>
  <si>
    <t>Octal Bus Transceiver with 3-State Outputs</t>
  </si>
  <si>
    <t>LED_0805</t>
  </si>
  <si>
    <t>HB9500-5P</t>
  </si>
  <si>
    <t>Terminal HB9500 5pin 9.5mm</t>
  </si>
  <si>
    <t>0.1uF</t>
  </si>
  <si>
    <t>C_0805</t>
  </si>
  <si>
    <t>220uF/35V</t>
  </si>
  <si>
    <t>Aluminium Capacitor SMD Size 8x10.5</t>
  </si>
  <si>
    <t>330uF/16V</t>
  </si>
  <si>
    <t>330uF/6.3V</t>
  </si>
  <si>
    <t>Aluminum Capacitor SMD</t>
  </si>
  <si>
    <t>1uF</t>
  </si>
  <si>
    <t>100nF</t>
  </si>
  <si>
    <t>22pF</t>
  </si>
  <si>
    <t>Fuse</t>
  </si>
  <si>
    <t>Fuse 20A 5x20</t>
  </si>
  <si>
    <t>HDR1X2</t>
  </si>
  <si>
    <t>Header 1x2 2.54mm Male pin</t>
  </si>
  <si>
    <t>Smd Inductors</t>
  </si>
  <si>
    <t>Integrated Circuit</t>
  </si>
  <si>
    <t>TLP281-4 SMD</t>
  </si>
  <si>
    <t>HDR2X4</t>
  </si>
  <si>
    <t>Header, 4-Pin, Dual row 2.54mm, Male pin</t>
  </si>
  <si>
    <t>100</t>
  </si>
  <si>
    <t>10K</t>
  </si>
  <si>
    <t>0</t>
  </si>
  <si>
    <t>SW603625-W2</t>
  </si>
  <si>
    <t>Button Reset</t>
  </si>
  <si>
    <t>KF128-3P</t>
  </si>
  <si>
    <t>Donimo 3pin 5mm</t>
  </si>
  <si>
    <t>DC3 10Pin 2.54mm</t>
  </si>
  <si>
    <t>Programmming ST-LINKV2</t>
  </si>
  <si>
    <t>Simple Switcher 3A Step Down Voltage Regulator</t>
  </si>
  <si>
    <t>LM1117-3.3</t>
  </si>
  <si>
    <t>Output 3.3V</t>
  </si>
  <si>
    <t>PC817</t>
  </si>
  <si>
    <t>Opto PC817 SMD</t>
  </si>
  <si>
    <t>8MHz</t>
  </si>
  <si>
    <t>Crystal</t>
  </si>
  <si>
    <t>Place</t>
  </si>
  <si>
    <t>thegioiic</t>
  </si>
  <si>
    <t>https://www.thegioiic.com/products/tu-gom-0805-33nf-50v</t>
  </si>
  <si>
    <t>LINK</t>
  </si>
  <si>
    <t>PRICE</t>
  </si>
  <si>
    <t>Total</t>
  </si>
  <si>
    <t>https://www.thegioiic.com/products/led-xanh-la-0805-dan-smd-trong-suot-harvatek</t>
  </si>
  <si>
    <t>Diode_SS14</t>
  </si>
  <si>
    <t>TME</t>
  </si>
  <si>
    <t>https://www.thegioiic.com/products/ss14-sma-diode-schottky-1a-1n5819</t>
  </si>
  <si>
    <t>https://www.thegioiic.com/products/irfr3708trpbf</t>
  </si>
  <si>
    <t>https://www.thegioiic.com/products/hb9500-2-terminal-khoi-han-pcb-2-cuc-25a-300v-9-5mm</t>
  </si>
  <si>
    <t>Resistor_0805</t>
  </si>
  <si>
    <t>Total QTY</t>
  </si>
  <si>
    <t>http://www.tme.vn/Product.aspx?id=695#page=pro_info</t>
  </si>
  <si>
    <t>http://www.tme.vn/Product.aspx?id=698#page=pro_info</t>
  </si>
  <si>
    <t>https://www.thegioiic.com/products/dien-tro-220-ohm-0805-1</t>
  </si>
  <si>
    <t>https://www.thegioiic.com/products/dien-tro-1-2-kohm-0805-1</t>
  </si>
  <si>
    <t>https://www.thegioiic.com/products/cong-dc3-14-chan-2-hang-2-54mm-chan-thang</t>
  </si>
  <si>
    <t>https://www.thegioiic.com/products/74hc595d</t>
  </si>
  <si>
    <t>https://www.thegioiic.com/products/hb9500-5-terminal-khoi-han-pcb-5-cuc-25a-300v-9-5mm</t>
  </si>
  <si>
    <t>https://www.thegioiic.com/products/tu-gom-0805-100nf-0-1uf-50v</t>
  </si>
  <si>
    <t>https://www.thegioiic.com/products/tu-nhom-smd-220uf-35v-8x10-5mm</t>
  </si>
  <si>
    <t>https://www.thegioiic.com/products/tu-nhom-smd-330uf-16v-8x10-5mm</t>
  </si>
  <si>
    <t>https://www.thegioiic.com/products/tu-nhom-smd-330uf-6-3v-8x10-5mm</t>
  </si>
  <si>
    <t>https://www.thegioiic.com/products/tu-gom-0805-1uf-50v</t>
  </si>
  <si>
    <t>https://www.thegioiic.com/products/tu-gom-0805-22pf-50v</t>
  </si>
  <si>
    <t>https://www.thegioiic.com/products/cau-chi-su-20a-5x20mm</t>
  </si>
  <si>
    <t>https://www.thegioiic.com/products/hang-rao-duc-don-2-54mm-40-chan-1-hang-cao-11-4mm-xuyen-lo</t>
  </si>
  <si>
    <t>https://www.thegioiic.com/products/cuon-cam-dan-smd-1280-151-150uh-2-15a</t>
  </si>
  <si>
    <t>150uH</t>
  </si>
  <si>
    <t>https://www.thegioiic.com/products/hang-rao-duc-doi-2-54mm-32-chan-2-hang-cao-11-6mm-xuyen-lo</t>
  </si>
  <si>
    <t>https://www.thegioiic.com/products/dien-tro-100-ohm-0805-1</t>
  </si>
  <si>
    <t>http://www.tme.vn/Product.aspx?id=696#page=pro_info</t>
  </si>
  <si>
    <t>https://www.thegioiic.com/products/dien-tro-0-ohm-0805-5</t>
  </si>
  <si>
    <t>http://www.tme.vn/Product.aspx?id=1115#page=pro_info</t>
  </si>
  <si>
    <t>https://www.thegioiic.com/products/kf128-3-v-domino-3-chan-thang-5mm-han-pcb-loai-tot</t>
  </si>
  <si>
    <t>https://www.thegioiic.com/products/cong-dc3-10-chan-2-hang-2-54mm-chan-thang</t>
  </si>
  <si>
    <t>https://www.thegioiic.com/products/lm2596s-5-0</t>
  </si>
  <si>
    <t>LM2596-5</t>
  </si>
  <si>
    <t>https://www.thegioiic.com/products/lm1117imp-3-3-nopb-ic-on-ap-3-3v-800ma</t>
  </si>
  <si>
    <t>http://www.tme.vn/Product.aspx?id=1010#page=pro_info</t>
  </si>
  <si>
    <t>https://www.thegioiic.com/products/thach-anh-8mhz-2-chan-smd-hc49-s</t>
  </si>
  <si>
    <t>TOTAL PRICE</t>
  </si>
  <si>
    <t>ONE BOARD</t>
  </si>
  <si>
    <t>BACKUP ITEMS</t>
  </si>
  <si>
    <t>https://nshopvn.com/product/cam-bien-vat-can-hong-ngoai-e3f-ds30c4-npn-6-36v/</t>
  </si>
  <si>
    <t>NAME</t>
  </si>
  <si>
    <t>QTY</t>
  </si>
  <si>
    <t>SENSOR INTERFACE</t>
  </si>
  <si>
    <t>https://www.thegioiic.com/products/cong-idc-14-chan-2-hang-2-54mm-mau-den</t>
  </si>
  <si>
    <t>IDC 14 Pin 2.54</t>
  </si>
  <si>
    <t>Gate IDC for DC3 14Pin</t>
  </si>
  <si>
    <t>IDC 10 Pin 2.54</t>
  </si>
  <si>
    <t>Gate IDC for DC3 10Pin STLINK</t>
  </si>
  <si>
    <t>https://www.thegioiic.com/products/cong-idc-10-chan-2-hang-2-54mm-mau-den</t>
  </si>
  <si>
    <t>CALBE 14PIN</t>
  </si>
  <si>
    <t>https://www.thegioiic.com/products/day-cap-idc-2-dau-cai-cai-cung-huong-14-tiep-diem-2-54mm-dai-20cm</t>
  </si>
  <si>
    <t>CALBE 10PIN</t>
  </si>
  <si>
    <t xml:space="preserve">Connector 10 Pin Straigh JTAG </t>
  </si>
  <si>
    <t>https://www.thegioiic.com/products/day-cap-idc-2-dau-cai-cai-cung-huong-10-tiep-diem-2-0mm-dai-20cm</t>
  </si>
  <si>
    <t>https://www.thegioiic.com/products/tip-han-tgk-900m-2c-chat-luong-cao</t>
  </si>
  <si>
    <t>Ruột gà 10,12, 16</t>
  </si>
  <si>
    <t>Mũi hàn TGK 900-2C</t>
  </si>
  <si>
    <t>https://www.thegioiic.com/products/l611938-ledostar-but-chan-khong-hut-linh-kien</t>
  </si>
  <si>
    <t>Hút linh kiện</t>
  </si>
  <si>
    <t>https://www.thegioiic.com/products/kim-cat-chan-linh-kien-tgk-a726-dai-150mm</t>
  </si>
  <si>
    <t>Kìm cắt chân</t>
  </si>
  <si>
    <t>Kìm bấm cốt đầu kim</t>
  </si>
  <si>
    <t>https://www.thegioiic.com/products/hsc8-6-4b-kem-bam-cosse</t>
  </si>
  <si>
    <t>https://www.thegioiic.com/products/sn-01b-kem-bam-cosse</t>
  </si>
  <si>
    <t>Kìm bấm cốt đầu dây</t>
  </si>
  <si>
    <t>https://www.thegioiic.com/products/bo-vit-45-in-1-elecall-9002</t>
  </si>
  <si>
    <t>Bộ vít</t>
  </si>
  <si>
    <t>Trụ Đồng M3 20MM</t>
  </si>
  <si>
    <t>https://www.thegioiic.com/products/tru-dong-hex-m3-cai-cai-dai-60mm</t>
  </si>
  <si>
    <t>Nút nhấn nhả Xanh đỏ vàng</t>
  </si>
  <si>
    <t>Miếng dán dây rút</t>
  </si>
  <si>
    <t>https://www.thegioiic.com/products/mieng-dan-giu-day-trang-25x25mm</t>
  </si>
  <si>
    <t>Đầu cốt dây SV2-5</t>
  </si>
  <si>
    <t>Đầu cốt nối dây</t>
  </si>
  <si>
    <t>https://www.thegioiic.com/products/bv1-25-dau-cosse-ong-19a-co-day-22-16awg-mau-do</t>
  </si>
  <si>
    <t>https://www.thegioiic.com/products/dbv2-14-dau-cosse-pin-dep-27a-co-day-16-14awg-mau-xanh-duong</t>
  </si>
  <si>
    <t>Đầu cốt pin 2mm</t>
  </si>
  <si>
    <t>https://www.thegioiic.com/products/sv2-5-dau-cosse-chu-y-co-vo-day-16-14awg-vit-m5-mau-xanh-duong</t>
  </si>
  <si>
    <t>Đầu cốt kim 4009</t>
  </si>
  <si>
    <t>https://www.thegioiic.com/products/e4009-cosse-pin-rong-mau-vang-co-day-12awg</t>
  </si>
  <si>
    <t>https://www.thegioiic.com/products/kcd1-104b-cong-tac-on-off-mau-den-4-chan-chan-cong-16a</t>
  </si>
  <si>
    <t>Công tắc 4 chân</t>
  </si>
  <si>
    <t>https://nshopvn.com/product/nut-nguon-kim-loai-12mm-vang/</t>
  </si>
  <si>
    <t>Nut nhấn nguồn</t>
  </si>
  <si>
    <t>https://www.thegioiic.com/products/sp16-4p-dau-noi-day-chong-nuoc-4-chan-thang</t>
  </si>
  <si>
    <t>Đầu nối sp16-3p</t>
  </si>
  <si>
    <t>Đầu nối sp16-4p</t>
  </si>
  <si>
    <t>https://www.thegioiic.com/products/sp16-9p-dau-noi-day-chong-nuoc-9-chan-thang</t>
  </si>
  <si>
    <t>Đầu nối sp16-9p</t>
  </si>
  <si>
    <t>https://www.thegioiic.com/products/sp16-3p-dau-noi-day-chong-nuoc-3-chan-thang</t>
  </si>
  <si>
    <t>SX1278</t>
  </si>
  <si>
    <t>LORA RF</t>
  </si>
  <si>
    <t>https://www.thegioiic.com/products/sx1278-lora-ra-02-mach-thu-phat-rf-433mhz-10km</t>
  </si>
  <si>
    <t>https://www.thegioiic.com/products/pg9-dau-noi-day-dinh-tuyen-chong-nuoc-ip66-nhua-co-dai-oc-mau-den</t>
  </si>
  <si>
    <t>Đầu nối tròn 16</t>
  </si>
  <si>
    <t>Đầu nối tròn 9</t>
  </si>
  <si>
    <t>Dây 3 lỗi cho cảm biến</t>
  </si>
  <si>
    <t>https://www.thegioiic.com/products/day-cap-dong-3-loi-rvv-3x0-5-0-5mm2-vo-pvc</t>
  </si>
  <si>
    <t>https://www.thegioiic.com/products/pg16-dau-noi-day-dinh-tuyen-chong-nuoc-ip66-nhua-co-dai-oc-mau-den</t>
  </si>
  <si>
    <t>https://www.thegioiic.com/products/ce8x-dau-cosse-bit-dau-co-day-8awg</t>
  </si>
  <si>
    <t>Đầu cốt bịt đầu( CE8 CE5)</t>
  </si>
  <si>
    <t>https://www.thegioiic.com/products/bs-10-mo-han-goot-10g</t>
  </si>
  <si>
    <t>Mỡ Hàn</t>
  </si>
  <si>
    <t>https://www.thegioiic.com/products/dien-tro-4-7-kohm-0805-1</t>
  </si>
  <si>
    <t>http://www.tme.vn/Product.aspx?id=697#page=pro_info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</si>
</sst>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3" xfId="0" quotePrefix="1" applyBorder="1"/>
    <xf numFmtId="0" fontId="0" fillId="0" borderId="1" xfId="0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1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/>
    <xf numFmtId="0" fontId="0" fillId="0" borderId="4" xfId="0" applyFill="1" applyBorder="1"/>
    <xf numFmtId="0" fontId="0" fillId="0" borderId="4" xfId="0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products/bo-vit-45-in-1-elecall-9002" TargetMode="External"/><Relationship Id="rId13" Type="http://schemas.openxmlformats.org/officeDocument/2006/relationships/hyperlink" Target="https://www.thegioiic.com/products/sv2-5-dau-cosse-chu-y-co-vo-day-16-14awg-vit-m5-mau-xanh-duong" TargetMode="External"/><Relationship Id="rId18" Type="http://schemas.openxmlformats.org/officeDocument/2006/relationships/hyperlink" Target="https://www.thegioiic.com/products/sp16-9p-dau-noi-day-chong-nuoc-9-chan-thang" TargetMode="External"/><Relationship Id="rId3" Type="http://schemas.openxmlformats.org/officeDocument/2006/relationships/hyperlink" Target="https://www.thegioiic.com/products/tip-han-tgk-900m-2c-chat-luong-cao" TargetMode="External"/><Relationship Id="rId21" Type="http://schemas.openxmlformats.org/officeDocument/2006/relationships/hyperlink" Target="https://www.thegioiic.com/products/day-cap-dong-3-loi-rvv-3x0-5-0-5mm2-vo-pvc" TargetMode="External"/><Relationship Id="rId7" Type="http://schemas.openxmlformats.org/officeDocument/2006/relationships/hyperlink" Target="https://www.thegioiic.com/products/sn-01b-kem-bam-cosse" TargetMode="External"/><Relationship Id="rId12" Type="http://schemas.openxmlformats.org/officeDocument/2006/relationships/hyperlink" Target="https://www.thegioiic.com/products/dbv2-14-dau-cosse-pin-dep-27a-co-day-16-14awg-mau-xanh-duong" TargetMode="External"/><Relationship Id="rId17" Type="http://schemas.openxmlformats.org/officeDocument/2006/relationships/hyperlink" Target="https://www.thegioiic.com/products/sp16-4p-dau-noi-day-chong-nuoc-4-chan-thang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nshopvn.com/product/cam-bien-vat-can-hong-ngoai-e3f-ds30c4-npn-6-36v/" TargetMode="External"/><Relationship Id="rId16" Type="http://schemas.openxmlformats.org/officeDocument/2006/relationships/hyperlink" Target="https://nshopvn.com/product/nut-nguon-kim-loai-12mm-vang/" TargetMode="External"/><Relationship Id="rId20" Type="http://schemas.openxmlformats.org/officeDocument/2006/relationships/hyperlink" Target="https://www.thegioiic.com/products/pg9-dau-noi-day-dinh-tuyen-chong-nuoc-ip66-nhua-co-dai-oc-mau-den" TargetMode="External"/><Relationship Id="rId1" Type="http://schemas.openxmlformats.org/officeDocument/2006/relationships/hyperlink" Target="http://pin365.vn/san-pham/pin-xe-dap-dien-aima.html" TargetMode="External"/><Relationship Id="rId6" Type="http://schemas.openxmlformats.org/officeDocument/2006/relationships/hyperlink" Target="https://www.thegioiic.com/products/hsc8-6-4b-kem-bam-cosse" TargetMode="External"/><Relationship Id="rId11" Type="http://schemas.openxmlformats.org/officeDocument/2006/relationships/hyperlink" Target="https://www.thegioiic.com/products/bv1-25-dau-cosse-ong-19a-co-day-22-16awg-mau-do" TargetMode="External"/><Relationship Id="rId24" Type="http://schemas.openxmlformats.org/officeDocument/2006/relationships/hyperlink" Target="https://www.thegioiic.com/products/bs-10-mo-han-goot-10g" TargetMode="External"/><Relationship Id="rId5" Type="http://schemas.openxmlformats.org/officeDocument/2006/relationships/hyperlink" Target="https://www.thegioiic.com/products/kim-cat-chan-linh-kien-tgk-a726-dai-150mm" TargetMode="External"/><Relationship Id="rId15" Type="http://schemas.openxmlformats.org/officeDocument/2006/relationships/hyperlink" Target="https://www.thegioiic.com/products/kcd1-104b-cong-tac-on-off-mau-den-4-chan-chan-cong-16a" TargetMode="External"/><Relationship Id="rId23" Type="http://schemas.openxmlformats.org/officeDocument/2006/relationships/hyperlink" Target="https://www.thegioiic.com/products/ce8x-dau-cosse-bit-dau-co-day-8awg" TargetMode="External"/><Relationship Id="rId10" Type="http://schemas.openxmlformats.org/officeDocument/2006/relationships/hyperlink" Target="https://www.thegioiic.com/products/mieng-dan-giu-day-trang-25x25mm" TargetMode="External"/><Relationship Id="rId19" Type="http://schemas.openxmlformats.org/officeDocument/2006/relationships/hyperlink" Target="https://www.thegioiic.com/products/sp16-3p-dau-noi-day-chong-nuoc-3-chan-thang" TargetMode="External"/><Relationship Id="rId4" Type="http://schemas.openxmlformats.org/officeDocument/2006/relationships/hyperlink" Target="https://www.thegioiic.com/products/l611938-ledostar-but-chan-khong-hut-linh-kien" TargetMode="External"/><Relationship Id="rId9" Type="http://schemas.openxmlformats.org/officeDocument/2006/relationships/hyperlink" Target="https://www.thegioiic.com/products/tru-dong-hex-m3-cai-cai-dai-60mm" TargetMode="External"/><Relationship Id="rId14" Type="http://schemas.openxmlformats.org/officeDocument/2006/relationships/hyperlink" Target="https://www.thegioiic.com/products/e4009-cosse-pin-rong-mau-vang-co-day-12awg" TargetMode="External"/><Relationship Id="rId22" Type="http://schemas.openxmlformats.org/officeDocument/2006/relationships/hyperlink" Target="https://www.thegioiic.com/products/pg16-dau-noi-day-dinh-tuyen-chong-nuoc-ip66-nhua-co-dai-oc-mau-d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gioiic.com/products/hb9500-5-terminal-khoi-han-pcb-5-cuc-25a-300v-9-5mm" TargetMode="External"/><Relationship Id="rId18" Type="http://schemas.openxmlformats.org/officeDocument/2006/relationships/hyperlink" Target="https://www.thegioiic.com/products/tu-gom-0805-1uf-50v" TargetMode="External"/><Relationship Id="rId26" Type="http://schemas.openxmlformats.org/officeDocument/2006/relationships/hyperlink" Target="https://www.thegioiic.com/products/dien-tro-100-ohm-0805-1" TargetMode="External"/><Relationship Id="rId39" Type="http://schemas.openxmlformats.org/officeDocument/2006/relationships/hyperlink" Target="https://www.thegioiic.com/products/day-cap-idc-2-dau-cai-cai-cung-huong-14-tiep-diem-2-54mm-dai-20cm" TargetMode="External"/><Relationship Id="rId21" Type="http://schemas.openxmlformats.org/officeDocument/2006/relationships/hyperlink" Target="https://www.thegioiic.com/products/cau-chi-su-20a-5x20mm" TargetMode="External"/><Relationship Id="rId34" Type="http://schemas.openxmlformats.org/officeDocument/2006/relationships/hyperlink" Target="http://www.tme.vn/Product.aspx?id=1010" TargetMode="External"/><Relationship Id="rId42" Type="http://schemas.openxmlformats.org/officeDocument/2006/relationships/hyperlink" Target="https://www.thegioiic.com/products/dien-tro-4-7-kohm-0805-1" TargetMode="External"/><Relationship Id="rId7" Type="http://schemas.openxmlformats.org/officeDocument/2006/relationships/hyperlink" Target="http://www.tme.vn/Product.aspx?id=695" TargetMode="External"/><Relationship Id="rId2" Type="http://schemas.openxmlformats.org/officeDocument/2006/relationships/hyperlink" Target="https://www.thegioiic.com/products/tu-gom-0805-33nf-50v" TargetMode="External"/><Relationship Id="rId16" Type="http://schemas.openxmlformats.org/officeDocument/2006/relationships/hyperlink" Target="https://www.thegioiic.com/products/tu-nhom-smd-330uf-16v-8x10-5mm" TargetMode="External"/><Relationship Id="rId20" Type="http://schemas.openxmlformats.org/officeDocument/2006/relationships/hyperlink" Target="https://www.thegioiic.com/products/tu-gom-0805-22pf-50v" TargetMode="External"/><Relationship Id="rId29" Type="http://schemas.openxmlformats.org/officeDocument/2006/relationships/hyperlink" Target="http://www.tme.vn/Product.aspx?id=1115" TargetMode="External"/><Relationship Id="rId41" Type="http://schemas.openxmlformats.org/officeDocument/2006/relationships/hyperlink" Target="https://www.thegioiic.com/products/sx1278-lora-ra-02-mach-thu-phat-rf-433mhz-10km" TargetMode="External"/><Relationship Id="rId1" Type="http://schemas.openxmlformats.org/officeDocument/2006/relationships/hyperlink" Target="https://www.thegioiic.com/products/led-xanh-la-0805-dan-smd-trong-suot-harvatek" TargetMode="External"/><Relationship Id="rId6" Type="http://schemas.openxmlformats.org/officeDocument/2006/relationships/hyperlink" Target="http://www.tme.vn/Product.aspx?id=2052" TargetMode="External"/><Relationship Id="rId11" Type="http://schemas.openxmlformats.org/officeDocument/2006/relationships/hyperlink" Target="https://www.thegioiic.com/products/cong-dc3-14-chan-2-hang-2-54mm-chan-thang" TargetMode="External"/><Relationship Id="rId24" Type="http://schemas.openxmlformats.org/officeDocument/2006/relationships/hyperlink" Target="https://www.thegioiic.com/products/tlp281-4" TargetMode="External"/><Relationship Id="rId32" Type="http://schemas.openxmlformats.org/officeDocument/2006/relationships/hyperlink" Target="https://www.thegioiic.com/products/lm2596s-5-0" TargetMode="External"/><Relationship Id="rId37" Type="http://schemas.openxmlformats.org/officeDocument/2006/relationships/hyperlink" Target="https://www.thegioiic.com/products/cong-idc-14-chan-2-hang-2-54mm-mau-den" TargetMode="External"/><Relationship Id="rId40" Type="http://schemas.openxmlformats.org/officeDocument/2006/relationships/hyperlink" Target="https://www.thegioiic.com/products/day-cap-idc-2-dau-cai-cai-cung-huong-10-tiep-diem-2-0mm-dai-20cm" TargetMode="External"/><Relationship Id="rId5" Type="http://schemas.openxmlformats.org/officeDocument/2006/relationships/hyperlink" Target="https://www.thegioiic.com/products/hb9500-2-terminal-khoi-han-pcb-2-cuc-25a-300v-9-5mm" TargetMode="External"/><Relationship Id="rId15" Type="http://schemas.openxmlformats.org/officeDocument/2006/relationships/hyperlink" Target="https://www.thegioiic.com/products/tu-nhom-smd-220uf-35v-8x10-5mm" TargetMode="External"/><Relationship Id="rId23" Type="http://schemas.openxmlformats.org/officeDocument/2006/relationships/hyperlink" Target="https://www.thegioiic.com/products/cuon-cam-dan-smd-1280-151-150uh-2-15a" TargetMode="External"/><Relationship Id="rId28" Type="http://schemas.openxmlformats.org/officeDocument/2006/relationships/hyperlink" Target="https://www.thegioiic.com/products/dien-tro-0-ohm-0805-5" TargetMode="External"/><Relationship Id="rId36" Type="http://schemas.openxmlformats.org/officeDocument/2006/relationships/hyperlink" Target="http://www.tme.vn/Product.aspx?id=1834" TargetMode="External"/><Relationship Id="rId10" Type="http://schemas.openxmlformats.org/officeDocument/2006/relationships/hyperlink" Target="https://www.thegioiic.com/products/dien-tro-1-2-kohm-0805-1" TargetMode="External"/><Relationship Id="rId19" Type="http://schemas.openxmlformats.org/officeDocument/2006/relationships/hyperlink" Target="https://www.thegioiic.com/products/tu-gom-0805-100nf-0-1uf-50v" TargetMode="External"/><Relationship Id="rId31" Type="http://schemas.openxmlformats.org/officeDocument/2006/relationships/hyperlink" Target="https://www.thegioiic.com/products/cong-dc3-10-chan-2-hang-2-54mm-chan-thang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www.thegioiic.com/products/irfr3708trpbf" TargetMode="External"/><Relationship Id="rId9" Type="http://schemas.openxmlformats.org/officeDocument/2006/relationships/hyperlink" Target="https://www.thegioiic.com/products/dien-tro-220-ohm-0805-1" TargetMode="External"/><Relationship Id="rId14" Type="http://schemas.openxmlformats.org/officeDocument/2006/relationships/hyperlink" Target="https://www.thegioiic.com/products/tu-gom-0805-100nf-0-1uf-50v" TargetMode="External"/><Relationship Id="rId22" Type="http://schemas.openxmlformats.org/officeDocument/2006/relationships/hyperlink" Target="https://www.thegioiic.com/products/hang-rao-duc-don-2-54mm-40-chan-1-hang-cao-11-4mm-xuyen-lo" TargetMode="External"/><Relationship Id="rId27" Type="http://schemas.openxmlformats.org/officeDocument/2006/relationships/hyperlink" Target="http://www.tme.vn/Product.aspx?id=696" TargetMode="External"/><Relationship Id="rId30" Type="http://schemas.openxmlformats.org/officeDocument/2006/relationships/hyperlink" Target="https://www.thegioiic.com/products/kf128-3-v-domino-3-chan-thang-5mm-han-pcb-loai-tot" TargetMode="External"/><Relationship Id="rId35" Type="http://schemas.openxmlformats.org/officeDocument/2006/relationships/hyperlink" Target="https://www.thegioiic.com/products/thach-anh-8mhz-2-chan-smd-hc49-s" TargetMode="External"/><Relationship Id="rId43" Type="http://schemas.openxmlformats.org/officeDocument/2006/relationships/hyperlink" Target="http://www.tme.vn/Product.aspx?id=697" TargetMode="External"/><Relationship Id="rId8" Type="http://schemas.openxmlformats.org/officeDocument/2006/relationships/hyperlink" Target="http://www.tme.vn/Product.aspx?id=698" TargetMode="External"/><Relationship Id="rId3" Type="http://schemas.openxmlformats.org/officeDocument/2006/relationships/hyperlink" Target="https://www.thegioiic.com/products/ss14-sma-diode-schottky-1a-1n5819" TargetMode="External"/><Relationship Id="rId12" Type="http://schemas.openxmlformats.org/officeDocument/2006/relationships/hyperlink" Target="https://www.thegioiic.com/products/74hc595d" TargetMode="External"/><Relationship Id="rId17" Type="http://schemas.openxmlformats.org/officeDocument/2006/relationships/hyperlink" Target="https://www.thegioiic.com/products/tu-nhom-smd-330uf-6-3v-8x10-5mm" TargetMode="External"/><Relationship Id="rId25" Type="http://schemas.openxmlformats.org/officeDocument/2006/relationships/hyperlink" Target="https://www.thegioiic.com/products/hang-rao-duc-doi-2-54mm-32-chan-2-hang-cao-11-6mm-xuyen-lo" TargetMode="External"/><Relationship Id="rId33" Type="http://schemas.openxmlformats.org/officeDocument/2006/relationships/hyperlink" Target="https://www.thegioiic.com/products/lm1117imp-3-3-nopb-ic-on-ap-3-3v-800ma" TargetMode="External"/><Relationship Id="rId38" Type="http://schemas.openxmlformats.org/officeDocument/2006/relationships/hyperlink" Target="https://www.thegioiic.com/products/cong-idc-10-chan-2-hang-2-54mm-mau-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130" zoomScaleNormal="130" workbookViewId="0">
      <selection activeCell="G28" sqref="G28"/>
    </sheetView>
  </sheetViews>
  <sheetFormatPr defaultRowHeight="15" x14ac:dyDescent="0.25"/>
  <cols>
    <col min="2" max="2" width="25.5703125" bestFit="1" customWidth="1"/>
    <col min="3" max="3" width="5.28515625" bestFit="1" customWidth="1"/>
    <col min="4" max="4" width="4.42578125" bestFit="1" customWidth="1"/>
    <col min="5" max="5" width="6.5703125" bestFit="1" customWidth="1"/>
    <col min="6" max="6" width="5.140625" bestFit="1" customWidth="1"/>
    <col min="7" max="7" width="106.140625" bestFit="1" customWidth="1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5" t="s">
        <v>1</v>
      </c>
      <c r="B2" s="15" t="s">
        <v>120</v>
      </c>
      <c r="C2" s="15" t="s">
        <v>77</v>
      </c>
      <c r="D2" s="15" t="s">
        <v>121</v>
      </c>
      <c r="E2" s="15" t="s">
        <v>12</v>
      </c>
      <c r="F2" s="15" t="s">
        <v>9</v>
      </c>
      <c r="G2" s="15" t="s">
        <v>2</v>
      </c>
      <c r="H2" s="16"/>
      <c r="I2" s="16"/>
    </row>
    <row r="3" spans="1:9" x14ac:dyDescent="0.25">
      <c r="A3" s="17">
        <v>1</v>
      </c>
      <c r="B3" s="17" t="s">
        <v>3</v>
      </c>
      <c r="C3" s="17">
        <v>4550</v>
      </c>
      <c r="D3" s="17">
        <v>1</v>
      </c>
      <c r="E3" s="17">
        <f>SUM(C3*D3)</f>
        <v>4550</v>
      </c>
      <c r="F3" s="16"/>
      <c r="G3" s="18" t="s">
        <v>4</v>
      </c>
      <c r="H3" s="16"/>
      <c r="I3" s="16"/>
    </row>
    <row r="4" spans="1:9" x14ac:dyDescent="0.25">
      <c r="A4" s="17">
        <v>3</v>
      </c>
      <c r="B4" s="17" t="s">
        <v>122</v>
      </c>
      <c r="C4" s="17">
        <v>72</v>
      </c>
      <c r="D4" s="17">
        <v>4</v>
      </c>
      <c r="E4" s="17">
        <f t="shared" ref="E4:E28" si="0">SUM(C4*D4)</f>
        <v>288</v>
      </c>
      <c r="F4" s="16"/>
      <c r="G4" s="18" t="s">
        <v>119</v>
      </c>
      <c r="H4" s="16"/>
      <c r="I4" s="16"/>
    </row>
    <row r="5" spans="1:9" x14ac:dyDescent="0.25">
      <c r="A5" s="17">
        <v>4</v>
      </c>
      <c r="B5" s="17" t="s">
        <v>135</v>
      </c>
      <c r="C5" s="17">
        <v>6</v>
      </c>
      <c r="D5" s="17">
        <v>15</v>
      </c>
      <c r="E5" s="17">
        <f t="shared" si="0"/>
        <v>90</v>
      </c>
      <c r="F5" s="16"/>
      <c r="G5" s="16"/>
      <c r="H5" s="16"/>
      <c r="I5" s="16"/>
    </row>
    <row r="6" spans="1:9" x14ac:dyDescent="0.25">
      <c r="A6" s="17">
        <v>5</v>
      </c>
      <c r="B6" s="19" t="s">
        <v>136</v>
      </c>
      <c r="C6" s="17">
        <v>54</v>
      </c>
      <c r="D6" s="17">
        <v>1</v>
      </c>
      <c r="E6" s="17">
        <f t="shared" si="0"/>
        <v>54</v>
      </c>
      <c r="F6" s="16"/>
      <c r="G6" s="2" t="s">
        <v>134</v>
      </c>
      <c r="H6" s="16"/>
      <c r="I6" s="16"/>
    </row>
    <row r="7" spans="1:9" x14ac:dyDescent="0.25">
      <c r="A7" s="17">
        <v>6</v>
      </c>
      <c r="B7" s="17" t="s">
        <v>138</v>
      </c>
      <c r="C7" s="17">
        <v>195</v>
      </c>
      <c r="D7" s="17">
        <v>1</v>
      </c>
      <c r="E7" s="17">
        <f t="shared" si="0"/>
        <v>195</v>
      </c>
      <c r="F7" s="16"/>
      <c r="G7" s="2" t="s">
        <v>137</v>
      </c>
      <c r="H7" s="16"/>
      <c r="I7" s="16"/>
    </row>
    <row r="8" spans="1:9" x14ac:dyDescent="0.25">
      <c r="A8" s="17">
        <v>7</v>
      </c>
      <c r="B8" s="17" t="s">
        <v>140</v>
      </c>
      <c r="C8" s="17">
        <v>124</v>
      </c>
      <c r="D8" s="17">
        <v>1</v>
      </c>
      <c r="E8" s="17">
        <f t="shared" si="0"/>
        <v>124</v>
      </c>
      <c r="F8" s="16"/>
      <c r="G8" s="2" t="s">
        <v>139</v>
      </c>
      <c r="H8" s="16"/>
      <c r="I8" s="16"/>
    </row>
    <row r="9" spans="1:9" x14ac:dyDescent="0.25">
      <c r="A9" s="17">
        <v>8</v>
      </c>
      <c r="B9" s="17" t="s">
        <v>141</v>
      </c>
      <c r="C9" s="17">
        <v>240</v>
      </c>
      <c r="D9" s="17">
        <v>1</v>
      </c>
      <c r="E9" s="17">
        <f t="shared" si="0"/>
        <v>240</v>
      </c>
      <c r="F9" s="16"/>
      <c r="G9" s="2" t="s">
        <v>142</v>
      </c>
      <c r="H9" s="16"/>
      <c r="I9" s="16"/>
    </row>
    <row r="10" spans="1:9" x14ac:dyDescent="0.25">
      <c r="A10" s="17">
        <v>9</v>
      </c>
      <c r="B10" s="17" t="s">
        <v>144</v>
      </c>
      <c r="C10" s="17">
        <v>238</v>
      </c>
      <c r="D10" s="17">
        <v>1</v>
      </c>
      <c r="E10" s="17">
        <f t="shared" si="0"/>
        <v>238</v>
      </c>
      <c r="F10" s="16"/>
      <c r="G10" s="2" t="s">
        <v>143</v>
      </c>
      <c r="H10" s="16"/>
      <c r="I10" s="16"/>
    </row>
    <row r="11" spans="1:9" x14ac:dyDescent="0.25">
      <c r="A11" s="17">
        <v>10</v>
      </c>
      <c r="B11" s="17" t="s">
        <v>146</v>
      </c>
      <c r="C11" s="17">
        <v>190</v>
      </c>
      <c r="D11" s="17">
        <v>1</v>
      </c>
      <c r="E11" s="17">
        <f t="shared" si="0"/>
        <v>190</v>
      </c>
      <c r="F11" s="16"/>
      <c r="G11" s="2" t="s">
        <v>145</v>
      </c>
      <c r="H11" s="16"/>
      <c r="I11" s="16"/>
    </row>
    <row r="12" spans="1:9" x14ac:dyDescent="0.25">
      <c r="A12" s="17">
        <v>11</v>
      </c>
      <c r="B12" s="17" t="s">
        <v>147</v>
      </c>
      <c r="C12" s="17">
        <v>7</v>
      </c>
      <c r="D12" s="17">
        <v>10</v>
      </c>
      <c r="E12" s="17">
        <f t="shared" si="0"/>
        <v>70</v>
      </c>
      <c r="F12" s="16"/>
      <c r="G12" s="2" t="s">
        <v>148</v>
      </c>
      <c r="H12" s="16"/>
      <c r="I12" s="16"/>
    </row>
    <row r="13" spans="1:9" x14ac:dyDescent="0.25">
      <c r="A13" s="17">
        <v>12</v>
      </c>
      <c r="B13" s="17" t="s">
        <v>149</v>
      </c>
      <c r="C13" s="17">
        <v>10</v>
      </c>
      <c r="D13" s="17">
        <v>4</v>
      </c>
      <c r="E13" s="17">
        <f t="shared" si="0"/>
        <v>40</v>
      </c>
      <c r="F13" s="16"/>
      <c r="G13" s="16"/>
      <c r="H13" s="16"/>
      <c r="I13" s="16"/>
    </row>
    <row r="14" spans="1:9" x14ac:dyDescent="0.25">
      <c r="A14" s="17">
        <v>13</v>
      </c>
      <c r="B14" s="17" t="s">
        <v>158</v>
      </c>
      <c r="C14" s="17">
        <v>2.4</v>
      </c>
      <c r="D14" s="17">
        <v>5</v>
      </c>
      <c r="E14" s="17">
        <f t="shared" si="0"/>
        <v>12</v>
      </c>
      <c r="F14" s="16"/>
      <c r="G14" s="2" t="s">
        <v>159</v>
      </c>
      <c r="H14" s="16"/>
      <c r="I14" s="16"/>
    </row>
    <row r="15" spans="1:9" x14ac:dyDescent="0.25">
      <c r="A15" s="17">
        <v>14</v>
      </c>
      <c r="B15" s="17" t="s">
        <v>180</v>
      </c>
      <c r="C15" s="17">
        <v>1.5</v>
      </c>
      <c r="D15" s="17">
        <v>20</v>
      </c>
      <c r="E15" s="17">
        <f t="shared" si="0"/>
        <v>30</v>
      </c>
      <c r="F15" s="16"/>
      <c r="G15" s="2" t="s">
        <v>179</v>
      </c>
      <c r="H15" s="16"/>
      <c r="I15" s="16"/>
    </row>
    <row r="16" spans="1:9" x14ac:dyDescent="0.25">
      <c r="A16" s="17">
        <v>15</v>
      </c>
      <c r="B16" s="17" t="s">
        <v>150</v>
      </c>
      <c r="C16" s="17">
        <v>1</v>
      </c>
      <c r="D16" s="17">
        <v>30</v>
      </c>
      <c r="E16" s="17">
        <f t="shared" si="0"/>
        <v>30</v>
      </c>
      <c r="F16" s="16"/>
      <c r="G16" s="2" t="s">
        <v>151</v>
      </c>
      <c r="H16" s="16"/>
      <c r="I16" s="16"/>
    </row>
    <row r="17" spans="1:9" x14ac:dyDescent="0.25">
      <c r="A17" s="17">
        <v>16</v>
      </c>
      <c r="B17" s="17" t="s">
        <v>152</v>
      </c>
      <c r="C17" s="17">
        <v>0.25</v>
      </c>
      <c r="D17" s="17">
        <v>40</v>
      </c>
      <c r="E17" s="17">
        <f t="shared" si="0"/>
        <v>10</v>
      </c>
      <c r="F17" s="16"/>
      <c r="G17" s="2" t="s">
        <v>157</v>
      </c>
      <c r="H17" s="16"/>
      <c r="I17" s="16"/>
    </row>
    <row r="18" spans="1:9" x14ac:dyDescent="0.25">
      <c r="A18" s="17">
        <v>17</v>
      </c>
      <c r="B18" s="17" t="s">
        <v>153</v>
      </c>
      <c r="C18" s="17">
        <v>5</v>
      </c>
      <c r="D18" s="17">
        <v>3</v>
      </c>
      <c r="E18" s="17">
        <f t="shared" si="0"/>
        <v>15</v>
      </c>
      <c r="F18" s="16"/>
      <c r="G18" s="2" t="s">
        <v>154</v>
      </c>
      <c r="H18" s="16"/>
      <c r="I18" s="16"/>
    </row>
    <row r="19" spans="1:9" x14ac:dyDescent="0.25">
      <c r="A19" s="17">
        <v>18</v>
      </c>
      <c r="B19" s="17" t="s">
        <v>161</v>
      </c>
      <c r="C19" s="17">
        <v>10</v>
      </c>
      <c r="D19" s="17">
        <v>2</v>
      </c>
      <c r="E19" s="17">
        <f t="shared" si="0"/>
        <v>20</v>
      </c>
      <c r="F19" s="16"/>
      <c r="G19" s="2" t="s">
        <v>160</v>
      </c>
      <c r="H19" s="16"/>
      <c r="I19" s="16"/>
    </row>
    <row r="20" spans="1:9" x14ac:dyDescent="0.25">
      <c r="A20" s="17">
        <v>19</v>
      </c>
      <c r="B20" s="17" t="s">
        <v>156</v>
      </c>
      <c r="C20" s="17">
        <v>5</v>
      </c>
      <c r="D20" s="17">
        <v>3</v>
      </c>
      <c r="E20" s="17">
        <f t="shared" si="0"/>
        <v>15</v>
      </c>
      <c r="F20" s="16"/>
      <c r="G20" s="2" t="s">
        <v>155</v>
      </c>
      <c r="H20" s="16"/>
      <c r="I20" s="16"/>
    </row>
    <row r="21" spans="1:9" x14ac:dyDescent="0.25">
      <c r="A21" s="17">
        <v>20</v>
      </c>
      <c r="B21" s="17" t="s">
        <v>163</v>
      </c>
      <c r="C21" s="17">
        <v>44</v>
      </c>
      <c r="D21" s="17">
        <v>2</v>
      </c>
      <c r="E21" s="17">
        <f t="shared" si="0"/>
        <v>88</v>
      </c>
      <c r="F21" s="16"/>
      <c r="G21" s="2" t="s">
        <v>162</v>
      </c>
      <c r="H21" s="16"/>
      <c r="I21" s="16"/>
    </row>
    <row r="22" spans="1:9" x14ac:dyDescent="0.25">
      <c r="A22" s="17">
        <v>21</v>
      </c>
      <c r="B22" s="17" t="s">
        <v>165</v>
      </c>
      <c r="C22" s="17">
        <v>57</v>
      </c>
      <c r="D22" s="17">
        <v>2</v>
      </c>
      <c r="E22" s="17">
        <f t="shared" si="0"/>
        <v>114</v>
      </c>
      <c r="F22" s="16"/>
      <c r="G22" s="2" t="s">
        <v>169</v>
      </c>
      <c r="H22" s="16"/>
      <c r="I22" s="16"/>
    </row>
    <row r="23" spans="1:9" x14ac:dyDescent="0.25">
      <c r="A23" s="17">
        <v>22</v>
      </c>
      <c r="B23" s="17" t="s">
        <v>166</v>
      </c>
      <c r="C23" s="17">
        <v>58</v>
      </c>
      <c r="D23" s="17">
        <v>2</v>
      </c>
      <c r="E23" s="17">
        <f t="shared" si="0"/>
        <v>116</v>
      </c>
      <c r="F23" s="16"/>
      <c r="G23" s="2" t="s">
        <v>164</v>
      </c>
      <c r="H23" s="16"/>
      <c r="I23" s="16"/>
    </row>
    <row r="24" spans="1:9" x14ac:dyDescent="0.25">
      <c r="A24" s="17">
        <v>23</v>
      </c>
      <c r="B24" s="17" t="s">
        <v>168</v>
      </c>
      <c r="C24" s="17">
        <v>65</v>
      </c>
      <c r="D24" s="17">
        <v>2</v>
      </c>
      <c r="E24" s="17">
        <f t="shared" si="0"/>
        <v>130</v>
      </c>
      <c r="F24" s="16"/>
      <c r="G24" s="2" t="s">
        <v>167</v>
      </c>
      <c r="H24" s="16"/>
      <c r="I24" s="16"/>
    </row>
    <row r="25" spans="1:9" x14ac:dyDescent="0.25">
      <c r="A25" s="17">
        <v>24</v>
      </c>
      <c r="B25" s="17" t="s">
        <v>175</v>
      </c>
      <c r="C25" s="17">
        <v>1.3</v>
      </c>
      <c r="D25" s="17">
        <v>15</v>
      </c>
      <c r="E25" s="17">
        <f t="shared" si="0"/>
        <v>19.5</v>
      </c>
      <c r="F25" s="16"/>
      <c r="G25" s="2" t="s">
        <v>173</v>
      </c>
      <c r="H25" s="16"/>
      <c r="I25" s="16"/>
    </row>
    <row r="26" spans="1:9" x14ac:dyDescent="0.25">
      <c r="A26" s="17">
        <v>25</v>
      </c>
      <c r="B26" s="17" t="s">
        <v>174</v>
      </c>
      <c r="C26" s="17">
        <v>4</v>
      </c>
      <c r="D26" s="17">
        <v>10</v>
      </c>
      <c r="E26" s="17">
        <f t="shared" si="0"/>
        <v>40</v>
      </c>
      <c r="F26" s="16"/>
      <c r="G26" s="2" t="s">
        <v>178</v>
      </c>
      <c r="H26" s="16"/>
      <c r="I26" s="16"/>
    </row>
    <row r="27" spans="1:9" x14ac:dyDescent="0.25">
      <c r="A27" s="17">
        <v>26</v>
      </c>
      <c r="B27" s="17" t="s">
        <v>176</v>
      </c>
      <c r="C27" s="17">
        <v>7.8</v>
      </c>
      <c r="D27" s="17">
        <v>20</v>
      </c>
      <c r="E27" s="17">
        <f t="shared" si="0"/>
        <v>156</v>
      </c>
      <c r="F27" s="16"/>
      <c r="G27" s="2" t="s">
        <v>177</v>
      </c>
      <c r="H27" s="16"/>
      <c r="I27" s="16"/>
    </row>
    <row r="28" spans="1:9" x14ac:dyDescent="0.25">
      <c r="A28" s="17">
        <v>27</v>
      </c>
      <c r="B28" s="17" t="s">
        <v>182</v>
      </c>
      <c r="C28" s="17">
        <v>1</v>
      </c>
      <c r="D28" s="17">
        <v>40</v>
      </c>
      <c r="E28" s="17">
        <f t="shared" si="0"/>
        <v>40</v>
      </c>
      <c r="F28" s="16"/>
      <c r="G28" s="2" t="s">
        <v>181</v>
      </c>
      <c r="H28" s="16"/>
      <c r="I28" s="16"/>
    </row>
    <row r="29" spans="1:9" x14ac:dyDescent="0.25">
      <c r="A29" s="17">
        <v>28</v>
      </c>
      <c r="B29" s="17"/>
      <c r="C29" s="17"/>
      <c r="D29" s="17"/>
      <c r="E29" s="17"/>
      <c r="F29" s="16"/>
      <c r="G29" s="2"/>
      <c r="H29" s="16"/>
      <c r="I29" s="16"/>
    </row>
    <row r="30" spans="1:9" x14ac:dyDescent="0.25">
      <c r="A30" s="17">
        <v>29</v>
      </c>
      <c r="B30" s="17"/>
      <c r="C30" s="17"/>
      <c r="D30" s="17"/>
      <c r="E30" s="17"/>
      <c r="F30" s="16"/>
      <c r="G30" s="2"/>
      <c r="H30" s="16"/>
      <c r="I30" s="16"/>
    </row>
    <row r="31" spans="1:9" x14ac:dyDescent="0.25">
      <c r="A31" s="17">
        <v>30</v>
      </c>
      <c r="B31" s="17"/>
      <c r="C31" s="17"/>
      <c r="D31" s="17"/>
      <c r="E31" s="17"/>
      <c r="F31" s="16"/>
      <c r="G31" s="2"/>
      <c r="H31" s="16"/>
      <c r="I31" s="16"/>
    </row>
    <row r="32" spans="1:9" x14ac:dyDescent="0.25">
      <c r="A32" s="17">
        <v>31</v>
      </c>
      <c r="B32" s="17"/>
      <c r="C32" s="17"/>
      <c r="D32" s="17"/>
      <c r="E32" s="17"/>
      <c r="F32" s="16"/>
      <c r="G32" s="2"/>
      <c r="H32" s="16"/>
      <c r="I32" s="16"/>
    </row>
    <row r="33" spans="1:9" x14ac:dyDescent="0.25">
      <c r="A33" s="17">
        <v>32</v>
      </c>
      <c r="B33" s="17"/>
      <c r="C33" s="17"/>
      <c r="D33" s="17"/>
      <c r="E33" s="17"/>
      <c r="F33" s="16"/>
      <c r="G33" s="2"/>
      <c r="H33" s="16"/>
      <c r="I33" s="16"/>
    </row>
    <row r="34" spans="1:9" x14ac:dyDescent="0.25">
      <c r="A34" s="17">
        <v>33</v>
      </c>
      <c r="B34" s="17"/>
      <c r="C34" s="17"/>
      <c r="D34" s="17"/>
      <c r="E34" s="17"/>
      <c r="F34" s="16"/>
      <c r="G34" s="2"/>
      <c r="H34" s="16"/>
      <c r="I34" s="16"/>
    </row>
    <row r="35" spans="1:9" x14ac:dyDescent="0.25">
      <c r="A35" s="17" t="s">
        <v>12</v>
      </c>
      <c r="B35" s="17"/>
      <c r="C35" s="17"/>
      <c r="D35" s="17"/>
      <c r="E35" s="17">
        <f>SUM(E3:E34)</f>
        <v>6914.5</v>
      </c>
      <c r="F35" s="16"/>
      <c r="G35" s="16"/>
      <c r="H35" s="16"/>
      <c r="I35" s="16"/>
    </row>
    <row r="36" spans="1:9" x14ac:dyDescent="0.25">
      <c r="A36" s="1"/>
      <c r="B36" s="1"/>
      <c r="C36" s="1"/>
      <c r="D36" s="1"/>
      <c r="E36" s="1"/>
    </row>
    <row r="37" spans="1:9" x14ac:dyDescent="0.25">
      <c r="A37" s="1"/>
      <c r="B37" s="1"/>
      <c r="C37" s="1"/>
      <c r="D37" s="1"/>
      <c r="E37" s="1"/>
    </row>
    <row r="38" spans="1:9" x14ac:dyDescent="0.25">
      <c r="A38" s="1"/>
      <c r="B38" s="1"/>
      <c r="C38" s="1"/>
      <c r="D38" s="1"/>
      <c r="E38" s="1"/>
    </row>
    <row r="39" spans="1:9" x14ac:dyDescent="0.25">
      <c r="A39" s="1"/>
      <c r="B39" s="1"/>
      <c r="C39" s="1"/>
      <c r="D39" s="1"/>
      <c r="E39" s="1"/>
    </row>
  </sheetData>
  <mergeCells count="1">
    <mergeCell ref="A1:I1"/>
  </mergeCells>
  <hyperlinks>
    <hyperlink ref="G3" r:id="rId1" xr:uid="{326CAA7D-8555-4C56-A91E-479B25668E1A}"/>
    <hyperlink ref="G4" r:id="rId2" xr:uid="{8D3073E5-9E6E-4A45-8726-C28087A800B8}"/>
    <hyperlink ref="G6" r:id="rId3" xr:uid="{CAAC2D9E-A7F2-4415-8AC0-50E62CC2B36D}"/>
    <hyperlink ref="G7" r:id="rId4" xr:uid="{B548CA25-8678-4C82-96AD-4F7738D4F6B2}"/>
    <hyperlink ref="G8" r:id="rId5" xr:uid="{102C1369-9270-4512-A5C2-A3ED11605F95}"/>
    <hyperlink ref="G9" r:id="rId6" xr:uid="{1BE3D27E-B9CE-4FF8-9243-C902539FE695}"/>
    <hyperlink ref="G10" r:id="rId7" xr:uid="{F5C88B2E-13F0-4C33-9E95-412EA3188600}"/>
    <hyperlink ref="G11" r:id="rId8" xr:uid="{DB2522FE-0CA1-4646-81AF-E76AAE735823}"/>
    <hyperlink ref="G12" r:id="rId9" xr:uid="{1BE9ADFA-2540-401C-9884-DFF4ADB61B62}"/>
    <hyperlink ref="G16" r:id="rId10" xr:uid="{0570B304-26BD-4837-A7C4-C01D4A86B576}"/>
    <hyperlink ref="G18" r:id="rId11" xr:uid="{0575F272-AA81-44EB-A83D-7CE97559C59C}"/>
    <hyperlink ref="G20" r:id="rId12" xr:uid="{27D14559-B461-4865-BD45-609C960D9A5E}"/>
    <hyperlink ref="G17" r:id="rId13" xr:uid="{540F59E7-81F0-486C-86E6-BD26C4CDA1DC}"/>
    <hyperlink ref="G14" r:id="rId14" xr:uid="{4C826127-EBC2-4564-8177-1A4559A43AF1}"/>
    <hyperlink ref="G19" r:id="rId15" xr:uid="{8FCBAA1E-7455-42EA-BC55-638EE8A2C5B8}"/>
    <hyperlink ref="G21" r:id="rId16" xr:uid="{F019EA77-0D5D-4496-90E0-E7CDBFF46282}"/>
    <hyperlink ref="G23" r:id="rId17" xr:uid="{A165E838-CF53-4C2D-BE22-B170043BB146}"/>
    <hyperlink ref="G24" r:id="rId18" xr:uid="{743B2974-819D-45C6-95D8-2CDACE164D91}"/>
    <hyperlink ref="G22" r:id="rId19" xr:uid="{734A1AD8-016E-41E5-919A-93C5FE53530B}"/>
    <hyperlink ref="G25" r:id="rId20" xr:uid="{D06B9F86-86A6-4F28-823A-1B215FADC763}"/>
    <hyperlink ref="G27" r:id="rId21" xr:uid="{AF13E43B-1EBA-4735-A063-7837DF40EBB1}"/>
    <hyperlink ref="G26" r:id="rId22" xr:uid="{1A2BA376-C42B-4647-90E5-43203F9FBBD8}"/>
    <hyperlink ref="G15" r:id="rId23" xr:uid="{DE3CD462-D43A-478F-B572-BA7584610150}"/>
    <hyperlink ref="G28" r:id="rId24" xr:uid="{9FA452E3-0DA9-4426-8293-17F6DF23D5DA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E417-7E39-42C2-BF0E-33D6220DC3D1}">
  <dimension ref="A1:H97"/>
  <sheetViews>
    <sheetView topLeftCell="A19" zoomScale="115" zoomScaleNormal="115" workbookViewId="0">
      <selection activeCell="H47" sqref="H47"/>
    </sheetView>
  </sheetViews>
  <sheetFormatPr defaultRowHeight="15" x14ac:dyDescent="0.25"/>
  <cols>
    <col min="1" max="1" width="24.140625" customWidth="1"/>
    <col min="2" max="2" width="45.42578125" bestFit="1" customWidth="1"/>
    <col min="3" max="4" width="8.7109375" bestFit="1" customWidth="1"/>
    <col min="5" max="5" width="11.5703125" bestFit="1" customWidth="1"/>
    <col min="6" max="6" width="11.140625" bestFit="1" customWidth="1"/>
    <col min="7" max="7" width="27.85546875" customWidth="1"/>
    <col min="8" max="8" width="25.5703125" customWidth="1"/>
    <col min="9" max="9" width="17.42578125" bestFit="1" customWidth="1"/>
    <col min="10" max="10" width="45.42578125" bestFit="1" customWidth="1"/>
  </cols>
  <sheetData>
    <row r="1" spans="1:8" x14ac:dyDescent="0.25">
      <c r="A1" s="4" t="s">
        <v>13</v>
      </c>
      <c r="B1" s="5" t="s">
        <v>8</v>
      </c>
      <c r="C1" s="5" t="s">
        <v>14</v>
      </c>
      <c r="D1" s="5" t="s">
        <v>73</v>
      </c>
      <c r="E1" s="9" t="s">
        <v>77</v>
      </c>
      <c r="F1" s="9" t="s">
        <v>86</v>
      </c>
      <c r="G1" s="9" t="s">
        <v>78</v>
      </c>
      <c r="H1" s="9" t="s">
        <v>76</v>
      </c>
    </row>
    <row r="2" spans="1:8" x14ac:dyDescent="0.25">
      <c r="A2" s="6" t="s">
        <v>15</v>
      </c>
      <c r="B2" s="7" t="s">
        <v>35</v>
      </c>
      <c r="C2" s="7">
        <v>20</v>
      </c>
      <c r="D2" s="1" t="s">
        <v>74</v>
      </c>
      <c r="E2" s="1">
        <v>280</v>
      </c>
      <c r="F2" s="1">
        <f>C2*5</f>
        <v>100</v>
      </c>
      <c r="G2" s="1">
        <f>E2*F2</f>
        <v>28000</v>
      </c>
      <c r="H2" s="2" t="s">
        <v>79</v>
      </c>
    </row>
    <row r="3" spans="1:8" x14ac:dyDescent="0.25">
      <c r="A3" s="6" t="s">
        <v>16</v>
      </c>
      <c r="B3" s="7" t="s">
        <v>17</v>
      </c>
      <c r="C3" s="7">
        <v>2</v>
      </c>
      <c r="D3" s="1" t="s">
        <v>74</v>
      </c>
      <c r="E3" s="1">
        <v>2000</v>
      </c>
      <c r="F3" s="1">
        <f>C3*5</f>
        <v>10</v>
      </c>
      <c r="G3" s="1">
        <f>E3*F3</f>
        <v>20000</v>
      </c>
      <c r="H3" s="2" t="s">
        <v>75</v>
      </c>
    </row>
    <row r="4" spans="1:8" x14ac:dyDescent="0.25">
      <c r="A4" s="6" t="s">
        <v>80</v>
      </c>
      <c r="B4" s="7" t="s">
        <v>18</v>
      </c>
      <c r="C4" s="7">
        <v>4</v>
      </c>
      <c r="D4" s="1" t="s">
        <v>74</v>
      </c>
      <c r="E4" s="1">
        <v>500</v>
      </c>
      <c r="F4" s="1">
        <f>C4*5</f>
        <v>20</v>
      </c>
      <c r="G4" s="1">
        <f>E4*F4</f>
        <v>10000</v>
      </c>
      <c r="H4" s="2" t="s">
        <v>82</v>
      </c>
    </row>
    <row r="5" spans="1:8" x14ac:dyDescent="0.25">
      <c r="A5" s="6" t="s">
        <v>19</v>
      </c>
      <c r="B5" s="7" t="s">
        <v>32</v>
      </c>
      <c r="C5" s="7">
        <v>5</v>
      </c>
      <c r="D5" s="1" t="s">
        <v>74</v>
      </c>
      <c r="E5" s="1">
        <v>2300</v>
      </c>
      <c r="F5" s="1">
        <f>C5*5</f>
        <v>25</v>
      </c>
      <c r="G5" s="1">
        <f>E5*F5</f>
        <v>57500</v>
      </c>
      <c r="H5" s="2" t="s">
        <v>84</v>
      </c>
    </row>
    <row r="6" spans="1:8" x14ac:dyDescent="0.25">
      <c r="A6" s="6" t="s">
        <v>22</v>
      </c>
      <c r="B6" s="7" t="s">
        <v>23</v>
      </c>
      <c r="C6" s="7">
        <v>2</v>
      </c>
      <c r="D6" s="1" t="s">
        <v>74</v>
      </c>
      <c r="E6" s="1">
        <v>6000</v>
      </c>
      <c r="F6" s="1">
        <f>C6*5</f>
        <v>10</v>
      </c>
      <c r="G6" s="1">
        <f>E6*F6</f>
        <v>60000</v>
      </c>
      <c r="H6" s="2" t="s">
        <v>83</v>
      </c>
    </row>
    <row r="7" spans="1:8" x14ac:dyDescent="0.25">
      <c r="A7" s="6" t="s">
        <v>24</v>
      </c>
      <c r="B7" s="7" t="s">
        <v>85</v>
      </c>
      <c r="C7" s="7">
        <v>4</v>
      </c>
      <c r="D7" s="1" t="s">
        <v>74</v>
      </c>
      <c r="E7" s="1">
        <v>36</v>
      </c>
      <c r="F7" s="1">
        <f>C7*5</f>
        <v>20</v>
      </c>
      <c r="G7" s="1">
        <f>E7*F7</f>
        <v>720</v>
      </c>
      <c r="H7" s="2" t="s">
        <v>183</v>
      </c>
    </row>
    <row r="8" spans="1:8" x14ac:dyDescent="0.25">
      <c r="A8" s="6" t="s">
        <v>26</v>
      </c>
      <c r="B8" s="7" t="s">
        <v>85</v>
      </c>
      <c r="C8" s="7">
        <v>8</v>
      </c>
      <c r="D8" s="1" t="s">
        <v>74</v>
      </c>
      <c r="E8" s="1">
        <v>36</v>
      </c>
      <c r="F8" s="1">
        <f>C8*5</f>
        <v>40</v>
      </c>
      <c r="G8" s="1">
        <f>E8*F8</f>
        <v>1440</v>
      </c>
      <c r="H8" s="2" t="s">
        <v>90</v>
      </c>
    </row>
    <row r="9" spans="1:8" x14ac:dyDescent="0.25">
      <c r="A9" s="6" t="s">
        <v>28</v>
      </c>
      <c r="B9" s="7" t="s">
        <v>85</v>
      </c>
      <c r="C9" s="7">
        <v>7</v>
      </c>
      <c r="D9" s="1" t="s">
        <v>74</v>
      </c>
      <c r="E9" s="1">
        <v>50</v>
      </c>
      <c r="F9" s="1">
        <f>C9*5</f>
        <v>35</v>
      </c>
      <c r="G9" s="1">
        <f>E9*F9</f>
        <v>1750</v>
      </c>
      <c r="H9" s="2" t="s">
        <v>89</v>
      </c>
    </row>
    <row r="10" spans="1:8" x14ac:dyDescent="0.25">
      <c r="A10" s="6" t="s">
        <v>30</v>
      </c>
      <c r="B10" s="7" t="s">
        <v>31</v>
      </c>
      <c r="C10" s="7">
        <v>3</v>
      </c>
      <c r="D10" s="1" t="s">
        <v>74</v>
      </c>
      <c r="E10" s="1">
        <v>1800</v>
      </c>
      <c r="F10" s="1">
        <f>C10*5</f>
        <v>15</v>
      </c>
      <c r="G10" s="1">
        <f>E10*F10</f>
        <v>27000</v>
      </c>
      <c r="H10" s="2" t="s">
        <v>91</v>
      </c>
    </row>
    <row r="11" spans="1:8" x14ac:dyDescent="0.25">
      <c r="A11" s="6" t="s">
        <v>33</v>
      </c>
      <c r="B11" s="7" t="s">
        <v>34</v>
      </c>
      <c r="C11" s="7">
        <v>5</v>
      </c>
      <c r="D11" s="1" t="s">
        <v>74</v>
      </c>
      <c r="E11" s="1">
        <v>2800</v>
      </c>
      <c r="F11" s="1">
        <f>C11*5</f>
        <v>25</v>
      </c>
      <c r="G11" s="1">
        <f>E11*F11</f>
        <v>70000</v>
      </c>
      <c r="H11" s="2" t="s">
        <v>92</v>
      </c>
    </row>
    <row r="12" spans="1:8" x14ac:dyDescent="0.25">
      <c r="A12" s="6" t="s">
        <v>36</v>
      </c>
      <c r="B12" s="7" t="s">
        <v>37</v>
      </c>
      <c r="C12" s="7">
        <v>1</v>
      </c>
      <c r="D12" s="1" t="s">
        <v>74</v>
      </c>
      <c r="E12" s="1">
        <v>5200</v>
      </c>
      <c r="F12" s="1">
        <f>C12*5</f>
        <v>5</v>
      </c>
      <c r="G12" s="1">
        <f>E12*F12</f>
        <v>26000</v>
      </c>
      <c r="H12" s="2" t="s">
        <v>93</v>
      </c>
    </row>
    <row r="13" spans="1:8" x14ac:dyDescent="0.25">
      <c r="A13" s="6" t="s">
        <v>38</v>
      </c>
      <c r="B13" s="7" t="s">
        <v>39</v>
      </c>
      <c r="C13" s="7">
        <v>9</v>
      </c>
      <c r="D13" s="1" t="s">
        <v>74</v>
      </c>
      <c r="E13" s="1">
        <v>2000</v>
      </c>
      <c r="F13" s="1">
        <f>C13*5</f>
        <v>45</v>
      </c>
      <c r="G13" s="1">
        <f>E13*F13</f>
        <v>90000</v>
      </c>
      <c r="H13" s="2" t="s">
        <v>94</v>
      </c>
    </row>
    <row r="14" spans="1:8" x14ac:dyDescent="0.25">
      <c r="A14" s="6" t="s">
        <v>40</v>
      </c>
      <c r="B14" s="7" t="s">
        <v>41</v>
      </c>
      <c r="C14" s="7">
        <v>2</v>
      </c>
      <c r="D14" s="1" t="s">
        <v>74</v>
      </c>
      <c r="E14" s="1">
        <v>1600</v>
      </c>
      <c r="F14" s="1">
        <f>C14*5</f>
        <v>10</v>
      </c>
      <c r="G14" s="1">
        <f>E14*F14</f>
        <v>16000</v>
      </c>
      <c r="H14" s="2" t="s">
        <v>95</v>
      </c>
    </row>
    <row r="15" spans="1:8" x14ac:dyDescent="0.25">
      <c r="A15" s="6" t="s">
        <v>42</v>
      </c>
      <c r="B15" s="7" t="s">
        <v>41</v>
      </c>
      <c r="C15" s="7">
        <v>1</v>
      </c>
      <c r="D15" s="1" t="s">
        <v>74</v>
      </c>
      <c r="E15" s="1">
        <v>2300</v>
      </c>
      <c r="F15" s="1">
        <f>C15*5</f>
        <v>5</v>
      </c>
      <c r="G15" s="1">
        <f>E15*F15</f>
        <v>11500</v>
      </c>
      <c r="H15" s="2" t="s">
        <v>96</v>
      </c>
    </row>
    <row r="16" spans="1:8" x14ac:dyDescent="0.25">
      <c r="A16" s="6" t="s">
        <v>43</v>
      </c>
      <c r="B16" s="7" t="s">
        <v>44</v>
      </c>
      <c r="C16" s="7">
        <v>1</v>
      </c>
      <c r="D16" s="1" t="s">
        <v>74</v>
      </c>
      <c r="E16" s="1">
        <v>2300</v>
      </c>
      <c r="F16" s="1">
        <f>C16*5</f>
        <v>5</v>
      </c>
      <c r="G16" s="1">
        <f>E16*F16</f>
        <v>11500</v>
      </c>
      <c r="H16" s="2" t="s">
        <v>97</v>
      </c>
    </row>
    <row r="17" spans="1:8" x14ac:dyDescent="0.25">
      <c r="A17" s="6" t="s">
        <v>45</v>
      </c>
      <c r="B17" s="7" t="s">
        <v>39</v>
      </c>
      <c r="C17" s="7">
        <v>6</v>
      </c>
      <c r="D17" s="1" t="s">
        <v>74</v>
      </c>
      <c r="E17" s="1">
        <v>400</v>
      </c>
      <c r="F17" s="1">
        <f>C17*5</f>
        <v>30</v>
      </c>
      <c r="G17" s="1">
        <f>E17*F17</f>
        <v>12000</v>
      </c>
      <c r="H17" s="2" t="s">
        <v>98</v>
      </c>
    </row>
    <row r="18" spans="1:8" x14ac:dyDescent="0.25">
      <c r="A18" s="6" t="s">
        <v>46</v>
      </c>
      <c r="B18" s="7" t="s">
        <v>39</v>
      </c>
      <c r="C18" s="7">
        <v>1</v>
      </c>
      <c r="D18" s="1" t="s">
        <v>74</v>
      </c>
      <c r="E18" s="1">
        <v>2000</v>
      </c>
      <c r="F18" s="1">
        <f>C18*5</f>
        <v>5</v>
      </c>
      <c r="G18" s="1">
        <f>E18*F18</f>
        <v>10000</v>
      </c>
      <c r="H18" s="2" t="s">
        <v>94</v>
      </c>
    </row>
    <row r="19" spans="1:8" x14ac:dyDescent="0.25">
      <c r="A19" s="6" t="s">
        <v>47</v>
      </c>
      <c r="B19" s="7" t="s">
        <v>39</v>
      </c>
      <c r="C19" s="7">
        <v>2</v>
      </c>
      <c r="D19" s="1" t="s">
        <v>74</v>
      </c>
      <c r="E19" s="1">
        <v>1900</v>
      </c>
      <c r="F19" s="1">
        <f>C19*5</f>
        <v>10</v>
      </c>
      <c r="G19" s="1">
        <f>E19*F19</f>
        <v>19000</v>
      </c>
      <c r="H19" s="2" t="s">
        <v>99</v>
      </c>
    </row>
    <row r="20" spans="1:8" x14ac:dyDescent="0.25">
      <c r="A20" s="6" t="s">
        <v>48</v>
      </c>
      <c r="B20" s="7" t="s">
        <v>49</v>
      </c>
      <c r="C20" s="7">
        <v>1</v>
      </c>
      <c r="D20" s="1" t="s">
        <v>74</v>
      </c>
      <c r="E20" s="1">
        <v>1400</v>
      </c>
      <c r="F20" s="1">
        <f>C20*5</f>
        <v>5</v>
      </c>
      <c r="G20" s="1">
        <f>E20*F20</f>
        <v>7000</v>
      </c>
      <c r="H20" s="2" t="s">
        <v>100</v>
      </c>
    </row>
    <row r="21" spans="1:8" x14ac:dyDescent="0.25">
      <c r="A21" s="6" t="s">
        <v>50</v>
      </c>
      <c r="B21" s="7" t="s">
        <v>51</v>
      </c>
      <c r="C21" s="7">
        <v>4</v>
      </c>
      <c r="D21" s="1" t="s">
        <v>74</v>
      </c>
      <c r="E21" s="1">
        <v>700</v>
      </c>
      <c r="F21" s="1">
        <v>5</v>
      </c>
      <c r="G21" s="1">
        <f>E21*F21</f>
        <v>3500</v>
      </c>
      <c r="H21" s="2" t="s">
        <v>101</v>
      </c>
    </row>
    <row r="22" spans="1:8" x14ac:dyDescent="0.25">
      <c r="A22" s="6" t="s">
        <v>103</v>
      </c>
      <c r="B22" s="7" t="s">
        <v>52</v>
      </c>
      <c r="C22" s="7">
        <v>1</v>
      </c>
      <c r="D22" s="1" t="s">
        <v>74</v>
      </c>
      <c r="E22" s="1">
        <v>2600</v>
      </c>
      <c r="F22" s="1">
        <f>C22*5</f>
        <v>5</v>
      </c>
      <c r="G22" s="1">
        <f>E22*F22</f>
        <v>13000</v>
      </c>
      <c r="H22" s="2" t="s">
        <v>102</v>
      </c>
    </row>
    <row r="23" spans="1:8" x14ac:dyDescent="0.25">
      <c r="A23" s="6" t="s">
        <v>10</v>
      </c>
      <c r="B23" s="7" t="s">
        <v>54</v>
      </c>
      <c r="C23" s="7">
        <v>1</v>
      </c>
      <c r="D23" s="1" t="s">
        <v>74</v>
      </c>
      <c r="E23" s="1">
        <v>18000</v>
      </c>
      <c r="F23" s="1">
        <v>3</v>
      </c>
      <c r="G23" s="1">
        <f>E23*F23</f>
        <v>54000</v>
      </c>
      <c r="H23" s="2" t="s">
        <v>11</v>
      </c>
    </row>
    <row r="24" spans="1:8" x14ac:dyDescent="0.25">
      <c r="A24" s="6" t="s">
        <v>55</v>
      </c>
      <c r="B24" s="7" t="s">
        <v>56</v>
      </c>
      <c r="C24" s="7">
        <v>1</v>
      </c>
      <c r="D24" s="1" t="s">
        <v>74</v>
      </c>
      <c r="E24" s="1">
        <v>1500</v>
      </c>
      <c r="F24" s="1">
        <v>2</v>
      </c>
      <c r="G24" s="1">
        <f>E24*F24</f>
        <v>3000</v>
      </c>
      <c r="H24" s="2" t="s">
        <v>104</v>
      </c>
    </row>
    <row r="25" spans="1:8" x14ac:dyDescent="0.25">
      <c r="A25" s="10" t="s">
        <v>57</v>
      </c>
      <c r="B25" s="7" t="s">
        <v>85</v>
      </c>
      <c r="C25" s="7">
        <v>12</v>
      </c>
      <c r="D25" s="1" t="s">
        <v>74</v>
      </c>
      <c r="E25" s="1">
        <v>50</v>
      </c>
      <c r="F25" s="1">
        <f>C25*5</f>
        <v>60</v>
      </c>
      <c r="G25" s="1">
        <f>E25*F25</f>
        <v>3000</v>
      </c>
      <c r="H25" s="2" t="s">
        <v>105</v>
      </c>
    </row>
    <row r="26" spans="1:8" x14ac:dyDescent="0.25">
      <c r="A26" s="10" t="s">
        <v>59</v>
      </c>
      <c r="B26" s="7" t="s">
        <v>85</v>
      </c>
      <c r="C26" s="7">
        <v>4</v>
      </c>
      <c r="D26" s="1" t="s">
        <v>74</v>
      </c>
      <c r="E26" s="1">
        <v>36</v>
      </c>
      <c r="F26" s="1">
        <f>C26*5</f>
        <v>20</v>
      </c>
      <c r="G26" s="1">
        <f>E26*F26</f>
        <v>720</v>
      </c>
      <c r="H26" s="2" t="s">
        <v>107</v>
      </c>
    </row>
    <row r="27" spans="1:8" x14ac:dyDescent="0.25">
      <c r="A27" s="6" t="s">
        <v>62</v>
      </c>
      <c r="B27" s="7" t="s">
        <v>63</v>
      </c>
      <c r="C27" s="7">
        <v>5</v>
      </c>
      <c r="D27" s="1" t="s">
        <v>74</v>
      </c>
      <c r="E27" s="1">
        <v>3300</v>
      </c>
      <c r="F27" s="1">
        <v>15</v>
      </c>
      <c r="G27" s="1">
        <f>E27*F27</f>
        <v>49500</v>
      </c>
      <c r="H27" s="2" t="s">
        <v>109</v>
      </c>
    </row>
    <row r="28" spans="1:8" x14ac:dyDescent="0.25">
      <c r="A28" s="6" t="s">
        <v>64</v>
      </c>
      <c r="B28" s="7" t="s">
        <v>65</v>
      </c>
      <c r="C28" s="7">
        <v>1</v>
      </c>
      <c r="D28" s="1" t="s">
        <v>74</v>
      </c>
      <c r="E28" s="1">
        <v>1400</v>
      </c>
      <c r="F28" s="1">
        <f>C28*5</f>
        <v>5</v>
      </c>
      <c r="G28" s="1">
        <f>E28*F28</f>
        <v>7000</v>
      </c>
      <c r="H28" s="2" t="s">
        <v>110</v>
      </c>
    </row>
    <row r="29" spans="1:8" x14ac:dyDescent="0.25">
      <c r="A29" s="6" t="s">
        <v>112</v>
      </c>
      <c r="B29" s="7" t="s">
        <v>66</v>
      </c>
      <c r="C29" s="7">
        <v>1</v>
      </c>
      <c r="D29" s="1" t="s">
        <v>74</v>
      </c>
      <c r="E29" s="1">
        <v>6500</v>
      </c>
      <c r="F29" s="1">
        <v>3</v>
      </c>
      <c r="G29" s="1">
        <f>E29*F29</f>
        <v>19500</v>
      </c>
      <c r="H29" s="2" t="s">
        <v>111</v>
      </c>
    </row>
    <row r="30" spans="1:8" x14ac:dyDescent="0.25">
      <c r="A30" s="6" t="s">
        <v>67</v>
      </c>
      <c r="B30" s="7" t="s">
        <v>68</v>
      </c>
      <c r="C30" s="7">
        <v>1</v>
      </c>
      <c r="D30" s="1" t="s">
        <v>74</v>
      </c>
      <c r="E30" s="1">
        <v>11000</v>
      </c>
      <c r="F30" s="1">
        <v>3</v>
      </c>
      <c r="G30" s="1">
        <f>E30*F30</f>
        <v>33000</v>
      </c>
      <c r="H30" s="2" t="s">
        <v>113</v>
      </c>
    </row>
    <row r="31" spans="1:8" x14ac:dyDescent="0.25">
      <c r="A31" s="6" t="s">
        <v>71</v>
      </c>
      <c r="B31" s="7" t="s">
        <v>72</v>
      </c>
      <c r="C31" s="7">
        <v>1</v>
      </c>
      <c r="D31" s="1" t="s">
        <v>74</v>
      </c>
      <c r="E31" s="1">
        <v>1400</v>
      </c>
      <c r="F31" s="1">
        <v>3</v>
      </c>
      <c r="G31" s="1">
        <f>E31*F31</f>
        <v>4200</v>
      </c>
      <c r="H31" s="2" t="s">
        <v>115</v>
      </c>
    </row>
    <row r="32" spans="1:8" x14ac:dyDescent="0.25">
      <c r="A32" s="6" t="s">
        <v>124</v>
      </c>
      <c r="B32" s="7" t="s">
        <v>125</v>
      </c>
      <c r="C32" s="7">
        <v>2</v>
      </c>
      <c r="D32" s="1" t="s">
        <v>74</v>
      </c>
      <c r="E32" s="1">
        <v>2100</v>
      </c>
      <c r="F32" s="1">
        <f>C32*5</f>
        <v>10</v>
      </c>
      <c r="G32" s="1">
        <f>E32*F32</f>
        <v>21000</v>
      </c>
      <c r="H32" s="2" t="s">
        <v>123</v>
      </c>
    </row>
    <row r="33" spans="1:8" x14ac:dyDescent="0.25">
      <c r="A33" s="6" t="s">
        <v>126</v>
      </c>
      <c r="B33" s="7" t="s">
        <v>127</v>
      </c>
      <c r="C33" s="7">
        <v>2</v>
      </c>
      <c r="D33" s="1" t="s">
        <v>74</v>
      </c>
      <c r="E33" s="1">
        <v>1900</v>
      </c>
      <c r="F33" s="1">
        <f>C33*5</f>
        <v>10</v>
      </c>
      <c r="G33" s="1">
        <f>E33*F33</f>
        <v>19000</v>
      </c>
      <c r="H33" s="2" t="s">
        <v>128</v>
      </c>
    </row>
    <row r="34" spans="1:8" x14ac:dyDescent="0.25">
      <c r="A34" s="6" t="s">
        <v>129</v>
      </c>
      <c r="B34" s="7" t="s">
        <v>31</v>
      </c>
      <c r="C34" s="7">
        <v>1</v>
      </c>
      <c r="D34" s="1" t="s">
        <v>74</v>
      </c>
      <c r="E34" s="1">
        <v>14000</v>
      </c>
      <c r="F34" s="1">
        <v>2</v>
      </c>
      <c r="G34" s="1">
        <f>E34*F34</f>
        <v>28000</v>
      </c>
      <c r="H34" s="2" t="s">
        <v>130</v>
      </c>
    </row>
    <row r="35" spans="1:8" x14ac:dyDescent="0.25">
      <c r="A35" s="21" t="s">
        <v>131</v>
      </c>
      <c r="B35" s="7" t="s">
        <v>132</v>
      </c>
      <c r="C35" s="24">
        <v>1</v>
      </c>
      <c r="D35" s="1" t="s">
        <v>74</v>
      </c>
      <c r="E35" s="1">
        <v>12000</v>
      </c>
      <c r="F35" s="8">
        <v>2</v>
      </c>
      <c r="G35" s="1">
        <f>E35*F35</f>
        <v>24000</v>
      </c>
      <c r="H35" s="2" t="s">
        <v>133</v>
      </c>
    </row>
    <row r="36" spans="1:8" x14ac:dyDescent="0.25">
      <c r="A36" s="21" t="s">
        <v>170</v>
      </c>
      <c r="B36" s="23" t="s">
        <v>171</v>
      </c>
      <c r="C36" s="24">
        <v>1</v>
      </c>
      <c r="D36" s="1" t="s">
        <v>74</v>
      </c>
      <c r="E36" s="1">
        <v>100000</v>
      </c>
      <c r="F36" s="8">
        <v>1</v>
      </c>
      <c r="G36" s="1">
        <f>E36*F36</f>
        <v>100000</v>
      </c>
      <c r="H36" s="2" t="s">
        <v>172</v>
      </c>
    </row>
    <row r="37" spans="1:8" x14ac:dyDescent="0.25">
      <c r="A37" s="6" t="s">
        <v>6</v>
      </c>
      <c r="B37" s="7" t="s">
        <v>53</v>
      </c>
      <c r="C37" s="7">
        <v>1</v>
      </c>
      <c r="D37" s="1" t="s">
        <v>81</v>
      </c>
      <c r="E37" s="1">
        <v>84000</v>
      </c>
      <c r="F37" s="1">
        <v>3</v>
      </c>
      <c r="G37" s="1">
        <f>E37*F37</f>
        <v>252000</v>
      </c>
      <c r="H37" s="2" t="s">
        <v>7</v>
      </c>
    </row>
    <row r="38" spans="1:8" x14ac:dyDescent="0.25">
      <c r="A38" s="6" t="s">
        <v>29</v>
      </c>
      <c r="B38" s="7" t="s">
        <v>85</v>
      </c>
      <c r="C38" s="7">
        <v>2</v>
      </c>
      <c r="D38" s="1" t="s">
        <v>81</v>
      </c>
      <c r="E38" s="1">
        <v>7000</v>
      </c>
      <c r="F38" s="1">
        <v>1</v>
      </c>
      <c r="G38" s="1">
        <f>E38*F38</f>
        <v>7000</v>
      </c>
      <c r="H38" s="2" t="s">
        <v>184</v>
      </c>
    </row>
    <row r="39" spans="1:8" x14ac:dyDescent="0.25">
      <c r="A39" s="6" t="s">
        <v>20</v>
      </c>
      <c r="B39" s="7" t="s">
        <v>21</v>
      </c>
      <c r="C39" s="7">
        <v>2</v>
      </c>
      <c r="D39" s="1" t="s">
        <v>81</v>
      </c>
      <c r="E39" s="1">
        <v>225000</v>
      </c>
      <c r="F39" s="1">
        <v>4</v>
      </c>
      <c r="G39" s="1">
        <f>E39*F39</f>
        <v>900000</v>
      </c>
      <c r="H39" s="2" t="s">
        <v>5</v>
      </c>
    </row>
    <row r="40" spans="1:8" x14ac:dyDescent="0.25">
      <c r="A40" s="11" t="s">
        <v>25</v>
      </c>
      <c r="B40" s="11" t="s">
        <v>85</v>
      </c>
      <c r="C40" s="11">
        <v>22</v>
      </c>
      <c r="D40" s="1" t="s">
        <v>81</v>
      </c>
      <c r="E40" s="1">
        <v>7000</v>
      </c>
      <c r="F40" s="1">
        <v>1</v>
      </c>
      <c r="G40" s="1">
        <f>E40*F40</f>
        <v>7000</v>
      </c>
      <c r="H40" s="2" t="s">
        <v>87</v>
      </c>
    </row>
    <row r="41" spans="1:8" x14ac:dyDescent="0.25">
      <c r="A41" s="11" t="s">
        <v>27</v>
      </c>
      <c r="B41" s="11" t="s">
        <v>85</v>
      </c>
      <c r="C41" s="11">
        <v>2</v>
      </c>
      <c r="D41" s="1" t="s">
        <v>81</v>
      </c>
      <c r="E41" s="1">
        <v>7000</v>
      </c>
      <c r="F41" s="1">
        <v>1</v>
      </c>
      <c r="G41" s="1">
        <f>E41*F41</f>
        <v>7000</v>
      </c>
      <c r="H41" s="2" t="s">
        <v>88</v>
      </c>
    </row>
    <row r="42" spans="1:8" x14ac:dyDescent="0.25">
      <c r="A42" s="11" t="s">
        <v>58</v>
      </c>
      <c r="B42" s="11" t="s">
        <v>85</v>
      </c>
      <c r="C42" s="11">
        <v>10</v>
      </c>
      <c r="D42" s="1" t="s">
        <v>81</v>
      </c>
      <c r="E42" s="1">
        <v>7000</v>
      </c>
      <c r="F42" s="1">
        <v>1</v>
      </c>
      <c r="G42" s="1">
        <f>E42*F42</f>
        <v>7000</v>
      </c>
      <c r="H42" s="2" t="s">
        <v>106</v>
      </c>
    </row>
    <row r="43" spans="1:8" x14ac:dyDescent="0.25">
      <c r="A43" s="11" t="s">
        <v>60</v>
      </c>
      <c r="B43" s="11" t="s">
        <v>61</v>
      </c>
      <c r="C43" s="11">
        <v>1</v>
      </c>
      <c r="D43" s="1" t="s">
        <v>81</v>
      </c>
      <c r="E43" s="1">
        <v>1500</v>
      </c>
      <c r="F43" s="1">
        <v>3</v>
      </c>
      <c r="G43" s="1">
        <f>E43*F43</f>
        <v>4500</v>
      </c>
      <c r="H43" s="2" t="s">
        <v>108</v>
      </c>
    </row>
    <row r="44" spans="1:8" x14ac:dyDescent="0.25">
      <c r="A44" s="22" t="s">
        <v>69</v>
      </c>
      <c r="B44" s="11" t="s">
        <v>70</v>
      </c>
      <c r="C44" s="11">
        <v>5</v>
      </c>
      <c r="D44" s="1" t="s">
        <v>81</v>
      </c>
      <c r="E44" s="1">
        <v>3500</v>
      </c>
      <c r="F44" s="1">
        <v>15</v>
      </c>
      <c r="G44" s="1">
        <f>E44*F44</f>
        <v>52500</v>
      </c>
      <c r="H44" s="2" t="s">
        <v>114</v>
      </c>
    </row>
    <row r="45" spans="1:8" x14ac:dyDescent="0.25">
      <c r="A45" s="12"/>
      <c r="B45" s="13"/>
      <c r="C45" s="14"/>
      <c r="D45" s="1"/>
      <c r="E45" s="1"/>
      <c r="F45" s="8"/>
      <c r="G45" s="1"/>
      <c r="H45" s="2"/>
    </row>
    <row r="46" spans="1:8" x14ac:dyDescent="0.25">
      <c r="A46" s="12"/>
      <c r="B46" s="13"/>
      <c r="C46" s="14"/>
      <c r="D46" s="1"/>
      <c r="E46" s="1"/>
      <c r="F46" s="8"/>
      <c r="G46" s="1"/>
      <c r="H46" s="2"/>
    </row>
    <row r="47" spans="1:8" x14ac:dyDescent="0.25">
      <c r="A47" s="12"/>
      <c r="B47" s="13"/>
      <c r="C47" s="14"/>
      <c r="D47" s="1"/>
      <c r="E47" s="1"/>
      <c r="F47" s="8"/>
      <c r="G47" s="1"/>
      <c r="H47" s="2"/>
    </row>
    <row r="48" spans="1:8" x14ac:dyDescent="0.25">
      <c r="A48" s="1" t="s">
        <v>116</v>
      </c>
      <c r="B48" s="1"/>
      <c r="C48" s="1"/>
      <c r="E48" s="3" t="s">
        <v>117</v>
      </c>
      <c r="G48" s="3" t="s">
        <v>118</v>
      </c>
    </row>
    <row r="49" spans="1:7" x14ac:dyDescent="0.25">
      <c r="A49" s="1"/>
      <c r="B49" s="1"/>
      <c r="C49" s="1"/>
      <c r="E49" s="1">
        <f>SUM(E2:E47)</f>
        <v>553388</v>
      </c>
      <c r="F49" s="1"/>
      <c r="G49" s="1">
        <f>SUM(G2:G47)</f>
        <v>2098830</v>
      </c>
    </row>
    <row r="50" spans="1:7" x14ac:dyDescent="0.25">
      <c r="A50" s="1"/>
      <c r="B50" s="1"/>
      <c r="C50" s="1"/>
      <c r="E50" s="1"/>
      <c r="F50" s="1"/>
      <c r="G50" s="1"/>
    </row>
    <row r="51" spans="1:7" x14ac:dyDescent="0.25">
      <c r="A51" s="1"/>
      <c r="B51" s="1"/>
      <c r="C51" s="1"/>
      <c r="E51" s="1"/>
      <c r="F51" s="1"/>
      <c r="G51" s="1"/>
    </row>
    <row r="52" spans="1:7" x14ac:dyDescent="0.25">
      <c r="A52" s="1"/>
      <c r="B52" s="1"/>
      <c r="C52" s="1"/>
      <c r="E52" s="1"/>
      <c r="F52" s="1"/>
      <c r="G52" s="1"/>
    </row>
    <row r="53" spans="1:7" x14ac:dyDescent="0.25">
      <c r="A53" s="1"/>
      <c r="B53" s="1"/>
      <c r="C53" s="1"/>
    </row>
    <row r="54" spans="1:7" x14ac:dyDescent="0.25">
      <c r="A54" s="1"/>
      <c r="B54" s="1"/>
      <c r="C54" s="1"/>
    </row>
    <row r="55" spans="1:7" x14ac:dyDescent="0.25">
      <c r="A55" s="1"/>
      <c r="B55" s="1"/>
      <c r="C55" s="1"/>
    </row>
    <row r="56" spans="1:7" x14ac:dyDescent="0.25">
      <c r="A56" s="1"/>
      <c r="B56" s="1"/>
      <c r="C56" s="1"/>
    </row>
    <row r="57" spans="1:7" x14ac:dyDescent="0.25">
      <c r="A57" s="1"/>
      <c r="B57" s="1"/>
      <c r="C57" s="1"/>
    </row>
    <row r="58" spans="1:7" x14ac:dyDescent="0.25">
      <c r="A58" s="1"/>
      <c r="B58" s="1"/>
      <c r="C58" s="1"/>
    </row>
    <row r="59" spans="1:7" x14ac:dyDescent="0.25">
      <c r="A59" s="1"/>
      <c r="B59" s="1"/>
      <c r="C59" s="1"/>
    </row>
    <row r="60" spans="1:7" x14ac:dyDescent="0.25">
      <c r="A60" s="1"/>
      <c r="B60" s="1"/>
      <c r="C60" s="1"/>
    </row>
    <row r="61" spans="1:7" x14ac:dyDescent="0.25">
      <c r="A61" s="1"/>
      <c r="B61" s="1"/>
      <c r="C61" s="1"/>
    </row>
    <row r="62" spans="1:7" x14ac:dyDescent="0.25">
      <c r="A62" s="1"/>
      <c r="B62" s="1"/>
      <c r="C62" s="1"/>
    </row>
    <row r="63" spans="1:7" x14ac:dyDescent="0.25">
      <c r="A63" s="1"/>
      <c r="B63" s="1"/>
      <c r="C63" s="1"/>
    </row>
    <row r="64" spans="1:7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</sheetData>
  <sortState ref="A2:H98">
    <sortCondition ref="D1"/>
  </sortState>
  <conditionalFormatting sqref="A2:A42">
    <cfRule type="duplicateValues" dxfId="0" priority="12"/>
  </conditionalFormatting>
  <hyperlinks>
    <hyperlink ref="H2" r:id="rId1" xr:uid="{B1EDF851-9F52-4145-9EE1-F94D584B536F}"/>
    <hyperlink ref="H3" r:id="rId2" xr:uid="{6320727F-47A6-4B5D-8312-B708807822EC}"/>
    <hyperlink ref="H4" r:id="rId3" xr:uid="{3B70532B-74D6-42B6-920A-D33498AE7025}"/>
    <hyperlink ref="H6" r:id="rId4" xr:uid="{B5AEFAEC-6C69-4CF0-80C5-61D4E69E8266}"/>
    <hyperlink ref="H5" r:id="rId5" xr:uid="{152AB947-3D52-438D-B3AE-1F655C6A2D18}"/>
    <hyperlink ref="H39" r:id="rId6" location="page=pro_info" display="page=pro_info" xr:uid="{BCFF161D-4F23-4647-967C-333928300D9B}"/>
    <hyperlink ref="H40" r:id="rId7" location="page=pro_info" display="http://www.tme.vn/Product.aspx?id=695 - page=pro_info" xr:uid="{3110E34F-D3E3-4EDE-93C9-903F077DEF6C}"/>
    <hyperlink ref="H41" r:id="rId8" location="page=pro_info" display="page=pro_info" xr:uid="{95E8D945-8D67-4736-B9ED-17A6E532ED6D}"/>
    <hyperlink ref="H9" r:id="rId9" xr:uid="{4BCD2ACD-1E19-434E-B3A9-3601B0CC9317}"/>
    <hyperlink ref="H8" r:id="rId10" xr:uid="{C48DBE0D-6682-4323-8A92-B6F3BE182E35}"/>
    <hyperlink ref="H10" r:id="rId11" xr:uid="{D6623C39-834B-4E85-A937-DB70C7BA2D87}"/>
    <hyperlink ref="H11" r:id="rId12" xr:uid="{755C6FAD-8864-49AF-AD0A-44FF8188E5F5}"/>
    <hyperlink ref="H12" r:id="rId13" xr:uid="{228CE202-D5DF-441B-A765-2A06AD6152A2}"/>
    <hyperlink ref="H13" r:id="rId14" xr:uid="{CA59DD22-A4AA-4A21-813E-92623C924FB5}"/>
    <hyperlink ref="H14" r:id="rId15" xr:uid="{CB396FDD-8903-4E55-9997-61D85BB01026}"/>
    <hyperlink ref="H15" r:id="rId16" xr:uid="{40857407-A58B-41C9-B030-001BD7E96BFA}"/>
    <hyperlink ref="H16" r:id="rId17" xr:uid="{2645B761-7A91-46F0-808D-4EC8024DBAF4}"/>
    <hyperlink ref="H17" r:id="rId18" xr:uid="{4430FC37-4C33-45B8-BF85-48C53AE8F341}"/>
    <hyperlink ref="H18" r:id="rId19" xr:uid="{795A4A90-A443-4376-B9D3-5B91CFAD6248}"/>
    <hyperlink ref="H19" r:id="rId20" xr:uid="{CC9499E8-DB65-42DB-858C-A048FFF513FF}"/>
    <hyperlink ref="H20" r:id="rId21" xr:uid="{7BD04B23-19BF-47AE-9564-C520B0F02BBA}"/>
    <hyperlink ref="H21" r:id="rId22" xr:uid="{601BDA24-9F47-4243-8C1D-08E116118C28}"/>
    <hyperlink ref="H22" r:id="rId23" xr:uid="{C5A99A4A-A356-4964-9B91-CA77A69AB4B7}"/>
    <hyperlink ref="H23" r:id="rId24" xr:uid="{9721F4D5-1D5B-4B50-AD59-FA78060DF042}"/>
    <hyperlink ref="H24" r:id="rId25" xr:uid="{26B41B51-7755-4B61-8A14-89DF32AA1B52}"/>
    <hyperlink ref="H25" r:id="rId26" xr:uid="{A065AC3D-97A4-4378-8DC3-E36DBDFED7E6}"/>
    <hyperlink ref="H42" r:id="rId27" location="page=pro_info" display="http://www.tme.vn/Product.aspx?id=696 - page=pro_info" xr:uid="{483E9A48-3559-4789-A335-53FD585D0A2E}"/>
    <hyperlink ref="H26" r:id="rId28" xr:uid="{754972ED-7BA5-4978-904A-69C1762852AE}"/>
    <hyperlink ref="H43" r:id="rId29" location="page=pro_info" display="http://www.tme.vn/Product.aspx?id=1115 - page=pro_info" xr:uid="{EE35B6A3-56CD-4B18-8A9F-0F5AFD2D9277}"/>
    <hyperlink ref="H27" r:id="rId30" xr:uid="{B03BD56F-5D65-43E6-9117-CE9DC220F2F4}"/>
    <hyperlink ref="H28" r:id="rId31" xr:uid="{68C1A79B-B3D6-44B6-B21D-86A7142A6433}"/>
    <hyperlink ref="H29" r:id="rId32" xr:uid="{0F52F569-91F3-4030-8590-A402F43748F8}"/>
    <hyperlink ref="H30" r:id="rId33" xr:uid="{614A2BC6-1B6D-4703-A165-4368DBE9F34F}"/>
    <hyperlink ref="H44" r:id="rId34" location="page=pro_info" display="http://www.tme.vn/Product.aspx?id=1010 - page=pro_info" xr:uid="{BCC68FF2-78A6-45F3-8540-45070A6E5D83}"/>
    <hyperlink ref="H31" r:id="rId35" xr:uid="{3970615E-EE9D-4B19-8A52-510A00D101EC}"/>
    <hyperlink ref="H37" r:id="rId36" location="page=pro_info" display="page=pro_info" xr:uid="{D8431C23-4864-4C88-A3AC-E6417ECAC8DF}"/>
    <hyperlink ref="H32" r:id="rId37" xr:uid="{C01BB715-D4C9-4DBC-A1B7-3D2DDCA2460E}"/>
    <hyperlink ref="H33" r:id="rId38" xr:uid="{2F69FFF2-CAD2-4DA0-8CB5-1211070C1840}"/>
    <hyperlink ref="H34" r:id="rId39" xr:uid="{D4D52493-D53C-4F93-85F7-B21517E8BE44}"/>
    <hyperlink ref="H35" r:id="rId40" xr:uid="{AAA56B1F-8B91-471A-A6A6-1D3D080EC755}"/>
    <hyperlink ref="H36" r:id="rId41" xr:uid="{EB3D4236-1B68-4FF7-AD0F-44EF59E3FAE8}"/>
    <hyperlink ref="H7" r:id="rId42" xr:uid="{020544C7-F2DF-490C-9759-D417EFA64770}"/>
    <hyperlink ref="H38" r:id="rId43" location="page=pro_info" display="page=pro_info" xr:uid="{B6A7A97D-5B89-40EB-9017-5C8B02330C4B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2020-07-27T10:49:04Z</dcterms:modified>
</cp:coreProperties>
</file>