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LindebergGoñi\Downloads\"/>
    </mc:Choice>
  </mc:AlternateContent>
  <xr:revisionPtr revIDLastSave="0" documentId="13_ncr:1_{ECD7D26A-6305-49C7-B4BC-73C61063472C}" xr6:coauthVersionLast="47" xr6:coauthVersionMax="47" xr10:uidLastSave="{00000000-0000-0000-0000-000000000000}"/>
  <bookViews>
    <workbookView xWindow="16354" yWindow="-103" windowWidth="22149" windowHeight="11829" activeTab="1" xr2:uid="{D40B4D31-D442-45FA-A788-970BFE768784}"/>
  </bookViews>
  <sheets>
    <sheet name="Data input Europe" sheetId="1" r:id="rId1"/>
    <sheet name="Input data Sweden" sheetId="2" r:id="rId2"/>
  </sheets>
  <externalReferences>
    <externalReference r:id="rId3"/>
  </externalReferences>
  <definedNames>
    <definedName name="_xlnm._FilterDatabase" localSheetId="0" hidden="1">'Data input Europe'!$B$2:$G$2</definedName>
    <definedName name="_xlnm._FilterDatabase" localSheetId="1" hidden="1">'Input data Sweden'!$B$2:$H$2</definedName>
    <definedName name="Excel_BuiltIn__FilterDatabase_1" localSheetId="1">#REF!</definedName>
    <definedName name="Excel_BuiltIn__FilterDatabase_1">#REF!</definedName>
    <definedName name="Excel_BuiltIn__FilterDatabase_4" localSheetId="1">#REF!</definedName>
    <definedName name="Excel_BuiltIn__FilterDatabase_4">#REF!</definedName>
    <definedName name="Excel_BuiltIn_Print_Titles_4" localSheetId="1">#REF!</definedName>
    <definedName name="Excel_BuiltIn_Print_Titles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tc={740A68AE-A12D-4BCC-BA83-8ACA9150A46B}</author>
  </authors>
  <commentList>
    <comment ref="B2" authorId="0" shapeId="0" xr:uid="{740A68AE-A12D-4BCC-BA83-8ACA9150A4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input for inclusion of new cities in this Dashboard:
https://seivcf.eu.pythonanywhere.com/
Please note that the Dashboard is being rebuilt and that some complementary data could be needed/requested at a later stage
If technical questions about data input needs and format, please contact:
marcus.lindeberg.goni@sei.org
</t>
      </text>
    </comment>
  </commentList>
</comments>
</file>

<file path=xl/sharedStrings.xml><?xml version="1.0" encoding="utf-8"?>
<sst xmlns="http://schemas.openxmlformats.org/spreadsheetml/2006/main" count="835" uniqueCount="318">
  <si>
    <t>Type of data</t>
  </si>
  <si>
    <t>Sector</t>
  </si>
  <si>
    <t>Category</t>
  </si>
  <si>
    <t>Sub category</t>
  </si>
  <si>
    <t>Comment</t>
  </si>
  <si>
    <t xml:space="preserve">Data for city: </t>
  </si>
  <si>
    <t>Baseline</t>
  </si>
  <si>
    <t>Cross-sectorial</t>
  </si>
  <si>
    <t>Population</t>
  </si>
  <si>
    <t>Current</t>
  </si>
  <si>
    <t>Projection to 2030</t>
  </si>
  <si>
    <t>Baseline emissions</t>
  </si>
  <si>
    <t>Agriculture</t>
  </si>
  <si>
    <t>Total</t>
  </si>
  <si>
    <t>Energy</t>
  </si>
  <si>
    <t>Electricity and DH</t>
  </si>
  <si>
    <t>Electricity and district heating</t>
  </si>
  <si>
    <t>If split between electricity and district heating, that would be preferred</t>
  </si>
  <si>
    <t>Industry</t>
  </si>
  <si>
    <t>Industry (energy + processes)</t>
  </si>
  <si>
    <t>Other</t>
  </si>
  <si>
    <t>Work machinery</t>
  </si>
  <si>
    <t>If breakdown exists, not crucial</t>
  </si>
  <si>
    <t>Product use</t>
  </si>
  <si>
    <t>Waste</t>
  </si>
  <si>
    <t>Transport</t>
  </si>
  <si>
    <t>Cars</t>
  </si>
  <si>
    <t>Heavy trucks</t>
  </si>
  <si>
    <t>Light trucks</t>
  </si>
  <si>
    <t>Buses</t>
  </si>
  <si>
    <t>Air</t>
  </si>
  <si>
    <t>Foreign transport</t>
  </si>
  <si>
    <t>Socioeconomic data</t>
  </si>
  <si>
    <t>Buildings</t>
  </si>
  <si>
    <t>Share of dwellings owned by citizens</t>
  </si>
  <si>
    <t>Share of single vs multiple dwellings</t>
  </si>
  <si>
    <t>Building stock</t>
  </si>
  <si>
    <t>City GDP</t>
  </si>
  <si>
    <t>Also available through secondary sources</t>
  </si>
  <si>
    <t>Electricity price</t>
  </si>
  <si>
    <t>Eur/kWh</t>
  </si>
  <si>
    <t>Petrol/diesel price</t>
  </si>
  <si>
    <t>Per car km</t>
  </si>
  <si>
    <t>Electricity and DH emissions breakdown</t>
  </si>
  <si>
    <t>Share from fossil waste</t>
  </si>
  <si>
    <t>Share from non-fossil waste</t>
  </si>
  <si>
    <t>Current share of biofuels</t>
  </si>
  <si>
    <t>Share driven by electricity production</t>
  </si>
  <si>
    <t>Emission factor from electricity production</t>
  </si>
  <si>
    <t>Emission factor from heat production</t>
  </si>
  <si>
    <t>Total electricity consumption per year</t>
  </si>
  <si>
    <t>Total electricity production per year</t>
  </si>
  <si>
    <t>Source of electricity production share of: renewables</t>
  </si>
  <si>
    <t>Source of electricity production share of: fossil free</t>
  </si>
  <si>
    <t>Source of electricity production share of: fossil-fuels</t>
  </si>
  <si>
    <t>Solar power efficiency</t>
  </si>
  <si>
    <t>W to Wh conversion</t>
  </si>
  <si>
    <t>Wind power efficiency</t>
  </si>
  <si>
    <t>Share of buses on climate neutral fuel today</t>
  </si>
  <si>
    <t>Share of district heating covered by heat pumps from air</t>
  </si>
  <si>
    <t>If available</t>
  </si>
  <si>
    <t>Share of district heating covered by heat pumps from water</t>
  </si>
  <si>
    <t>Share of district heating covered by heat pumps from geothermal</t>
  </si>
  <si>
    <t>Wind power plant cost per kWh</t>
  </si>
  <si>
    <t>Central solar power plant cost per kWh</t>
  </si>
  <si>
    <t>Rooftop solar power cost per kWh</t>
  </si>
  <si>
    <t>Average driving distance per year: Cars</t>
  </si>
  <si>
    <t>Average driving distance per year: Light truck</t>
  </si>
  <si>
    <t>Average driving distance per year: Heavy truck</t>
  </si>
  <si>
    <t>Average driving distance per year: Bus</t>
  </si>
  <si>
    <t>Average retirement age for a car</t>
  </si>
  <si>
    <t>If data exists for trucks/buses that is also welcome, otherwise can be projected</t>
  </si>
  <si>
    <t>Number of vehicles in the city: cars</t>
  </si>
  <si>
    <t>Number of vehicles in the city: light trucks</t>
  </si>
  <si>
    <t>Number of vehicles in the city: heavy trucks</t>
  </si>
  <si>
    <t>Number of vehicles in the city: buses</t>
  </si>
  <si>
    <t>Public transport cost per year and passenger</t>
  </si>
  <si>
    <t>Public subsidy share of public transport</t>
  </si>
  <si>
    <t>Cost of renewable fuels compared to diesel</t>
  </si>
  <si>
    <t>If split on trucks/buses or across HVO, RME biogas, great!</t>
  </si>
  <si>
    <t>Share of cars on diesel vs petrol</t>
  </si>
  <si>
    <t>Share of car fleet being electric/plug in hybrid</t>
  </si>
  <si>
    <t>Mock value</t>
  </si>
  <si>
    <t>Country</t>
  </si>
  <si>
    <t>SEK/tonCO2e</t>
  </si>
  <si>
    <t>Average saving of work machine measure per reduced tCO2e</t>
  </si>
  <si>
    <t>Average income of work machine measure per reduced tCO2e</t>
  </si>
  <si>
    <t>Average OPEX of work machine measure per reduced tCO2e</t>
  </si>
  <si>
    <t>Using vehicle numbers from Klimatklivet for now. https://www.naturvardsverket.se/499452/globalassets/amnen/klimat/klimatklivet/lagesbeskrivning-for-klimatklivet-2023-04-13.pdf</t>
  </si>
  <si>
    <t>Average investment cost of work machine measure per reduced tCO2e</t>
  </si>
  <si>
    <t>Average saving of agricultural measure per reduced tCO2e</t>
  </si>
  <si>
    <t>Average income of agricultural measure per reduced tCO2e</t>
  </si>
  <si>
    <t>Average OPEX of agricultural measure per reduced tCO2e</t>
  </si>
  <si>
    <t>https://www.naturvardsverket.se/amnesomraden/klimatomstallningen/klimatklivet/resultat-i-olika-branscher-2022/</t>
  </si>
  <si>
    <t>Average investment cost of agricultural measure per reduced tCO2e</t>
  </si>
  <si>
    <t>https://www2.jordbruksverket.se/download/18.398404781668c84d6edeac8c/1540291633301/ra18_30.pdf</t>
  </si>
  <si>
    <t>Negative emissions solutions</t>
  </si>
  <si>
    <t>User controlled</t>
  </si>
  <si>
    <t>Share of rewetting in forest land (compared to all e.g. lake or agricultural land)</t>
  </si>
  <si>
    <t>Income of rewetting wetlands in forest</t>
  </si>
  <si>
    <t>Income of rewetting wetlands in lake or agricultural area</t>
  </si>
  <si>
    <t>Operating cost of rewetting wetlands in forest</t>
  </si>
  <si>
    <t>Operating cost of rewetting wetlands in lake or agricultural area</t>
  </si>
  <si>
    <t>Investment cost of rewetting wetlands in forest</t>
  </si>
  <si>
    <t>Investment cost of rewetting wetlands in lake or agricultural area</t>
  </si>
  <si>
    <t>https://8billiontrees.com/carbon-offsets-credits/carbon-credit-price-per-ton/</t>
  </si>
  <si>
    <t>Global</t>
  </si>
  <si>
    <t>SEK</t>
  </si>
  <si>
    <t>Cost per ton of cabon credit compensation</t>
  </si>
  <si>
    <t>Conservative approach assuming no cost reduction, up to user to change</t>
  </si>
  <si>
    <t>2030 price compared to current costs of bio-CCS</t>
  </si>
  <si>
    <t>Skagestad et al. 2014</t>
  </si>
  <si>
    <t>Capital cost of CCS per ton</t>
  </si>
  <si>
    <t>Operating cost CCS per captured ton of CO2</t>
  </si>
  <si>
    <t>https://www.stockholmexergi.se/content/uploads/2022/02/BECCS-Economics-Sweden-final.pdf</t>
  </si>
  <si>
    <t>Share of BECCS costs related to opex on annual basis</t>
  </si>
  <si>
    <t>Assume no direct air capture and storage before 2030</t>
  </si>
  <si>
    <t>Share of negative emission tech related to BECCS (and not DACCS)</t>
  </si>
  <si>
    <t>Eur/ton CO2e removed</t>
  </si>
  <si>
    <t>Average cost of DACCS</t>
  </si>
  <si>
    <t>Average cost of BECCS</t>
  </si>
  <si>
    <t>Share of rewetting paid for by municipal government</t>
  </si>
  <si>
    <t>Share of rewetting paid for by superordinate government</t>
  </si>
  <si>
    <t>Share of rewetting paid for by agricultural industry</t>
  </si>
  <si>
    <t>Share of rewetting counted towards negative emissions in net zero target</t>
  </si>
  <si>
    <t>Share of bio-CCS counted towards negative emissions in net zero target</t>
  </si>
  <si>
    <t>Should be 0 if carbon credits are not allowed within net zero target</t>
  </si>
  <si>
    <t>Share of Carbon Credits counted towards negative emissions in net zero target</t>
  </si>
  <si>
    <t>https://ceepr.mit.edu/wp-content/uploads/2022/11/2022-017.pdf</t>
  </si>
  <si>
    <t>Transport sector estimate taken as best guess</t>
  </si>
  <si>
    <t>Eur/ton CO2e</t>
  </si>
  <si>
    <t>Abatement cost of hydrogen per ton of CO2e removed</t>
  </si>
  <si>
    <t>https://assets.kpmg.com/content/dam/kpmg/be/pdf/2022/hydrogen-industry-1.pdf</t>
  </si>
  <si>
    <t>City</t>
  </si>
  <si>
    <t>OPEX share of total costs of hydrogen in a year</t>
  </si>
  <si>
    <t>Share of emissions reduced by hydrogen industry</t>
  </si>
  <si>
    <t>Could be changed by user</t>
  </si>
  <si>
    <t>Multiple</t>
  </si>
  <si>
    <t>Income per collected ton of CO2e per ton</t>
  </si>
  <si>
    <t>https://www.scb.se/hitta-statistik/sverige-i-siffror/miljo/elektricitet-i-sverige/</t>
  </si>
  <si>
    <t>Fossil-free share of electricity mix used in city</t>
  </si>
  <si>
    <t>https://climate.mit.edu/ask-mit/how-efficient-carbon-capture-and-storage</t>
  </si>
  <si>
    <t>CCS captures share of emissions</t>
  </si>
  <si>
    <t>Consumption and material use</t>
  </si>
  <si>
    <t>Share of city landfill site waste coming from the same city</t>
  </si>
  <si>
    <t>(Savvidou and Nykvist, 2020)</t>
  </si>
  <si>
    <t>Built environment</t>
  </si>
  <si>
    <t>CAPEX of implementing SN measures</t>
  </si>
  <si>
    <t>Multiple dwelling savings of energy of reduced indoor temperature below 20 degrees</t>
  </si>
  <si>
    <t>Single dwelling savings of energy of reduced indoor temperature below 20 degrees</t>
  </si>
  <si>
    <t>SCB</t>
  </si>
  <si>
    <t>SEK/year</t>
  </si>
  <si>
    <t>Energy cost per year in municipality</t>
  </si>
  <si>
    <t>https://www.energimarknadsbyran.se/el/dina-avtal-och-kostnader/elkostnader/elforbrukning/normal-elforbrukning-och-elkostnad-for-villa/ https://www.energimyndigheten.se/nyhetsarkiv/2020/ny-statistik-over-energianvandningen-i-smahus-flerbostadshus-och-lokaler/</t>
  </si>
  <si>
    <t>kWh/year</t>
  </si>
  <si>
    <t>Energy consumption for house</t>
  </si>
  <si>
    <t>https://www.energimarknadsbyran.se/el/dina-avtal-och-kostnader/elkostnader/elforbrukning/normal-elforbrukning-och-elkostnad-for-lagenhet/</t>
  </si>
  <si>
    <t>Energy consumption for apartment building</t>
  </si>
  <si>
    <t>(Dodoo et al., 2017a), (Dodoo et al., 2017b), (Dodoo et al., 2018)</t>
  </si>
  <si>
    <t>CAPEX for BAT investments</t>
  </si>
  <si>
    <t>Total building stock in municipality</t>
  </si>
  <si>
    <t>Impact from Savvidou Nykvist measures on energy savings</t>
  </si>
  <si>
    <t>Impact from reduced temperature to 20 degrees on energy savings</t>
  </si>
  <si>
    <t>Impact from BAT appliances on energy savings</t>
  </si>
  <si>
    <t>2030 price compared to current costs of wind energy</t>
  </si>
  <si>
    <t>2030 price compared to current costs of solar energy</t>
  </si>
  <si>
    <t>OPEX share of capex for heat pumps</t>
  </si>
  <si>
    <t>SEK/kWh</t>
  </si>
  <si>
    <t>District heating capex per kWh for heat pumps</t>
  </si>
  <si>
    <t>Based on internal SEI internal data</t>
  </si>
  <si>
    <t>g/kWh</t>
  </si>
  <si>
    <t>hours</t>
  </si>
  <si>
    <t>District heating full load hours per year</t>
  </si>
  <si>
    <t>Values provided by Gren Tartu (DH company in Estonia). Values used in HC project 2022, SEI Tallinn</t>
  </si>
  <si>
    <t>EUR/kW</t>
  </si>
  <si>
    <t>Heat pump geothermal capex</t>
  </si>
  <si>
    <t>Heat pump water capex</t>
  </si>
  <si>
    <t>Heat pump air capex</t>
  </si>
  <si>
    <t>https://www.greenmatch.se/solceller</t>
  </si>
  <si>
    <t>Based on internal SEI clean energy MACC calculations</t>
  </si>
  <si>
    <t>https://www.lazard.com/research-insights/2023-levelized-cost-of-energyplus/</t>
  </si>
  <si>
    <t>OPEX share of CAPEX of LCOE for solar rooftop</t>
  </si>
  <si>
    <t>OPEX share of CAPEX of LCOE for solar centralised</t>
  </si>
  <si>
    <t>OPEX share of CAPEX of LCOE for wind energy</t>
  </si>
  <si>
    <t>Share of rooftop solar panels invested in by municipal government</t>
  </si>
  <si>
    <t>Share of rooftop solar panels invested in by industry</t>
  </si>
  <si>
    <t>Share of rooftop solar panels invested in by households</t>
  </si>
  <si>
    <t>Public utility companies bearing share of green energy production costs</t>
  </si>
  <si>
    <t>https://värmepumpen.se/en/byta-varmepump/#1551341900387-c6b9fb75-2366</t>
  </si>
  <si>
    <t>Geothermal heat pump emissions saving</t>
  </si>
  <si>
    <t>https://värmepumpen.se/en/byta-varmepump/#1551341900387-c6b9fb75-2365</t>
  </si>
  <si>
    <t>Water heat pump emissions saving</t>
  </si>
  <si>
    <t>https://värmepumpen.se/en/byta-varmepump/#1551341900387-c6b9fb75-2364</t>
  </si>
  <si>
    <t>Air heat pump emissions saving</t>
  </si>
  <si>
    <t>Country/City</t>
  </si>
  <si>
    <t>Sweden</t>
  </si>
  <si>
    <t>Share of Electricity and DH emissions driven by electricity production</t>
  </si>
  <si>
    <t>Wh/W</t>
  </si>
  <si>
    <t>W to Wh conversion solar</t>
  </si>
  <si>
    <t>https://www.elbruk.se/elpris-historik-2022</t>
  </si>
  <si>
    <t>SEK/KWh</t>
  </si>
  <si>
    <t>Price electricity 2022</t>
  </si>
  <si>
    <t>https://www.umweltbundesamt.de/en/press/pressinformation/emissions-trading-rings-up-record-revenues-more</t>
  </si>
  <si>
    <t>euros</t>
  </si>
  <si>
    <t>Average ETS price in 2022</t>
  </si>
  <si>
    <t>https://www.uniper.energy/sv/sverige/om-uniper-i-sverige/ett-elsystem-i-balans/el-och-klimat</t>
  </si>
  <si>
    <t>g/KWh</t>
  </si>
  <si>
    <t>Emission factor from electricity production Sweden</t>
  </si>
  <si>
    <t>Bloomberg New Enegy Finance: https://assets.bbhub.io/professional/sites/24/2018/05/Electric-Buses-in-Cities-Report-BNEF-C40-Citi.pdf</t>
  </si>
  <si>
    <t>Price of fossil fueled bus</t>
  </si>
  <si>
    <t>Price of renewable bus (HVO, RME, biogas)</t>
  </si>
  <si>
    <t>Price of electric bus</t>
  </si>
  <si>
    <t>Takman et al. (2021)</t>
  </si>
  <si>
    <t>Price of fossil fueled heavy truck</t>
  </si>
  <si>
    <t>https://www.ttnews.com/articles/doe-outlines-higher-upfront-costs-green-heavy-trucks</t>
  </si>
  <si>
    <t>Price of electric heavy truck</t>
  </si>
  <si>
    <t>Price of biogas heavy truck</t>
  </si>
  <si>
    <t>Based on where buses are registerd, could differ from actual number of buses running in the city</t>
  </si>
  <si>
    <t>Number of buses in city</t>
  </si>
  <si>
    <t>Number of heavy trucks in the city</t>
  </si>
  <si>
    <t>Number of light trucks in the city</t>
  </si>
  <si>
    <t>https://www.iea.org/data-and-statistics/data-tools/electric-vehicles-total-cost-of-ownership-tool</t>
  </si>
  <si>
    <t>Average purchase price of biogas light truck</t>
  </si>
  <si>
    <t>https://blogg.loyds.no/loydsguiden/utbutet-av-eldrivna-latta-lastbilar-2022</t>
  </si>
  <si>
    <t>Average purchase price of electric light truck</t>
  </si>
  <si>
    <t>Average purchase price of fossil fueled light truck</t>
  </si>
  <si>
    <t>Hydrogen Roadmap Europe: A sustainable pathway for the european energy transition.</t>
  </si>
  <si>
    <t>Infrastructure per hydrogen car</t>
  </si>
  <si>
    <t>https://theicct.org/publication/lca-ghg-emissions-hdv-fuels-europe-feb23/</t>
  </si>
  <si>
    <t>Average purchase price of hydrogen car</t>
  </si>
  <si>
    <t>Talluri et al 2019 and https://chargestorm.se/en/products/chargestorm-connected-2/</t>
  </si>
  <si>
    <t>Residential Electric Car Charger investment cost</t>
  </si>
  <si>
    <t>https://www.mynewsdesk.com/se/blocket/pressreleases/priset-paa-elbilar-slaar-nya-rekord-upp-55-procent-under-2022-3193436</t>
  </si>
  <si>
    <t>Average purchase price of plug in hybrid car</t>
  </si>
  <si>
    <t>https://assets.publishing.service.gov.uk/government/uploads/system/uploads/attachment_data/file/742451/typical-costings-for-ambitious-cycling-schemes.pdf</t>
  </si>
  <si>
    <t>Cycle path cost per built kilometer</t>
  </si>
  <si>
    <t>Average purchase price of fossil fueled car</t>
  </si>
  <si>
    <t>https://www.mynewsdesk.com/se/blocket/pressreleases/priset-paa-elbilar-fortsaetter-skena-upp-40-procent-2022-3180265</t>
  </si>
  <si>
    <t>Average purchase price of electric car in start year</t>
  </si>
  <si>
    <t>Number of cars in the city</t>
  </si>
  <si>
    <t>https://energikontorsydost.se/l/kunskapsbank/56548?</t>
  </si>
  <si>
    <t>Cost increase of RME/HVO/biogas compared to diesel in buses</t>
  </si>
  <si>
    <t>https://www.statista.com/statistics/801172/market-share-of-international-airlines-in-sweden/ and page 104 of: https://www.sasgroup.net/files/Main/290/3701838/sas-annual-and-sustainability-report-fy-2022.pdf</t>
  </si>
  <si>
    <t>SAS mkt share: 22,1%, revenue Swe: 6005 MSEK</t>
  </si>
  <si>
    <t>Billion SEK</t>
  </si>
  <si>
    <t>Aviation revenue per year in Sweden</t>
  </si>
  <si>
    <t>https://www.travelnews.se/ekonomi/ett-allt-dyrare-affarsflyg-aterhamtar-sig-forst-2026/</t>
  </si>
  <si>
    <t>Using profits rather than passengers</t>
  </si>
  <si>
    <t>Businesses share of flight transport costs</t>
  </si>
  <si>
    <t>Greening car fleet costs borne by citizens</t>
  </si>
  <si>
    <t>Share of region vs private operators bearing costs of greening bus fleet</t>
  </si>
  <si>
    <t>Conservative estimate. Based on Bloomberg estimates this could fall to 50%</t>
  </si>
  <si>
    <t>Electric vehicle new price in 2030 compared to today</t>
  </si>
  <si>
    <t>https://www.naturvardsverket.se/4a43bc/contentassets/9db319015c994a9d88f64fffae725765/210816-vagledning-klimatinvesteringar-cykelatgarder.pdf I assumed 10 Km affects 2000 people, 5% of which switch to cycling the distance instead. Unit: tCO2e/Km</t>
  </si>
  <si>
    <t>Of a kilometer</t>
  </si>
  <si>
    <t>Cycling infrastructure need for 1 person to switch car to bike</t>
  </si>
  <si>
    <t>Some of the reduction is just from walking or use of existing cycling infrastructure</t>
  </si>
  <si>
    <t>Share of active transport reduction driving new cycling infrastructure needs</t>
  </si>
  <si>
    <t>https://sverigesradio.se/artikel/6493380</t>
  </si>
  <si>
    <t>Bicycle price (new bike)</t>
  </si>
  <si>
    <t>Regional websites across Sweden</t>
  </si>
  <si>
    <t>SEK/month</t>
  </si>
  <si>
    <t>Public transport cost per month</t>
  </si>
  <si>
    <t>https://www.volvotrucks.com/content/dam/volvo-trucks/markets/global/our-values/environmental-care/our-trucks/Alternative_fuels_The_way_forward.pdf</t>
  </si>
  <si>
    <t>Emissions from biogas heavy vehicle compared to diesel</t>
  </si>
  <si>
    <t>We assume the same new vehicle purchase rate (reduced transport need is captured elsewhere)</t>
  </si>
  <si>
    <t xml:space="preserve">Share of new electric buses causing early replacement of fossil fueled buses </t>
  </si>
  <si>
    <t>Share of new electric trucks causing early replacement of fossil fueled trucks</t>
  </si>
  <si>
    <t>Share of new electric cars causing early replacement of fossil fueled cars</t>
  </si>
  <si>
    <t>https://theicct.org/publication/europe-ldv-review-of-afir-proposal-how-much-power-output-needed-for-public-charging-infrastructure-in-the-eu-mar22/</t>
  </si>
  <si>
    <t>Share of charging station for hybrid vs electric car need</t>
  </si>
  <si>
    <t>https://www.volvocars.com/se/edit/artikel/allt-om-hvo100  Average used between HVO data and biogas</t>
  </si>
  <si>
    <t>Bus emissions left from switching to HVO/RME/biogas fuel</t>
  </si>
  <si>
    <t>https://www.trafa.se/vagtrafik/hur-gamla-ar-olika-typer-av-vagfordon-11486/</t>
  </si>
  <si>
    <t>years</t>
  </si>
  <si>
    <t>Lifelength of an average bus</t>
  </si>
  <si>
    <t>Lifelength of an average heavy truck</t>
  </si>
  <si>
    <t>Lifelength of an average light truck</t>
  </si>
  <si>
    <t>https://bilretur.se/sa-har-atervinns-din-bil/</t>
  </si>
  <si>
    <t>Lifelength of an average car</t>
  </si>
  <si>
    <t>https://dieselpriset.se/</t>
  </si>
  <si>
    <t>SEK/liter</t>
  </si>
  <si>
    <t>Diesel price per liter</t>
  </si>
  <si>
    <t>http://www.ecotraffic.se/media/10613/rapport_7078_-_kortversion_av_bussrapport_version_6.pdf</t>
  </si>
  <si>
    <t>Liter/km</t>
  </si>
  <si>
    <t>Bus fuel consumptiom per km</t>
  </si>
  <si>
    <t>SEK/10 km</t>
  </si>
  <si>
    <t>OPEX trucks biogas extra cost compared to diesel</t>
  </si>
  <si>
    <t>Country average used</t>
  </si>
  <si>
    <t>Share of fossil fuelled cars being petrol cars</t>
  </si>
  <si>
    <t>https://bransch.trafikverket.se/contentassets/7ce1527807fa44ff9aa195ab440d5184/pm-vagtrafikens-utslapp-220207.pdf and energimyndigheten</t>
  </si>
  <si>
    <t>Plug in hybrid emissions vs fossil fuelled car emissions</t>
  </si>
  <si>
    <t>https://theicct.org/publication/comparison-of-fuel-consumption-and-emissions-for-representative-heavy-duty-vehicles-in-europe/</t>
  </si>
  <si>
    <t>times</t>
  </si>
  <si>
    <t>Heavy truck use of fuel compared to car</t>
  </si>
  <si>
    <t>Country average used, regional avaliable on request</t>
  </si>
  <si>
    <t>10 km</t>
  </si>
  <si>
    <t>Average driving distance per year of a bus in 10 km</t>
  </si>
  <si>
    <t>Average driving distance per year of a heavy truck in 10 km</t>
  </si>
  <si>
    <t>Average driving distance per year of a light truck in 10 km</t>
  </si>
  <si>
    <t>Average driving distance per year of a car in 10 km</t>
  </si>
  <si>
    <t>Fossil fuelled mix of diesel and petrol, price per 10 km</t>
  </si>
  <si>
    <t>https://vatgas.se/fakta/faq/</t>
  </si>
  <si>
    <t>Hydrogen price to carry average car 10 km</t>
  </si>
  <si>
    <t>Mobility Sweden</t>
  </si>
  <si>
    <t>Electric price to carry average car 10 km</t>
  </si>
  <si>
    <t>Petrol price to carry average car 10 km</t>
  </si>
  <si>
    <t>Diesel price to carry average car 10 km</t>
  </si>
  <si>
    <t>GBP to SEK</t>
  </si>
  <si>
    <t>USD to SEK</t>
  </si>
  <si>
    <t>EUR to SEK</t>
  </si>
  <si>
    <t>Source (example)</t>
  </si>
  <si>
    <t>Comment (example)</t>
  </si>
  <si>
    <t>Detail level</t>
  </si>
  <si>
    <t>Unit</t>
  </si>
  <si>
    <t>Example value</t>
  </si>
  <si>
    <t>Factor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</si>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</sst>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_-* #,##0.0_-;\-* #,##0.0_-;_-* &quot;-&quot;??_-;_-@_-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2" xfId="0" applyBorder="1"/>
    <xf numFmtId="2" fontId="0" fillId="0" borderId="2" xfId="0" applyNumberFormat="1" applyBorder="1" applyAlignment="1">
      <alignment vertical="center"/>
    </xf>
    <xf numFmtId="0" fontId="0" fillId="0" borderId="3" xfId="0" applyBorder="1"/>
    <xf numFmtId="2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left" wrapText="1"/>
    </xf>
    <xf numFmtId="164" fontId="4" fillId="0" borderId="0" xfId="1" applyNumberFormat="1" applyFont="1"/>
    <xf numFmtId="164" fontId="5" fillId="0" borderId="0" xfId="1" applyNumberFormat="1" applyFont="1"/>
    <xf numFmtId="0" fontId="5" fillId="0" borderId="0" xfId="0" applyFont="1" applyAlignment="1">
      <alignment horizontal="left" wrapText="1"/>
    </xf>
    <xf numFmtId="9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9" fontId="5" fillId="0" borderId="0" xfId="0" applyNumberFormat="1" applyFont="1" applyAlignment="1">
      <alignment horizontal="right" vertical="center"/>
    </xf>
    <xf numFmtId="9" fontId="5" fillId="0" borderId="0" xfId="2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9" fontId="5" fillId="0" borderId="0" xfId="2" applyFont="1"/>
    <xf numFmtId="0" fontId="6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 vertical="center"/>
    </xf>
    <xf numFmtId="4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0" fontId="0" fillId="0" borderId="1" xfId="0" applyBorder="1"/>
    <xf numFmtId="0" fontId="5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iorg.sharepoint.com/sites/Viable-Cities---investment-planning-Dashboard-NZC/Delade%20dokument/Dashboard%20-%20NZC/Dashboard%20excel%20modelling/2023-08-31%20Super%20model%20VC%20NZC%20SEI%20Dashboard.xlsx" TargetMode="External"/><Relationship Id="rId1" Type="http://schemas.openxmlformats.org/officeDocument/2006/relationships/externalLinkPath" Target="https://seiorg.sharepoint.com/sites/Viable-Cities---investment-planning-Dashboard-NZC/Delade%20dokument/Dashboard%20-%20NZC/Dashboard%20excel%20modelling/2023-08-31%20Super%20model%20VC%20NZC%20SEI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1 ReadMe"/>
      <sheetName val="1.2 Levers"/>
      <sheetName val="2.1 Output emissions"/>
      <sheetName val="2.2 Output investment"/>
      <sheetName val="3.1 Scenarios"/>
      <sheetName val="3.2 Levers actors"/>
      <sheetName val="3.3 Assumptions"/>
      <sheetName val="4.1 Levers timing"/>
      <sheetName val="4.2 Emissions db"/>
      <sheetName val="4.3 Levers to CAPEX-OPEX"/>
      <sheetName val="4.4 Economic timing"/>
      <sheetName val="4.5 Economic db"/>
      <sheetName val="Raw_TBE_input"/>
      <sheetName val="Population"/>
      <sheetName val="CAPEX"/>
      <sheetName val="Template"/>
      <sheetName val="DB1 - index regions munis"/>
      <sheetName val="Ownership_cars (2)"/>
      <sheetName val="Car driving distance"/>
      <sheetName val="Ownership_cars"/>
      <sheetName val="GDP per city"/>
      <sheetName val="EL-DH ratios"/>
      <sheetName val="Ownership_dwelling"/>
      <sheetName val="Dwellings_total_size"/>
      <sheetName val="Housing_stock"/>
      <sheetName val="Dwellings_ratios"/>
      <sheetName val="Dwellings_tenureship"/>
      <sheetName val="Elpriser"/>
      <sheetName val="DB5 indicators"/>
      <sheetName val="Not used for TBE -&gt;"/>
      <sheetName val="Elproduktion_kommun"/>
      <sheetName val="DB1 - CBE"/>
      <sheetName val="Average_driven_cars"/>
      <sheetName val="Public_buses"/>
      <sheetName val="DH"/>
      <sheetName val="DH-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1">
          <cell r="D31" t="str">
            <v>110 kWh e-bus</v>
          </cell>
        </row>
        <row r="52">
          <cell r="D52" t="str">
            <v>C class Combined Fridge</v>
          </cell>
        </row>
        <row r="54">
          <cell r="D54" t="str">
            <v>A class Washing Machine</v>
          </cell>
        </row>
        <row r="56">
          <cell r="D56" t="str">
            <v xml:space="preserve">B class Dish Washer </v>
          </cell>
        </row>
        <row r="57">
          <cell r="D57" t="str">
            <v>A+++ class Dryer</v>
          </cell>
        </row>
        <row r="59">
          <cell r="D59" t="str">
            <v>E class TV</v>
          </cell>
        </row>
        <row r="60">
          <cell r="D60" t="str">
            <v>A + kitchen Oven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cus Lindeberg Goñi" id="{1303B2EF-84C0-491C-84C2-9EB3BA1038B8}" userId="S::marcus.lindeberg.goni@sei.org::5cf252c7-fa5d-49ad-b16c-8e7ab5a113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6-20T08:14:27.05" personId="{1303B2EF-84C0-491C-84C2-9EB3BA1038B8}" id="{740A68AE-A12D-4BCC-BA83-8ACA9150A46B}">
    <text xml:space="preserve">Data input for inclusion of new cities in this Dashboard:
https://seivcf.eu.pythonanywhere.com/
Please note that the Dashboard is being rebuilt and that some complementary data could be needed/requested at a later stage
If technical questions about data input needs and format, please contact:
marcus.lindeberg.goni@sei.org
</text>
    <extLst>
      <x:ext xmlns:xltc2="http://schemas.microsoft.com/office/spreadsheetml/2020/threadedcomments2" uri="{F7C98A9C-CBB3-438F-8F68-D28B6AF4A901}">
        <xltc2:checksum>3694248668</xltc2:checksum>
        <xltc2:hyperlink startIndex="58" length="37" url="https://seivcf.eu.pythonanywhere.com/"/>
        <xltc2:hyperlink startIndex="296" length="29" url="marcus.lindeberg.goni@sei.org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olvocars.com/se/edit/artikel/allt-om-hvo100%20%20Average%20used%20between%20HVO%20data%20and%20bioga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ieselpriset.se/" TargetMode="External"/><Relationship Id="rId1" Type="http://schemas.openxmlformats.org/officeDocument/2006/relationships/hyperlink" Target="http://www.ecotraffic.se/media/10613/rapport_7078_-_kortversion_av_bussrapport_version_6.pdf" TargetMode="External"/><Relationship Id="rId6" Type="http://schemas.openxmlformats.org/officeDocument/2006/relationships/hyperlink" Target="https://vatgas.se/fakta/faq/" TargetMode="External"/><Relationship Id="rId5" Type="http://schemas.openxmlformats.org/officeDocument/2006/relationships/hyperlink" Target="https://bransch.trafikverket.se/contentassets/7ce1527807fa44ff9aa195ab440d5184/pm-vagtrafikens-utslapp-220207.pdf%20and%20energimyndigheten" TargetMode="External"/><Relationship Id="rId4" Type="http://schemas.openxmlformats.org/officeDocument/2006/relationships/hyperlink" Target="https://www.naturvardsverket.se/4a43bc/contentassets/9db319015c994a9d88f64fffae725765/210816-vagledning-klimatinvesteringar-cykelatgarder.pdf%20I%20assumed%2010%20Km%20affects%202000%20people,%205%25%20of%20which%20switch%20to%20cycling%20the%20distance%20instead.%20Unit:%20tCO2e/K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D7D7-CDEB-4860-8359-CC4340C48405}">
  <sheetPr>
    <tabColor theme="1" tint="0.14999847407452621"/>
  </sheetPr>
  <dimension ref="B1:G57"/>
  <sheetViews>
    <sheetView showGridLines="0" topLeftCell="A2" zoomScale="70" zoomScaleNormal="70" workbookViewId="0">
      <selection activeCell="C3" sqref="C3"/>
    </sheetView>
  </sheetViews>
  <sheetFormatPr defaultRowHeight="14.5" x14ac:dyDescent="0.35"/>
  <cols>
    <col min="1" max="1" width="2.6328125" customWidth="1"/>
    <col min="2" max="2" width="20.453125" bestFit="1" customWidth="1"/>
    <col min="3" max="3" width="15" bestFit="1" customWidth="1"/>
    <col min="4" max="4" width="60.26953125" bestFit="1" customWidth="1"/>
    <col min="5" max="5" width="53.26953125" bestFit="1" customWidth="1"/>
    <col min="6" max="6" width="72.36328125" bestFit="1" customWidth="1"/>
    <col min="7" max="7" width="16.36328125" bestFit="1" customWidth="1"/>
  </cols>
  <sheetData>
    <row r="1" spans="2:7" ht="7" customHeight="1" x14ac:dyDescent="0.35"/>
    <row r="2" spans="2:7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35">
      <c r="B3" s="3" t="s">
        <v>317</v>
      </c>
      <c r="C3" s="3" t="s">
        <v>7</v>
      </c>
      <c r="D3" s="3" t="s">
        <v>8</v>
      </c>
      <c r="E3" s="3" t="s">
        <v>9</v>
      </c>
      <c r="F3" s="3"/>
      <c r="G3" s="4"/>
    </row>
    <row r="4" spans="2:7" x14ac:dyDescent="0.35">
      <c r="B4" s="5" t="s">
        <v>6</v>
      </c>
      <c r="C4" s="5" t="s">
        <v>7</v>
      </c>
      <c r="D4" s="5" t="s">
        <v>8</v>
      </c>
      <c r="E4" s="5" t="s">
        <v>10</v>
      </c>
      <c r="F4" s="5"/>
      <c r="G4" s="6"/>
    </row>
    <row r="5" spans="2:7" x14ac:dyDescent="0.35">
      <c r="B5" s="5" t="s">
        <v>11</v>
      </c>
      <c r="C5" s="5" t="s">
        <v>12</v>
      </c>
      <c r="D5" s="5" t="s">
        <v>12</v>
      </c>
      <c r="E5" s="5" t="s">
        <v>13</v>
      </c>
      <c r="F5" s="5"/>
      <c r="G5" s="6"/>
    </row>
    <row r="6" spans="2:7" x14ac:dyDescent="0.35">
      <c r="B6" s="5" t="s">
        <v>11</v>
      </c>
      <c r="C6" s="5" t="s">
        <v>14</v>
      </c>
      <c r="D6" s="5" t="s">
        <v>15</v>
      </c>
      <c r="E6" s="5" t="s">
        <v>16</v>
      </c>
      <c r="F6" s="5" t="s">
        <v>17</v>
      </c>
      <c r="G6" s="6"/>
    </row>
    <row r="7" spans="2:7" x14ac:dyDescent="0.35">
      <c r="B7" s="5" t="s">
        <v>11</v>
      </c>
      <c r="C7" s="5" t="s">
        <v>18</v>
      </c>
      <c r="D7" s="5" t="s">
        <v>18</v>
      </c>
      <c r="E7" s="5" t="s">
        <v>19</v>
      </c>
      <c r="F7" s="5"/>
      <c r="G7" s="6"/>
    </row>
    <row r="8" spans="2:7" x14ac:dyDescent="0.35">
      <c r="B8" s="5" t="s">
        <v>11</v>
      </c>
      <c r="C8" s="5" t="s">
        <v>18</v>
      </c>
      <c r="D8" s="5" t="s">
        <v>20</v>
      </c>
      <c r="E8" s="5" t="s">
        <v>21</v>
      </c>
      <c r="F8" s="5" t="s">
        <v>22</v>
      </c>
      <c r="G8" s="6"/>
    </row>
    <row r="9" spans="2:7" x14ac:dyDescent="0.35">
      <c r="B9" s="5" t="s">
        <v>11</v>
      </c>
      <c r="C9" s="5" t="s">
        <v>18</v>
      </c>
      <c r="D9" s="5" t="s">
        <v>20</v>
      </c>
      <c r="E9" s="5" t="s">
        <v>23</v>
      </c>
      <c r="F9" s="5" t="s">
        <v>22</v>
      </c>
      <c r="G9" s="6"/>
    </row>
    <row r="10" spans="2:7" x14ac:dyDescent="0.35">
      <c r="B10" s="5" t="s">
        <v>11</v>
      </c>
      <c r="C10" s="5" t="s">
        <v>20</v>
      </c>
      <c r="D10" s="5" t="s">
        <v>20</v>
      </c>
      <c r="E10" s="5" t="s">
        <v>24</v>
      </c>
      <c r="F10" s="5" t="s">
        <v>22</v>
      </c>
      <c r="G10" s="6"/>
    </row>
    <row r="11" spans="2:7" x14ac:dyDescent="0.35">
      <c r="B11" s="5" t="s">
        <v>11</v>
      </c>
      <c r="C11" s="5" t="s">
        <v>25</v>
      </c>
      <c r="D11" s="5" t="s">
        <v>25</v>
      </c>
      <c r="E11" s="5" t="s">
        <v>26</v>
      </c>
      <c r="F11" s="5"/>
      <c r="G11" s="6"/>
    </row>
    <row r="12" spans="2:7" x14ac:dyDescent="0.35">
      <c r="B12" s="5" t="s">
        <v>11</v>
      </c>
      <c r="C12" s="5" t="s">
        <v>25</v>
      </c>
      <c r="D12" s="5" t="s">
        <v>25</v>
      </c>
      <c r="E12" s="5" t="s">
        <v>27</v>
      </c>
      <c r="F12" s="5"/>
      <c r="G12" s="6"/>
    </row>
    <row r="13" spans="2:7" x14ac:dyDescent="0.35">
      <c r="B13" s="5" t="s">
        <v>11</v>
      </c>
      <c r="C13" s="5" t="s">
        <v>25</v>
      </c>
      <c r="D13" s="5" t="s">
        <v>25</v>
      </c>
      <c r="E13" s="5" t="s">
        <v>28</v>
      </c>
      <c r="F13" s="5"/>
      <c r="G13" s="6"/>
    </row>
    <row r="14" spans="2:7" x14ac:dyDescent="0.35">
      <c r="B14" s="5" t="s">
        <v>11</v>
      </c>
      <c r="C14" s="5" t="s">
        <v>25</v>
      </c>
      <c r="D14" s="5" t="s">
        <v>25</v>
      </c>
      <c r="E14" s="5" t="s">
        <v>29</v>
      </c>
      <c r="F14" s="5"/>
      <c r="G14" s="6"/>
    </row>
    <row r="15" spans="2:7" x14ac:dyDescent="0.35">
      <c r="B15" s="5" t="s">
        <v>11</v>
      </c>
      <c r="C15" s="5" t="s">
        <v>25</v>
      </c>
      <c r="D15" s="5" t="s">
        <v>25</v>
      </c>
      <c r="E15" s="5" t="s">
        <v>30</v>
      </c>
      <c r="F15" s="5"/>
      <c r="G15" s="6"/>
    </row>
    <row r="16" spans="2:7" x14ac:dyDescent="0.35">
      <c r="B16" s="5" t="s">
        <v>11</v>
      </c>
      <c r="C16" s="5" t="s">
        <v>25</v>
      </c>
      <c r="D16" s="5" t="s">
        <v>25</v>
      </c>
      <c r="E16" s="5" t="s">
        <v>31</v>
      </c>
      <c r="F16" s="5" t="s">
        <v>22</v>
      </c>
      <c r="G16" s="6"/>
    </row>
    <row r="17" spans="2:7" x14ac:dyDescent="0.35">
      <c r="B17" s="5" t="s">
        <v>11</v>
      </c>
      <c r="C17" s="5" t="s">
        <v>25</v>
      </c>
      <c r="D17" s="5" t="s">
        <v>25</v>
      </c>
      <c r="E17" s="5" t="s">
        <v>20</v>
      </c>
      <c r="F17" s="5"/>
      <c r="G17" s="6"/>
    </row>
    <row r="18" spans="2:7" x14ac:dyDescent="0.35">
      <c r="B18" s="5" t="s">
        <v>32</v>
      </c>
      <c r="C18" s="5" t="s">
        <v>33</v>
      </c>
      <c r="D18" s="7" t="s">
        <v>34</v>
      </c>
      <c r="E18" s="5"/>
      <c r="F18" s="5"/>
      <c r="G18" s="6"/>
    </row>
    <row r="19" spans="2:7" x14ac:dyDescent="0.35">
      <c r="B19" s="5" t="s">
        <v>32</v>
      </c>
      <c r="C19" s="5" t="s">
        <v>33</v>
      </c>
      <c r="D19" s="7" t="s">
        <v>35</v>
      </c>
      <c r="E19" s="5"/>
      <c r="F19" s="5"/>
      <c r="G19" s="6"/>
    </row>
    <row r="20" spans="2:7" x14ac:dyDescent="0.35">
      <c r="B20" s="5" t="s">
        <v>32</v>
      </c>
      <c r="C20" s="5" t="s">
        <v>33</v>
      </c>
      <c r="D20" s="7" t="s">
        <v>36</v>
      </c>
      <c r="E20" s="5"/>
      <c r="F20" s="5"/>
      <c r="G20" s="6"/>
    </row>
    <row r="21" spans="2:7" x14ac:dyDescent="0.35">
      <c r="B21" s="5" t="s">
        <v>32</v>
      </c>
      <c r="C21" s="5" t="s">
        <v>7</v>
      </c>
      <c r="D21" s="7" t="s">
        <v>37</v>
      </c>
      <c r="E21" s="5"/>
      <c r="F21" s="5" t="s">
        <v>38</v>
      </c>
      <c r="G21" s="6"/>
    </row>
    <row r="22" spans="2:7" x14ac:dyDescent="0.35">
      <c r="B22" s="5" t="s">
        <v>32</v>
      </c>
      <c r="C22" s="5" t="s">
        <v>14</v>
      </c>
      <c r="D22" s="5" t="s">
        <v>39</v>
      </c>
      <c r="E22" s="5" t="s">
        <v>40</v>
      </c>
      <c r="F22" s="5" t="s">
        <v>38</v>
      </c>
      <c r="G22" s="6"/>
    </row>
    <row r="23" spans="2:7" x14ac:dyDescent="0.35">
      <c r="B23" s="5" t="s">
        <v>32</v>
      </c>
      <c r="C23" s="5" t="s">
        <v>14</v>
      </c>
      <c r="D23" s="5" t="s">
        <v>41</v>
      </c>
      <c r="E23" s="5" t="s">
        <v>42</v>
      </c>
      <c r="F23" s="5" t="s">
        <v>38</v>
      </c>
      <c r="G23" s="6"/>
    </row>
    <row r="24" spans="2:7" x14ac:dyDescent="0.35">
      <c r="B24" s="5" t="s">
        <v>32</v>
      </c>
      <c r="C24" s="5" t="s">
        <v>14</v>
      </c>
      <c r="D24" s="5" t="s">
        <v>43</v>
      </c>
      <c r="E24" s="5" t="s">
        <v>44</v>
      </c>
      <c r="F24" s="5"/>
      <c r="G24" s="6"/>
    </row>
    <row r="25" spans="2:7" x14ac:dyDescent="0.35">
      <c r="B25" s="5" t="s">
        <v>32</v>
      </c>
      <c r="C25" s="5" t="s">
        <v>14</v>
      </c>
      <c r="D25" s="5" t="s">
        <v>43</v>
      </c>
      <c r="E25" s="5" t="s">
        <v>45</v>
      </c>
      <c r="F25" s="5"/>
      <c r="G25" s="6"/>
    </row>
    <row r="26" spans="2:7" x14ac:dyDescent="0.35">
      <c r="B26" s="5" t="s">
        <v>32</v>
      </c>
      <c r="C26" s="5" t="s">
        <v>14</v>
      </c>
      <c r="D26" s="5" t="s">
        <v>43</v>
      </c>
      <c r="E26" s="5" t="s">
        <v>46</v>
      </c>
      <c r="F26" s="5"/>
      <c r="G26" s="6"/>
    </row>
    <row r="27" spans="2:7" x14ac:dyDescent="0.35">
      <c r="B27" s="5" t="s">
        <v>32</v>
      </c>
      <c r="C27" s="5" t="s">
        <v>14</v>
      </c>
      <c r="D27" s="5" t="s">
        <v>43</v>
      </c>
      <c r="E27" s="5" t="s">
        <v>47</v>
      </c>
      <c r="F27" s="5"/>
      <c r="G27" s="6"/>
    </row>
    <row r="28" spans="2:7" x14ac:dyDescent="0.35">
      <c r="B28" s="5" t="s">
        <v>32</v>
      </c>
      <c r="C28" s="5" t="s">
        <v>14</v>
      </c>
      <c r="D28" s="5" t="s">
        <v>48</v>
      </c>
      <c r="E28" s="5"/>
      <c r="F28" s="5"/>
      <c r="G28" s="6"/>
    </row>
    <row r="29" spans="2:7" x14ac:dyDescent="0.35">
      <c r="B29" s="5" t="s">
        <v>32</v>
      </c>
      <c r="C29" s="5" t="s">
        <v>14</v>
      </c>
      <c r="D29" s="5" t="s">
        <v>49</v>
      </c>
      <c r="E29" s="5"/>
      <c r="F29" s="5"/>
      <c r="G29" s="6"/>
    </row>
    <row r="30" spans="2:7" x14ac:dyDescent="0.35">
      <c r="B30" s="5" t="s">
        <v>32</v>
      </c>
      <c r="C30" s="5" t="s">
        <v>14</v>
      </c>
      <c r="D30" s="7" t="s">
        <v>50</v>
      </c>
      <c r="E30" s="5"/>
      <c r="F30" s="5"/>
      <c r="G30" s="6"/>
    </row>
    <row r="31" spans="2:7" x14ac:dyDescent="0.35">
      <c r="B31" s="5" t="s">
        <v>32</v>
      </c>
      <c r="C31" s="5" t="s">
        <v>14</v>
      </c>
      <c r="D31" s="7" t="s">
        <v>51</v>
      </c>
      <c r="E31" s="5"/>
      <c r="F31" s="5"/>
      <c r="G31" s="6"/>
    </row>
    <row r="32" spans="2:7" x14ac:dyDescent="0.35">
      <c r="B32" s="5" t="s">
        <v>32</v>
      </c>
      <c r="C32" s="5" t="s">
        <v>14</v>
      </c>
      <c r="D32" s="7" t="s">
        <v>52</v>
      </c>
      <c r="E32" s="5"/>
      <c r="F32" s="5"/>
      <c r="G32" s="6"/>
    </row>
    <row r="33" spans="2:7" x14ac:dyDescent="0.35">
      <c r="B33" s="5" t="s">
        <v>32</v>
      </c>
      <c r="C33" s="5" t="s">
        <v>14</v>
      </c>
      <c r="D33" s="7" t="s">
        <v>53</v>
      </c>
      <c r="E33" s="5"/>
      <c r="F33" s="5"/>
      <c r="G33" s="6"/>
    </row>
    <row r="34" spans="2:7" x14ac:dyDescent="0.35">
      <c r="B34" s="5" t="s">
        <v>32</v>
      </c>
      <c r="C34" s="5" t="s">
        <v>14</v>
      </c>
      <c r="D34" s="7" t="s">
        <v>54</v>
      </c>
      <c r="E34" s="5"/>
      <c r="F34" s="5"/>
      <c r="G34" s="6"/>
    </row>
    <row r="35" spans="2:7" x14ac:dyDescent="0.35">
      <c r="B35" s="5" t="s">
        <v>32</v>
      </c>
      <c r="C35" s="5" t="s">
        <v>14</v>
      </c>
      <c r="D35" s="5" t="s">
        <v>55</v>
      </c>
      <c r="E35" s="5" t="s">
        <v>56</v>
      </c>
      <c r="F35" s="5"/>
      <c r="G35" s="6"/>
    </row>
    <row r="36" spans="2:7" x14ac:dyDescent="0.35">
      <c r="B36" s="5" t="s">
        <v>32</v>
      </c>
      <c r="C36" s="5" t="s">
        <v>14</v>
      </c>
      <c r="D36" s="5" t="s">
        <v>57</v>
      </c>
      <c r="E36" s="5" t="s">
        <v>56</v>
      </c>
      <c r="F36" s="5"/>
      <c r="G36" s="6"/>
    </row>
    <row r="37" spans="2:7" x14ac:dyDescent="0.35">
      <c r="B37" s="5" t="s">
        <v>32</v>
      </c>
      <c r="C37" s="5" t="s">
        <v>14</v>
      </c>
      <c r="D37" s="5" t="s">
        <v>58</v>
      </c>
      <c r="E37" s="5"/>
      <c r="F37" s="5"/>
      <c r="G37" s="6"/>
    </row>
    <row r="38" spans="2:7" x14ac:dyDescent="0.35">
      <c r="B38" s="5" t="s">
        <v>32</v>
      </c>
      <c r="C38" s="5" t="s">
        <v>14</v>
      </c>
      <c r="D38" s="7" t="s">
        <v>59</v>
      </c>
      <c r="E38" s="5"/>
      <c r="F38" s="5" t="s">
        <v>60</v>
      </c>
      <c r="G38" s="6"/>
    </row>
    <row r="39" spans="2:7" ht="15.5" customHeight="1" x14ac:dyDescent="0.35">
      <c r="B39" s="5" t="s">
        <v>32</v>
      </c>
      <c r="C39" s="5" t="s">
        <v>14</v>
      </c>
      <c r="D39" s="7" t="s">
        <v>61</v>
      </c>
      <c r="E39" s="5"/>
      <c r="F39" s="5" t="s">
        <v>60</v>
      </c>
      <c r="G39" s="6"/>
    </row>
    <row r="40" spans="2:7" ht="15.5" customHeight="1" x14ac:dyDescent="0.35">
      <c r="B40" s="5" t="s">
        <v>32</v>
      </c>
      <c r="C40" s="5" t="s">
        <v>14</v>
      </c>
      <c r="D40" s="7" t="s">
        <v>62</v>
      </c>
      <c r="E40" s="5"/>
      <c r="F40" s="5" t="s">
        <v>60</v>
      </c>
      <c r="G40" s="6"/>
    </row>
    <row r="41" spans="2:7" ht="15.5" customHeight="1" x14ac:dyDescent="0.35">
      <c r="B41" s="5" t="s">
        <v>32</v>
      </c>
      <c r="C41" s="5" t="s">
        <v>14</v>
      </c>
      <c r="D41" s="7" t="s">
        <v>63</v>
      </c>
      <c r="E41" s="5"/>
      <c r="F41" s="5"/>
      <c r="G41" s="6"/>
    </row>
    <row r="42" spans="2:7" x14ac:dyDescent="0.35">
      <c r="B42" s="5" t="s">
        <v>32</v>
      </c>
      <c r="C42" s="5" t="s">
        <v>14</v>
      </c>
      <c r="D42" s="7" t="s">
        <v>64</v>
      </c>
      <c r="E42" s="5"/>
      <c r="F42" s="5"/>
      <c r="G42" s="6"/>
    </row>
    <row r="43" spans="2:7" x14ac:dyDescent="0.35">
      <c r="B43" s="5" t="s">
        <v>32</v>
      </c>
      <c r="C43" s="5" t="s">
        <v>14</v>
      </c>
      <c r="D43" s="7" t="s">
        <v>65</v>
      </c>
      <c r="E43" s="5"/>
      <c r="F43" s="5"/>
      <c r="G43" s="6"/>
    </row>
    <row r="44" spans="2:7" x14ac:dyDescent="0.35">
      <c r="B44" s="5" t="s">
        <v>32</v>
      </c>
      <c r="C44" s="5" t="s">
        <v>25</v>
      </c>
      <c r="D44" s="5" t="s">
        <v>66</v>
      </c>
      <c r="E44" s="5"/>
      <c r="F44" s="5"/>
      <c r="G44" s="6"/>
    </row>
    <row r="45" spans="2:7" x14ac:dyDescent="0.35">
      <c r="B45" s="5" t="s">
        <v>32</v>
      </c>
      <c r="C45" s="5" t="s">
        <v>25</v>
      </c>
      <c r="D45" s="5" t="s">
        <v>67</v>
      </c>
      <c r="E45" s="5"/>
      <c r="F45" s="5"/>
      <c r="G45" s="6"/>
    </row>
    <row r="46" spans="2:7" x14ac:dyDescent="0.35">
      <c r="B46" s="5" t="s">
        <v>32</v>
      </c>
      <c r="C46" s="5" t="s">
        <v>25</v>
      </c>
      <c r="D46" s="5" t="s">
        <v>68</v>
      </c>
      <c r="E46" s="5"/>
      <c r="F46" s="5"/>
      <c r="G46" s="6"/>
    </row>
    <row r="47" spans="2:7" x14ac:dyDescent="0.35">
      <c r="B47" s="5" t="s">
        <v>32</v>
      </c>
      <c r="C47" s="5" t="s">
        <v>25</v>
      </c>
      <c r="D47" s="5" t="s">
        <v>69</v>
      </c>
      <c r="E47" s="5"/>
      <c r="F47" s="5"/>
      <c r="G47" s="6"/>
    </row>
    <row r="48" spans="2:7" x14ac:dyDescent="0.35">
      <c r="B48" s="5" t="s">
        <v>32</v>
      </c>
      <c r="C48" s="5" t="s">
        <v>25</v>
      </c>
      <c r="D48" s="5" t="s">
        <v>70</v>
      </c>
      <c r="E48" s="5"/>
      <c r="F48" s="5" t="s">
        <v>71</v>
      </c>
      <c r="G48" s="6"/>
    </row>
    <row r="49" spans="2:7" x14ac:dyDescent="0.35">
      <c r="B49" s="5" t="s">
        <v>32</v>
      </c>
      <c r="C49" s="5" t="s">
        <v>25</v>
      </c>
      <c r="D49" s="7" t="s">
        <v>72</v>
      </c>
      <c r="E49" s="5"/>
      <c r="F49" s="5"/>
      <c r="G49" s="6"/>
    </row>
    <row r="50" spans="2:7" x14ac:dyDescent="0.35">
      <c r="B50" s="5" t="s">
        <v>32</v>
      </c>
      <c r="C50" s="5" t="s">
        <v>25</v>
      </c>
      <c r="D50" s="7" t="s">
        <v>73</v>
      </c>
      <c r="E50" s="5"/>
      <c r="F50" s="5"/>
      <c r="G50" s="6"/>
    </row>
    <row r="51" spans="2:7" x14ac:dyDescent="0.35">
      <c r="B51" s="5" t="s">
        <v>32</v>
      </c>
      <c r="C51" s="5" t="s">
        <v>25</v>
      </c>
      <c r="D51" s="7" t="s">
        <v>74</v>
      </c>
      <c r="E51" s="5"/>
      <c r="F51" s="5"/>
      <c r="G51" s="6"/>
    </row>
    <row r="52" spans="2:7" x14ac:dyDescent="0.35">
      <c r="B52" s="5" t="s">
        <v>32</v>
      </c>
      <c r="C52" s="5" t="s">
        <v>25</v>
      </c>
      <c r="D52" s="7" t="s">
        <v>75</v>
      </c>
      <c r="E52" s="5"/>
      <c r="F52" s="5"/>
      <c r="G52" s="6"/>
    </row>
    <row r="53" spans="2:7" x14ac:dyDescent="0.35">
      <c r="B53" s="5" t="s">
        <v>32</v>
      </c>
      <c r="C53" s="5" t="s">
        <v>25</v>
      </c>
      <c r="D53" s="7" t="s">
        <v>76</v>
      </c>
      <c r="E53" s="5"/>
      <c r="F53" s="5"/>
      <c r="G53" s="6"/>
    </row>
    <row r="54" spans="2:7" x14ac:dyDescent="0.35">
      <c r="B54" s="5" t="s">
        <v>32</v>
      </c>
      <c r="C54" s="5" t="s">
        <v>25</v>
      </c>
      <c r="D54" s="7" t="s">
        <v>77</v>
      </c>
      <c r="E54" s="5"/>
      <c r="F54" s="5"/>
      <c r="G54" s="6"/>
    </row>
    <row r="55" spans="2:7" x14ac:dyDescent="0.35">
      <c r="B55" s="5" t="s">
        <v>32</v>
      </c>
      <c r="C55" s="5" t="s">
        <v>25</v>
      </c>
      <c r="D55" s="7" t="s">
        <v>78</v>
      </c>
      <c r="E55" s="5" t="s">
        <v>79</v>
      </c>
      <c r="F55" s="5"/>
      <c r="G55" s="6"/>
    </row>
    <row r="56" spans="2:7" x14ac:dyDescent="0.35">
      <c r="B56" s="5" t="s">
        <v>32</v>
      </c>
      <c r="C56" s="5" t="s">
        <v>25</v>
      </c>
      <c r="D56" s="7" t="s">
        <v>80</v>
      </c>
      <c r="E56" s="5"/>
      <c r="F56" s="5" t="s">
        <v>60</v>
      </c>
      <c r="G56" s="6"/>
    </row>
    <row r="57" spans="2:7" x14ac:dyDescent="0.35">
      <c r="B57" s="5" t="s">
        <v>32</v>
      </c>
      <c r="C57" s="5" t="s">
        <v>25</v>
      </c>
      <c r="D57" s="7" t="s">
        <v>81</v>
      </c>
      <c r="E57" s="5"/>
      <c r="F57" s="5" t="s">
        <v>60</v>
      </c>
      <c r="G57" s="6"/>
    </row>
  </sheetData>
  <autoFilter ref="B2:G2" xr:uid="{52DC20D4-4C94-4CA1-AB43-24EBCDD87D69}">
    <sortState xmlns:xlrd2="http://schemas.microsoft.com/office/spreadsheetml/2017/richdata2" ref="B3:G57">
      <sortCondition ref="B2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508B-3A3B-4227-9A26-2F73862046D4}">
  <sheetPr>
    <tabColor theme="0" tint="-0.14999847407452621"/>
  </sheetPr>
  <dimension ref="B2:H203"/>
  <sheetViews>
    <sheetView showGridLines="0" tabSelected="1" zoomScale="55" zoomScaleNormal="55" workbookViewId="0"/>
  </sheetViews>
  <sheetFormatPr defaultRowHeight="14.5" x14ac:dyDescent="0.35"/>
  <cols>
    <col min="1" max="1" width="2.453125" customWidth="1"/>
    <col min="2" max="2" width="67.08984375" bestFit="1" customWidth="1"/>
    <col min="3" max="6" width="12.6328125" customWidth="1"/>
    <col min="7" max="7" width="41" bestFit="1" customWidth="1"/>
    <col min="8" max="8" width="232.54296875" bestFit="1" customWidth="1"/>
  </cols>
  <sheetData>
    <row r="2" spans="2:8" x14ac:dyDescent="0.35">
      <c r="B2" s="30" t="s">
        <v>316</v>
      </c>
      <c r="C2" s="29" t="s">
        <v>315</v>
      </c>
      <c r="D2" s="29" t="s">
        <v>314</v>
      </c>
      <c r="E2" s="29" t="s">
        <v>313</v>
      </c>
      <c r="F2" s="29" t="s">
        <v>2</v>
      </c>
      <c r="G2" s="29" t="s">
        <v>312</v>
      </c>
      <c r="H2" s="29" t="s">
        <v>311</v>
      </c>
    </row>
    <row r="3" spans="2:8" x14ac:dyDescent="0.35">
      <c r="B3" s="10" t="s">
        <v>310</v>
      </c>
      <c r="C3" s="20">
        <v>11.34</v>
      </c>
      <c r="E3" t="s">
        <v>83</v>
      </c>
      <c r="F3" t="s">
        <v>137</v>
      </c>
    </row>
    <row r="4" spans="2:8" x14ac:dyDescent="0.35">
      <c r="B4" s="10" t="s">
        <v>309</v>
      </c>
      <c r="C4" s="20">
        <v>10.39</v>
      </c>
      <c r="E4" t="s">
        <v>83</v>
      </c>
      <c r="F4" t="s">
        <v>137</v>
      </c>
    </row>
    <row r="5" spans="2:8" x14ac:dyDescent="0.35">
      <c r="B5" s="10" t="s">
        <v>308</v>
      </c>
      <c r="C5" s="20">
        <v>12.96</v>
      </c>
      <c r="E5" t="s">
        <v>83</v>
      </c>
      <c r="F5" t="s">
        <v>137</v>
      </c>
    </row>
    <row r="6" spans="2:8" x14ac:dyDescent="0.35">
      <c r="B6" s="20" t="s">
        <v>307</v>
      </c>
      <c r="C6" s="25">
        <v>13</v>
      </c>
      <c r="D6" t="s">
        <v>286</v>
      </c>
      <c r="E6" t="s">
        <v>83</v>
      </c>
      <c r="F6" t="s">
        <v>25</v>
      </c>
      <c r="H6" t="s">
        <v>304</v>
      </c>
    </row>
    <row r="7" spans="2:8" x14ac:dyDescent="0.35">
      <c r="B7" s="20" t="s">
        <v>306</v>
      </c>
      <c r="C7" s="25">
        <v>15.2</v>
      </c>
      <c r="D7" t="s">
        <v>286</v>
      </c>
      <c r="E7" t="s">
        <v>83</v>
      </c>
      <c r="F7" t="s">
        <v>25</v>
      </c>
      <c r="H7" t="s">
        <v>304</v>
      </c>
    </row>
    <row r="8" spans="2:8" x14ac:dyDescent="0.35">
      <c r="B8" s="20" t="s">
        <v>305</v>
      </c>
      <c r="C8" s="28">
        <v>5.1656545494832411</v>
      </c>
      <c r="D8" t="s">
        <v>286</v>
      </c>
      <c r="E8" t="s">
        <v>83</v>
      </c>
      <c r="F8" t="s">
        <v>25</v>
      </c>
      <c r="H8" t="s">
        <v>304</v>
      </c>
    </row>
    <row r="9" spans="2:8" x14ac:dyDescent="0.35">
      <c r="B9" s="20" t="s">
        <v>303</v>
      </c>
      <c r="C9" s="28">
        <v>8.4528892627907588</v>
      </c>
      <c r="D9" t="s">
        <v>286</v>
      </c>
      <c r="E9" t="s">
        <v>83</v>
      </c>
      <c r="F9" t="s">
        <v>25</v>
      </c>
      <c r="H9" t="s">
        <v>302</v>
      </c>
    </row>
    <row r="10" spans="2:8" x14ac:dyDescent="0.35">
      <c r="B10" s="20" t="s">
        <v>301</v>
      </c>
      <c r="C10" s="27">
        <v>14.125308482817047</v>
      </c>
      <c r="D10" t="s">
        <v>286</v>
      </c>
      <c r="E10" t="s">
        <v>83</v>
      </c>
      <c r="F10" t="s">
        <v>25</v>
      </c>
    </row>
    <row r="11" spans="2:8" x14ac:dyDescent="0.35">
      <c r="B11" s="20" t="s">
        <v>300</v>
      </c>
      <c r="C11" s="21">
        <v>1112.0564174950471</v>
      </c>
      <c r="D11" t="s">
        <v>296</v>
      </c>
      <c r="E11" t="s">
        <v>83</v>
      </c>
      <c r="F11" t="s">
        <v>25</v>
      </c>
      <c r="G11" s="20" t="s">
        <v>295</v>
      </c>
      <c r="H11" t="s">
        <v>150</v>
      </c>
    </row>
    <row r="12" spans="2:8" x14ac:dyDescent="0.35">
      <c r="B12" s="20" t="s">
        <v>299</v>
      </c>
      <c r="C12" s="21">
        <v>1389.264816772097</v>
      </c>
      <c r="D12" t="s">
        <v>296</v>
      </c>
      <c r="E12" t="s">
        <v>83</v>
      </c>
      <c r="F12" t="s">
        <v>25</v>
      </c>
      <c r="G12" s="20" t="s">
        <v>295</v>
      </c>
      <c r="H12" t="s">
        <v>150</v>
      </c>
    </row>
    <row r="13" spans="2:8" x14ac:dyDescent="0.35">
      <c r="B13" s="20" t="s">
        <v>298</v>
      </c>
      <c r="C13" s="21">
        <v>4196.6091113610792</v>
      </c>
      <c r="D13" t="s">
        <v>296</v>
      </c>
      <c r="E13" t="s">
        <v>83</v>
      </c>
      <c r="F13" t="s">
        <v>25</v>
      </c>
      <c r="G13" s="20" t="s">
        <v>295</v>
      </c>
      <c r="H13" t="s">
        <v>150</v>
      </c>
    </row>
    <row r="14" spans="2:8" x14ac:dyDescent="0.35">
      <c r="B14" s="20" t="s">
        <v>297</v>
      </c>
      <c r="C14" s="21">
        <v>4973.1947579999996</v>
      </c>
      <c r="D14" t="s">
        <v>296</v>
      </c>
      <c r="E14" t="s">
        <v>83</v>
      </c>
      <c r="F14" t="s">
        <v>25</v>
      </c>
      <c r="G14" s="20" t="s">
        <v>295</v>
      </c>
      <c r="H14" t="s">
        <v>150</v>
      </c>
    </row>
    <row r="15" spans="2:8" x14ac:dyDescent="0.35">
      <c r="B15" s="20" t="s">
        <v>294</v>
      </c>
      <c r="C15" s="26">
        <v>4.7941176470588225</v>
      </c>
      <c r="D15" t="s">
        <v>293</v>
      </c>
      <c r="E15" t="s">
        <v>106</v>
      </c>
      <c r="F15" t="s">
        <v>25</v>
      </c>
      <c r="G15" s="20"/>
      <c r="H15" t="s">
        <v>292</v>
      </c>
    </row>
    <row r="16" spans="2:8" x14ac:dyDescent="0.35">
      <c r="B16" s="20" t="s">
        <v>291</v>
      </c>
      <c r="C16" s="15">
        <v>0.29629629629629628</v>
      </c>
      <c r="E16" t="s">
        <v>106</v>
      </c>
      <c r="F16" t="s">
        <v>25</v>
      </c>
      <c r="H16" t="s">
        <v>290</v>
      </c>
    </row>
    <row r="17" spans="2:8" x14ac:dyDescent="0.35">
      <c r="B17" s="20" t="s">
        <v>289</v>
      </c>
      <c r="C17" s="15">
        <v>0.51150385582593028</v>
      </c>
      <c r="E17" t="s">
        <v>83</v>
      </c>
      <c r="F17" t="s">
        <v>25</v>
      </c>
      <c r="G17" s="20" t="s">
        <v>288</v>
      </c>
      <c r="H17" t="s">
        <v>150</v>
      </c>
    </row>
    <row r="18" spans="2:8" x14ac:dyDescent="0.35">
      <c r="B18" s="20" t="s">
        <v>287</v>
      </c>
      <c r="C18" s="17">
        <v>3.6500000000000004</v>
      </c>
      <c r="D18" t="s">
        <v>286</v>
      </c>
      <c r="E18" t="s">
        <v>83</v>
      </c>
      <c r="F18" t="s">
        <v>25</v>
      </c>
      <c r="G18" s="13"/>
    </row>
    <row r="19" spans="2:8" x14ac:dyDescent="0.35">
      <c r="B19" s="20" t="s">
        <v>285</v>
      </c>
      <c r="C19" s="17">
        <v>3.72</v>
      </c>
      <c r="D19" t="s">
        <v>284</v>
      </c>
      <c r="E19" t="s">
        <v>83</v>
      </c>
      <c r="F19" t="s">
        <v>25</v>
      </c>
      <c r="H19" t="s">
        <v>283</v>
      </c>
    </row>
    <row r="20" spans="2:8" x14ac:dyDescent="0.35">
      <c r="B20" s="20" t="s">
        <v>282</v>
      </c>
      <c r="C20" s="16">
        <v>21</v>
      </c>
      <c r="D20" t="s">
        <v>281</v>
      </c>
      <c r="E20" t="s">
        <v>83</v>
      </c>
      <c r="F20" t="s">
        <v>25</v>
      </c>
      <c r="H20" t="s">
        <v>280</v>
      </c>
    </row>
    <row r="21" spans="2:8" x14ac:dyDescent="0.35">
      <c r="B21" s="20" t="s">
        <v>279</v>
      </c>
      <c r="C21" s="25">
        <v>17</v>
      </c>
      <c r="D21" t="s">
        <v>274</v>
      </c>
      <c r="E21" t="s">
        <v>83</v>
      </c>
      <c r="F21" t="s">
        <v>25</v>
      </c>
      <c r="H21" t="s">
        <v>278</v>
      </c>
    </row>
    <row r="22" spans="2:8" x14ac:dyDescent="0.35">
      <c r="B22" s="20" t="s">
        <v>277</v>
      </c>
      <c r="C22" s="16">
        <v>13.909090909090908</v>
      </c>
      <c r="D22" t="s">
        <v>274</v>
      </c>
      <c r="E22" t="s">
        <v>83</v>
      </c>
      <c r="F22" t="s">
        <v>25</v>
      </c>
      <c r="H22" t="s">
        <v>273</v>
      </c>
    </row>
    <row r="23" spans="2:8" x14ac:dyDescent="0.35">
      <c r="B23" s="20" t="s">
        <v>276</v>
      </c>
      <c r="C23" s="16">
        <v>16</v>
      </c>
      <c r="D23" t="s">
        <v>274</v>
      </c>
      <c r="E23" t="s">
        <v>83</v>
      </c>
      <c r="F23" t="s">
        <v>25</v>
      </c>
      <c r="H23" t="s">
        <v>273</v>
      </c>
    </row>
    <row r="24" spans="2:8" x14ac:dyDescent="0.35">
      <c r="B24" s="20" t="s">
        <v>275</v>
      </c>
      <c r="C24" s="16">
        <v>9.6590909090909083</v>
      </c>
      <c r="D24" t="s">
        <v>274</v>
      </c>
      <c r="E24" t="s">
        <v>83</v>
      </c>
      <c r="F24" t="s">
        <v>25</v>
      </c>
      <c r="H24" t="s">
        <v>273</v>
      </c>
    </row>
    <row r="25" spans="2:8" x14ac:dyDescent="0.35">
      <c r="B25" s="20" t="s">
        <v>272</v>
      </c>
      <c r="C25" s="14">
        <v>0.14500000000000002</v>
      </c>
      <c r="E25" t="s">
        <v>106</v>
      </c>
      <c r="F25" t="s">
        <v>25</v>
      </c>
      <c r="H25" t="s">
        <v>271</v>
      </c>
    </row>
    <row r="26" spans="2:8" x14ac:dyDescent="0.35">
      <c r="B26" s="20" t="s">
        <v>270</v>
      </c>
      <c r="C26" s="14">
        <v>0.5</v>
      </c>
      <c r="D26" t="s">
        <v>195</v>
      </c>
      <c r="E26" t="s">
        <v>106</v>
      </c>
      <c r="F26" t="s">
        <v>25</v>
      </c>
      <c r="G26" s="13"/>
      <c r="H26" t="s">
        <v>269</v>
      </c>
    </row>
    <row r="27" spans="2:8" x14ac:dyDescent="0.35">
      <c r="B27" s="10" t="s">
        <v>268</v>
      </c>
      <c r="C27" s="14">
        <v>0</v>
      </c>
      <c r="E27" t="s">
        <v>97</v>
      </c>
      <c r="F27" t="s">
        <v>25</v>
      </c>
      <c r="G27" t="s">
        <v>265</v>
      </c>
    </row>
    <row r="28" spans="2:8" ht="14.5" customHeight="1" x14ac:dyDescent="0.35">
      <c r="B28" s="10" t="s">
        <v>267</v>
      </c>
      <c r="C28" s="14">
        <v>0</v>
      </c>
      <c r="E28" t="s">
        <v>97</v>
      </c>
      <c r="F28" t="s">
        <v>25</v>
      </c>
      <c r="G28" t="s">
        <v>265</v>
      </c>
    </row>
    <row r="29" spans="2:8" ht="14.5" customHeight="1" x14ac:dyDescent="0.35">
      <c r="B29" s="10" t="s">
        <v>266</v>
      </c>
      <c r="C29" s="14">
        <v>0</v>
      </c>
      <c r="E29" t="s">
        <v>97</v>
      </c>
      <c r="F29" t="s">
        <v>25</v>
      </c>
      <c r="G29" t="s">
        <v>265</v>
      </c>
    </row>
    <row r="30" spans="2:8" x14ac:dyDescent="0.35">
      <c r="B30" s="10" t="s">
        <v>264</v>
      </c>
      <c r="C30" s="14">
        <v>0.19</v>
      </c>
      <c r="E30" t="s">
        <v>106</v>
      </c>
      <c r="F30" t="s">
        <v>25</v>
      </c>
      <c r="H30" t="s">
        <v>263</v>
      </c>
    </row>
    <row r="31" spans="2:8" x14ac:dyDescent="0.35">
      <c r="B31" s="10" t="s">
        <v>262</v>
      </c>
      <c r="C31" s="16">
        <v>1273</v>
      </c>
      <c r="D31" t="s">
        <v>261</v>
      </c>
      <c r="E31" s="20" t="s">
        <v>83</v>
      </c>
      <c r="F31" t="s">
        <v>25</v>
      </c>
      <c r="H31" t="s">
        <v>260</v>
      </c>
    </row>
    <row r="32" spans="2:8" x14ac:dyDescent="0.35">
      <c r="B32" s="10" t="s">
        <v>259</v>
      </c>
      <c r="C32" s="16">
        <v>6875</v>
      </c>
      <c r="D32" t="s">
        <v>107</v>
      </c>
      <c r="E32" t="s">
        <v>106</v>
      </c>
      <c r="F32" t="s">
        <v>25</v>
      </c>
      <c r="H32" t="s">
        <v>258</v>
      </c>
    </row>
    <row r="33" spans="2:8" ht="14.5" customHeight="1" x14ac:dyDescent="0.35">
      <c r="B33" s="10" t="s">
        <v>257</v>
      </c>
      <c r="C33" s="14">
        <v>0.2</v>
      </c>
      <c r="E33" t="s">
        <v>97</v>
      </c>
      <c r="F33" t="s">
        <v>25</v>
      </c>
      <c r="G33" t="s">
        <v>256</v>
      </c>
    </row>
    <row r="34" spans="2:8" x14ac:dyDescent="0.35">
      <c r="B34" s="10" t="s">
        <v>255</v>
      </c>
      <c r="C34" s="15">
        <v>0.1</v>
      </c>
      <c r="D34" t="s">
        <v>254</v>
      </c>
      <c r="E34" t="s">
        <v>97</v>
      </c>
      <c r="F34" t="s">
        <v>25</v>
      </c>
      <c r="H34" t="s">
        <v>253</v>
      </c>
    </row>
    <row r="35" spans="2:8" x14ac:dyDescent="0.35">
      <c r="B35" s="10" t="s">
        <v>252</v>
      </c>
      <c r="C35" s="14">
        <v>1</v>
      </c>
      <c r="E35" t="s">
        <v>97</v>
      </c>
      <c r="F35" t="s">
        <v>25</v>
      </c>
      <c r="G35" t="s">
        <v>251</v>
      </c>
    </row>
    <row r="36" spans="2:8" x14ac:dyDescent="0.35">
      <c r="B36" s="10" t="s">
        <v>77</v>
      </c>
      <c r="C36" s="14">
        <v>0.62</v>
      </c>
      <c r="E36" t="s">
        <v>194</v>
      </c>
      <c r="F36" t="s">
        <v>25</v>
      </c>
    </row>
    <row r="37" spans="2:8" x14ac:dyDescent="0.35">
      <c r="B37" s="10" t="s">
        <v>250</v>
      </c>
      <c r="C37" s="14">
        <v>0.5</v>
      </c>
      <c r="E37" t="s">
        <v>83</v>
      </c>
      <c r="F37" t="s">
        <v>25</v>
      </c>
    </row>
    <row r="38" spans="2:8" x14ac:dyDescent="0.35">
      <c r="B38" s="10" t="s">
        <v>249</v>
      </c>
      <c r="C38" s="14">
        <v>0.53083734217835055</v>
      </c>
      <c r="E38" t="s">
        <v>133</v>
      </c>
      <c r="F38" t="s">
        <v>25</v>
      </c>
      <c r="H38" t="s">
        <v>150</v>
      </c>
    </row>
    <row r="39" spans="2:8" x14ac:dyDescent="0.35">
      <c r="B39" s="10" t="s">
        <v>248</v>
      </c>
      <c r="C39" s="14">
        <v>0.75</v>
      </c>
      <c r="E39" t="s">
        <v>83</v>
      </c>
      <c r="F39" t="s">
        <v>25</v>
      </c>
      <c r="G39" t="s">
        <v>247</v>
      </c>
      <c r="H39" t="s">
        <v>246</v>
      </c>
    </row>
    <row r="40" spans="2:8" x14ac:dyDescent="0.35">
      <c r="B40" s="10" t="s">
        <v>245</v>
      </c>
      <c r="C40" s="24">
        <v>27.171945701357465</v>
      </c>
      <c r="D40" t="s">
        <v>244</v>
      </c>
      <c r="E40" t="s">
        <v>83</v>
      </c>
      <c r="F40" t="s">
        <v>25</v>
      </c>
      <c r="G40" t="s">
        <v>243</v>
      </c>
      <c r="H40" t="s">
        <v>242</v>
      </c>
    </row>
    <row r="41" spans="2:8" x14ac:dyDescent="0.35">
      <c r="B41" s="10" t="s">
        <v>241</v>
      </c>
      <c r="C41" s="14">
        <v>0.1</v>
      </c>
      <c r="E41" t="s">
        <v>83</v>
      </c>
      <c r="F41" t="s">
        <v>25</v>
      </c>
      <c r="H41" t="s">
        <v>240</v>
      </c>
    </row>
    <row r="42" spans="2:8" x14ac:dyDescent="0.35">
      <c r="B42" s="20" t="s">
        <v>239</v>
      </c>
      <c r="C42" s="9">
        <v>352138</v>
      </c>
      <c r="E42" t="s">
        <v>133</v>
      </c>
      <c r="F42" t="s">
        <v>25</v>
      </c>
      <c r="H42" t="s">
        <v>150</v>
      </c>
    </row>
    <row r="43" spans="2:8" x14ac:dyDescent="0.35">
      <c r="B43" s="20" t="s">
        <v>238</v>
      </c>
      <c r="C43" s="9">
        <v>479000</v>
      </c>
      <c r="D43" t="s">
        <v>107</v>
      </c>
      <c r="E43" t="s">
        <v>83</v>
      </c>
      <c r="F43" t="s">
        <v>25</v>
      </c>
      <c r="G43" s="13"/>
      <c r="H43" t="s">
        <v>237</v>
      </c>
    </row>
    <row r="44" spans="2:8" x14ac:dyDescent="0.35">
      <c r="B44" s="20" t="s">
        <v>236</v>
      </c>
      <c r="C44" s="9">
        <v>219500</v>
      </c>
      <c r="D44" t="s">
        <v>107</v>
      </c>
      <c r="E44" t="s">
        <v>83</v>
      </c>
      <c r="F44" t="s">
        <v>25</v>
      </c>
      <c r="H44" t="s">
        <v>232</v>
      </c>
    </row>
    <row r="45" spans="2:8" x14ac:dyDescent="0.35">
      <c r="B45" s="20" t="s">
        <v>235</v>
      </c>
      <c r="C45" s="9">
        <v>14256000.000000002</v>
      </c>
      <c r="D45" t="s">
        <v>107</v>
      </c>
      <c r="E45" t="s">
        <v>83</v>
      </c>
      <c r="F45" t="s">
        <v>25</v>
      </c>
      <c r="H45" t="s">
        <v>234</v>
      </c>
    </row>
    <row r="46" spans="2:8" x14ac:dyDescent="0.35">
      <c r="B46" s="20" t="s">
        <v>233</v>
      </c>
      <c r="C46" s="9">
        <v>299000</v>
      </c>
      <c r="D46" t="s">
        <v>107</v>
      </c>
      <c r="E46" t="s">
        <v>83</v>
      </c>
      <c r="F46" t="s">
        <v>25</v>
      </c>
      <c r="H46" t="s">
        <v>232</v>
      </c>
    </row>
    <row r="47" spans="2:8" x14ac:dyDescent="0.35">
      <c r="B47" s="20" t="s">
        <v>231</v>
      </c>
      <c r="C47" s="9">
        <v>9733.6666666666661</v>
      </c>
      <c r="D47" t="s">
        <v>107</v>
      </c>
      <c r="E47" t="s">
        <v>83</v>
      </c>
      <c r="F47" t="s">
        <v>25</v>
      </c>
      <c r="H47" t="s">
        <v>230</v>
      </c>
    </row>
    <row r="48" spans="2:8" x14ac:dyDescent="0.35">
      <c r="B48" s="20" t="s">
        <v>229</v>
      </c>
      <c r="C48" s="9">
        <v>556078.72749372991</v>
      </c>
      <c r="D48" t="s">
        <v>107</v>
      </c>
      <c r="E48" t="s">
        <v>83</v>
      </c>
      <c r="F48" t="s">
        <v>25</v>
      </c>
      <c r="H48" t="s">
        <v>228</v>
      </c>
    </row>
    <row r="49" spans="2:8" x14ac:dyDescent="0.35">
      <c r="B49" s="20" t="s">
        <v>227</v>
      </c>
      <c r="C49" s="9">
        <v>45360</v>
      </c>
      <c r="D49" t="s">
        <v>107</v>
      </c>
      <c r="E49" t="s">
        <v>83</v>
      </c>
      <c r="F49" t="s">
        <v>25</v>
      </c>
      <c r="H49" t="s">
        <v>226</v>
      </c>
    </row>
    <row r="50" spans="2:8" x14ac:dyDescent="0.35">
      <c r="B50" s="20" t="s">
        <v>225</v>
      </c>
      <c r="C50" s="9">
        <v>275541.38212429668</v>
      </c>
      <c r="D50" t="s">
        <v>107</v>
      </c>
      <c r="E50" t="s">
        <v>83</v>
      </c>
      <c r="F50" t="s">
        <v>25</v>
      </c>
      <c r="H50" t="s">
        <v>221</v>
      </c>
    </row>
    <row r="51" spans="2:8" x14ac:dyDescent="0.35">
      <c r="B51" s="20" t="s">
        <v>224</v>
      </c>
      <c r="C51" s="9">
        <v>398461.53846153844</v>
      </c>
      <c r="D51" t="s">
        <v>107</v>
      </c>
      <c r="E51" t="s">
        <v>83</v>
      </c>
      <c r="F51" t="s">
        <v>25</v>
      </c>
      <c r="H51" t="s">
        <v>223</v>
      </c>
    </row>
    <row r="52" spans="2:8" x14ac:dyDescent="0.35">
      <c r="B52" s="20" t="s">
        <v>222</v>
      </c>
      <c r="C52" s="9">
        <v>275541.38212429668</v>
      </c>
      <c r="D52" t="s">
        <v>107</v>
      </c>
      <c r="E52" t="s">
        <v>83</v>
      </c>
      <c r="F52" t="s">
        <v>25</v>
      </c>
      <c r="H52" t="s">
        <v>221</v>
      </c>
    </row>
    <row r="53" spans="2:8" x14ac:dyDescent="0.35">
      <c r="B53" s="20" t="s">
        <v>220</v>
      </c>
      <c r="C53" s="9">
        <v>60805</v>
      </c>
      <c r="E53" t="s">
        <v>133</v>
      </c>
      <c r="F53" t="s">
        <v>25</v>
      </c>
      <c r="H53" t="s">
        <v>150</v>
      </c>
    </row>
    <row r="54" spans="2:8" x14ac:dyDescent="0.35">
      <c r="B54" s="20" t="s">
        <v>219</v>
      </c>
      <c r="C54" s="9">
        <v>6194</v>
      </c>
      <c r="E54" t="s">
        <v>133</v>
      </c>
      <c r="F54" t="s">
        <v>25</v>
      </c>
      <c r="H54" t="s">
        <v>150</v>
      </c>
    </row>
    <row r="55" spans="2:8" x14ac:dyDescent="0.35">
      <c r="B55" s="10" t="s">
        <v>218</v>
      </c>
      <c r="C55" s="9">
        <v>1726</v>
      </c>
      <c r="E55" t="s">
        <v>133</v>
      </c>
      <c r="F55" t="s">
        <v>25</v>
      </c>
      <c r="G55" t="s">
        <v>217</v>
      </c>
      <c r="H55" t="s">
        <v>150</v>
      </c>
    </row>
    <row r="56" spans="2:8" x14ac:dyDescent="0.35">
      <c r="B56" s="20" t="s">
        <v>216</v>
      </c>
      <c r="C56" s="9">
        <v>3168498.06</v>
      </c>
      <c r="D56" t="s">
        <v>107</v>
      </c>
      <c r="E56" t="s">
        <v>83</v>
      </c>
      <c r="F56" t="s">
        <v>25</v>
      </c>
      <c r="H56" t="s">
        <v>212</v>
      </c>
    </row>
    <row r="57" spans="2:8" x14ac:dyDescent="0.35">
      <c r="B57" s="20" t="s">
        <v>215</v>
      </c>
      <c r="C57" s="9">
        <v>7620237.8343000002</v>
      </c>
      <c r="D57" t="s">
        <v>107</v>
      </c>
      <c r="E57" t="s">
        <v>83</v>
      </c>
      <c r="F57" t="s">
        <v>25</v>
      </c>
      <c r="H57" t="s">
        <v>214</v>
      </c>
    </row>
    <row r="58" spans="2:8" x14ac:dyDescent="0.35">
      <c r="B58" s="20" t="s">
        <v>213</v>
      </c>
      <c r="C58" s="9">
        <v>2664418.8231818182</v>
      </c>
      <c r="D58" t="s">
        <v>107</v>
      </c>
      <c r="E58" t="s">
        <v>83</v>
      </c>
      <c r="F58" t="s">
        <v>25</v>
      </c>
      <c r="H58" t="s">
        <v>212</v>
      </c>
    </row>
    <row r="59" spans="2:8" x14ac:dyDescent="0.35">
      <c r="B59" s="20" t="s">
        <v>211</v>
      </c>
      <c r="C59" s="9">
        <v>5922300</v>
      </c>
      <c r="D59" t="s">
        <v>107</v>
      </c>
      <c r="E59" t="s">
        <v>83</v>
      </c>
      <c r="F59" t="s">
        <v>25</v>
      </c>
      <c r="H59" t="s">
        <v>208</v>
      </c>
    </row>
    <row r="60" spans="2:8" x14ac:dyDescent="0.35">
      <c r="B60" s="20" t="s">
        <v>210</v>
      </c>
      <c r="C60" s="9">
        <v>4675500</v>
      </c>
      <c r="D60" t="s">
        <v>107</v>
      </c>
      <c r="E60" t="s">
        <v>83</v>
      </c>
      <c r="F60" t="s">
        <v>25</v>
      </c>
      <c r="H60" t="s">
        <v>208</v>
      </c>
    </row>
    <row r="61" spans="2:8" x14ac:dyDescent="0.35">
      <c r="B61" s="20" t="s">
        <v>209</v>
      </c>
      <c r="C61" s="9">
        <v>4675500</v>
      </c>
      <c r="D61" t="s">
        <v>107</v>
      </c>
      <c r="E61" t="s">
        <v>83</v>
      </c>
      <c r="F61" t="s">
        <v>25</v>
      </c>
      <c r="H61" t="s">
        <v>208</v>
      </c>
    </row>
    <row r="62" spans="2:8" x14ac:dyDescent="0.35">
      <c r="B62" s="20" t="s">
        <v>207</v>
      </c>
      <c r="C62" s="23">
        <v>20</v>
      </c>
      <c r="D62" t="s">
        <v>206</v>
      </c>
      <c r="E62" t="s">
        <v>83</v>
      </c>
      <c r="F62" t="s">
        <v>14</v>
      </c>
      <c r="G62" s="13"/>
      <c r="H62" t="s">
        <v>205</v>
      </c>
    </row>
    <row r="63" spans="2:8" x14ac:dyDescent="0.35">
      <c r="B63" s="20" t="s">
        <v>204</v>
      </c>
      <c r="C63" s="23">
        <v>80.319999999999993</v>
      </c>
      <c r="D63" t="s">
        <v>203</v>
      </c>
      <c r="E63" t="s">
        <v>106</v>
      </c>
      <c r="F63" t="s">
        <v>14</v>
      </c>
      <c r="H63" t="s">
        <v>202</v>
      </c>
    </row>
    <row r="64" spans="2:8" x14ac:dyDescent="0.35">
      <c r="B64" s="20" t="s">
        <v>201</v>
      </c>
      <c r="C64" s="22">
        <v>0.89890000000000003</v>
      </c>
      <c r="D64" t="s">
        <v>200</v>
      </c>
      <c r="E64" t="s">
        <v>133</v>
      </c>
      <c r="F64" t="s">
        <v>14</v>
      </c>
      <c r="H64" t="s">
        <v>199</v>
      </c>
    </row>
    <row r="65" spans="2:8" x14ac:dyDescent="0.35">
      <c r="B65" s="20" t="s">
        <v>56</v>
      </c>
      <c r="C65" s="21">
        <v>2747.4597687447849</v>
      </c>
      <c r="D65" t="s">
        <v>197</v>
      </c>
      <c r="E65" t="s">
        <v>83</v>
      </c>
      <c r="F65" t="s">
        <v>14</v>
      </c>
      <c r="H65" t="s">
        <v>179</v>
      </c>
    </row>
    <row r="66" spans="2:8" x14ac:dyDescent="0.35">
      <c r="B66" s="20" t="s">
        <v>198</v>
      </c>
      <c r="C66" s="16">
        <v>986.14958448753464</v>
      </c>
      <c r="D66" t="s">
        <v>197</v>
      </c>
      <c r="E66" t="s">
        <v>83</v>
      </c>
      <c r="F66" t="s">
        <v>14</v>
      </c>
      <c r="H66" t="s">
        <v>179</v>
      </c>
    </row>
    <row r="67" spans="2:8" x14ac:dyDescent="0.35">
      <c r="B67" s="20" t="s">
        <v>196</v>
      </c>
      <c r="C67" s="14">
        <v>0.21166540308159335</v>
      </c>
      <c r="D67" t="s">
        <v>195</v>
      </c>
      <c r="E67" t="s">
        <v>194</v>
      </c>
      <c r="F67" t="s">
        <v>14</v>
      </c>
      <c r="G67" s="13"/>
      <c r="H67" t="s">
        <v>150</v>
      </c>
    </row>
    <row r="68" spans="2:8" x14ac:dyDescent="0.35">
      <c r="B68" s="10" t="s">
        <v>59</v>
      </c>
      <c r="C68" s="14">
        <v>0.33333333333333331</v>
      </c>
      <c r="E68" t="s">
        <v>97</v>
      </c>
      <c r="F68" t="s">
        <v>14</v>
      </c>
      <c r="G68" s="13"/>
    </row>
    <row r="69" spans="2:8" x14ac:dyDescent="0.35">
      <c r="B69" s="10" t="s">
        <v>61</v>
      </c>
      <c r="C69" s="14">
        <v>0.33333333333333331</v>
      </c>
      <c r="E69" t="s">
        <v>97</v>
      </c>
      <c r="F69" t="s">
        <v>14</v>
      </c>
      <c r="G69" s="13"/>
    </row>
    <row r="70" spans="2:8" x14ac:dyDescent="0.35">
      <c r="B70" s="10" t="s">
        <v>62</v>
      </c>
      <c r="C70" s="14">
        <v>0.33333333333333331</v>
      </c>
      <c r="E70" t="s">
        <v>97</v>
      </c>
      <c r="F70" t="s">
        <v>14</v>
      </c>
      <c r="G70" s="13"/>
    </row>
    <row r="71" spans="2:8" x14ac:dyDescent="0.35">
      <c r="B71" s="10" t="s">
        <v>193</v>
      </c>
      <c r="C71" s="14">
        <v>1</v>
      </c>
      <c r="E71" t="s">
        <v>106</v>
      </c>
      <c r="F71" t="s">
        <v>14</v>
      </c>
      <c r="H71" t="s">
        <v>192</v>
      </c>
    </row>
    <row r="72" spans="2:8" x14ac:dyDescent="0.35">
      <c r="B72" s="10" t="s">
        <v>191</v>
      </c>
      <c r="C72" s="14">
        <v>1</v>
      </c>
      <c r="E72" t="s">
        <v>106</v>
      </c>
      <c r="F72" t="s">
        <v>14</v>
      </c>
      <c r="H72" t="s">
        <v>190</v>
      </c>
    </row>
    <row r="73" spans="2:8" x14ac:dyDescent="0.35">
      <c r="B73" s="10" t="s">
        <v>189</v>
      </c>
      <c r="C73" s="14">
        <v>1</v>
      </c>
      <c r="E73" t="s">
        <v>106</v>
      </c>
      <c r="F73" t="s">
        <v>14</v>
      </c>
      <c r="H73" t="s">
        <v>188</v>
      </c>
    </row>
    <row r="74" spans="2:8" x14ac:dyDescent="0.35">
      <c r="B74" s="10" t="s">
        <v>187</v>
      </c>
      <c r="C74" s="14">
        <v>0.5</v>
      </c>
      <c r="E74" t="s">
        <v>83</v>
      </c>
      <c r="F74" t="s">
        <v>14</v>
      </c>
      <c r="H74" t="s">
        <v>82</v>
      </c>
    </row>
    <row r="75" spans="2:8" x14ac:dyDescent="0.35">
      <c r="B75" s="10" t="s">
        <v>186</v>
      </c>
      <c r="C75" s="14">
        <v>0.6</v>
      </c>
      <c r="E75" t="s">
        <v>83</v>
      </c>
      <c r="F75" t="s">
        <v>14</v>
      </c>
      <c r="H75" t="s">
        <v>82</v>
      </c>
    </row>
    <row r="76" spans="2:8" x14ac:dyDescent="0.35">
      <c r="B76" s="10" t="s">
        <v>185</v>
      </c>
      <c r="C76" s="14">
        <v>0.2</v>
      </c>
      <c r="E76" t="s">
        <v>83</v>
      </c>
      <c r="F76" t="s">
        <v>14</v>
      </c>
      <c r="H76" t="s">
        <v>82</v>
      </c>
    </row>
    <row r="77" spans="2:8" x14ac:dyDescent="0.35">
      <c r="B77" s="10" t="s">
        <v>184</v>
      </c>
      <c r="C77" s="14">
        <v>0.2</v>
      </c>
      <c r="E77" t="s">
        <v>83</v>
      </c>
      <c r="F77" t="s">
        <v>14</v>
      </c>
      <c r="H77" t="s">
        <v>82</v>
      </c>
    </row>
    <row r="78" spans="2:8" x14ac:dyDescent="0.35">
      <c r="B78" s="10" t="s">
        <v>183</v>
      </c>
      <c r="C78" s="14">
        <v>0.20483870967741935</v>
      </c>
      <c r="E78" t="s">
        <v>106</v>
      </c>
      <c r="F78" t="s">
        <v>14</v>
      </c>
      <c r="H78" t="s">
        <v>180</v>
      </c>
    </row>
    <row r="79" spans="2:8" x14ac:dyDescent="0.35">
      <c r="B79" s="10" t="s">
        <v>182</v>
      </c>
      <c r="C79" s="14">
        <v>0.13613445378151262</v>
      </c>
      <c r="E79" t="s">
        <v>106</v>
      </c>
      <c r="F79" t="s">
        <v>14</v>
      </c>
      <c r="H79" t="s">
        <v>180</v>
      </c>
    </row>
    <row r="80" spans="2:8" x14ac:dyDescent="0.35">
      <c r="B80" s="10" t="s">
        <v>181</v>
      </c>
      <c r="C80" s="14">
        <v>6.7403806654799392E-2</v>
      </c>
      <c r="E80" t="s">
        <v>106</v>
      </c>
      <c r="F80" t="s">
        <v>14</v>
      </c>
      <c r="H80" t="s">
        <v>180</v>
      </c>
    </row>
    <row r="81" spans="2:8" x14ac:dyDescent="0.35">
      <c r="B81" s="10" t="s">
        <v>63</v>
      </c>
      <c r="C81" s="17">
        <v>5.2654322808832177</v>
      </c>
      <c r="D81" t="s">
        <v>167</v>
      </c>
      <c r="E81" t="s">
        <v>83</v>
      </c>
      <c r="F81" t="s">
        <v>14</v>
      </c>
      <c r="H81" t="s">
        <v>179</v>
      </c>
    </row>
    <row r="82" spans="2:8" x14ac:dyDescent="0.35">
      <c r="B82" s="10" t="s">
        <v>64</v>
      </c>
      <c r="C82" s="17">
        <v>8.8693267274174996</v>
      </c>
      <c r="D82" t="s">
        <v>167</v>
      </c>
      <c r="E82" t="s">
        <v>83</v>
      </c>
      <c r="F82" t="s">
        <v>14</v>
      </c>
      <c r="H82" t="s">
        <v>179</v>
      </c>
    </row>
    <row r="83" spans="2:8" x14ac:dyDescent="0.35">
      <c r="B83" s="10" t="s">
        <v>65</v>
      </c>
      <c r="C83" s="17">
        <v>18.256717535811255</v>
      </c>
      <c r="D83" t="s">
        <v>167</v>
      </c>
      <c r="E83" t="s">
        <v>83</v>
      </c>
      <c r="F83" t="s">
        <v>14</v>
      </c>
      <c r="H83" t="s">
        <v>178</v>
      </c>
    </row>
    <row r="84" spans="2:8" x14ac:dyDescent="0.35">
      <c r="B84" s="20" t="s">
        <v>177</v>
      </c>
      <c r="C84" s="9">
        <v>650</v>
      </c>
      <c r="D84" t="s">
        <v>174</v>
      </c>
      <c r="E84" t="s">
        <v>106</v>
      </c>
      <c r="F84" t="s">
        <v>14</v>
      </c>
      <c r="H84" t="s">
        <v>173</v>
      </c>
    </row>
    <row r="85" spans="2:8" x14ac:dyDescent="0.35">
      <c r="B85" s="20" t="s">
        <v>176</v>
      </c>
      <c r="C85" s="9">
        <v>650</v>
      </c>
      <c r="D85" t="s">
        <v>174</v>
      </c>
      <c r="E85" t="s">
        <v>106</v>
      </c>
      <c r="F85" t="s">
        <v>14</v>
      </c>
      <c r="H85" t="s">
        <v>173</v>
      </c>
    </row>
    <row r="86" spans="2:8" x14ac:dyDescent="0.35">
      <c r="B86" s="20" t="s">
        <v>175</v>
      </c>
      <c r="C86" s="9">
        <v>2300</v>
      </c>
      <c r="D86" t="s">
        <v>174</v>
      </c>
      <c r="E86" t="s">
        <v>106</v>
      </c>
      <c r="F86" t="s">
        <v>14</v>
      </c>
      <c r="H86" t="s">
        <v>173</v>
      </c>
    </row>
    <row r="87" spans="2:8" x14ac:dyDescent="0.35">
      <c r="B87" s="20" t="s">
        <v>172</v>
      </c>
      <c r="C87" s="9">
        <v>3000</v>
      </c>
      <c r="D87" t="s">
        <v>171</v>
      </c>
      <c r="E87" t="s">
        <v>97</v>
      </c>
      <c r="F87" t="s">
        <v>14</v>
      </c>
    </row>
    <row r="88" spans="2:8" x14ac:dyDescent="0.35">
      <c r="B88" s="20" t="s">
        <v>49</v>
      </c>
      <c r="C88" s="9">
        <v>122</v>
      </c>
      <c r="D88" t="s">
        <v>170</v>
      </c>
      <c r="E88" t="s">
        <v>83</v>
      </c>
      <c r="F88" t="s">
        <v>14</v>
      </c>
      <c r="G88" s="13"/>
      <c r="H88" t="s">
        <v>169</v>
      </c>
    </row>
    <row r="89" spans="2:8" x14ac:dyDescent="0.35">
      <c r="B89" s="20" t="s">
        <v>168</v>
      </c>
      <c r="C89" s="9">
        <v>4.5360000000000005</v>
      </c>
      <c r="D89" t="s">
        <v>167</v>
      </c>
      <c r="E89" t="s">
        <v>83</v>
      </c>
      <c r="F89" t="s">
        <v>14</v>
      </c>
    </row>
    <row r="90" spans="2:8" x14ac:dyDescent="0.35">
      <c r="B90" s="20" t="s">
        <v>166</v>
      </c>
      <c r="C90" s="18">
        <v>0.01</v>
      </c>
      <c r="E90" t="s">
        <v>106</v>
      </c>
      <c r="F90" t="s">
        <v>14</v>
      </c>
    </row>
    <row r="91" spans="2:8" x14ac:dyDescent="0.35">
      <c r="B91" s="10" t="s">
        <v>165</v>
      </c>
      <c r="C91" s="14">
        <v>1</v>
      </c>
      <c r="E91" t="s">
        <v>97</v>
      </c>
      <c r="F91" t="s">
        <v>14</v>
      </c>
      <c r="G91" t="s">
        <v>109</v>
      </c>
    </row>
    <row r="92" spans="2:8" x14ac:dyDescent="0.35">
      <c r="B92" s="10" t="s">
        <v>164</v>
      </c>
      <c r="C92" s="14">
        <v>1</v>
      </c>
      <c r="E92" t="s">
        <v>97</v>
      </c>
      <c r="F92" t="s">
        <v>14</v>
      </c>
      <c r="G92" t="s">
        <v>109</v>
      </c>
    </row>
    <row r="93" spans="2:8" x14ac:dyDescent="0.35">
      <c r="B93" s="10" t="s">
        <v>163</v>
      </c>
      <c r="C93" s="14">
        <v>0.207483</v>
      </c>
      <c r="E93" t="s">
        <v>106</v>
      </c>
      <c r="F93" t="s">
        <v>146</v>
      </c>
      <c r="H93" t="s">
        <v>145</v>
      </c>
    </row>
    <row r="94" spans="2:8" x14ac:dyDescent="0.35">
      <c r="B94" s="10" t="s">
        <v>162</v>
      </c>
      <c r="C94" s="15">
        <v>0.16</v>
      </c>
      <c r="E94" t="s">
        <v>133</v>
      </c>
      <c r="F94" t="s">
        <v>146</v>
      </c>
      <c r="G94" s="19"/>
      <c r="H94" t="s">
        <v>145</v>
      </c>
    </row>
    <row r="95" spans="2:8" x14ac:dyDescent="0.35">
      <c r="B95" s="10" t="s">
        <v>161</v>
      </c>
      <c r="C95" s="15">
        <v>0.17</v>
      </c>
      <c r="E95" t="s">
        <v>133</v>
      </c>
      <c r="F95" t="s">
        <v>146</v>
      </c>
      <c r="G95" s="19"/>
      <c r="H95" t="s">
        <v>145</v>
      </c>
    </row>
    <row r="96" spans="2:8" x14ac:dyDescent="0.35">
      <c r="B96" s="10" t="s">
        <v>160</v>
      </c>
      <c r="C96" s="9">
        <v>497690</v>
      </c>
      <c r="D96" t="s">
        <v>107</v>
      </c>
      <c r="E96" t="s">
        <v>133</v>
      </c>
      <c r="F96" t="s">
        <v>146</v>
      </c>
    </row>
    <row r="97" spans="2:8" x14ac:dyDescent="0.35">
      <c r="B97" s="10" t="s">
        <v>159</v>
      </c>
      <c r="C97" s="9">
        <v>82857</v>
      </c>
      <c r="D97" t="s">
        <v>107</v>
      </c>
      <c r="E97" t="s">
        <v>106</v>
      </c>
      <c r="F97" t="s">
        <v>146</v>
      </c>
      <c r="G97" t="str">
        <f>[1]CAPEX!D52&amp;", "&amp;[1]CAPEX!D54&amp;", "&amp;[1]CAPEX!D56&amp;", "&amp;[1]CAPEX!D57&amp;", "&amp;[1]CAPEX!D59&amp;", "&amp;[1]CAPEX!D60&amp;", "&amp;[1]CAPEX!D31</f>
        <v>C class Combined Fridge, A class Washing Machine, B class Dish Washer , A+++ class Dryer, E class TV, A + kitchen Oven, 110 kWh e-bus</v>
      </c>
      <c r="H97" t="s">
        <v>158</v>
      </c>
    </row>
    <row r="98" spans="2:8" x14ac:dyDescent="0.35">
      <c r="B98" s="10" t="s">
        <v>157</v>
      </c>
      <c r="C98" s="9">
        <v>3500</v>
      </c>
      <c r="D98" t="s">
        <v>154</v>
      </c>
      <c r="E98" t="s">
        <v>83</v>
      </c>
      <c r="F98" t="s">
        <v>146</v>
      </c>
      <c r="H98" t="s">
        <v>156</v>
      </c>
    </row>
    <row r="99" spans="2:8" x14ac:dyDescent="0.35">
      <c r="B99" s="10" t="s">
        <v>155</v>
      </c>
      <c r="C99" s="9">
        <v>8000</v>
      </c>
      <c r="D99" t="s">
        <v>154</v>
      </c>
      <c r="E99" t="s">
        <v>83</v>
      </c>
      <c r="F99" t="s">
        <v>146</v>
      </c>
      <c r="H99" t="s">
        <v>153</v>
      </c>
    </row>
    <row r="100" spans="2:8" x14ac:dyDescent="0.35">
      <c r="B100" s="10" t="s">
        <v>152</v>
      </c>
      <c r="C100" s="9">
        <v>4470</v>
      </c>
      <c r="D100" t="s">
        <v>151</v>
      </c>
      <c r="E100" t="s">
        <v>133</v>
      </c>
      <c r="F100" t="s">
        <v>146</v>
      </c>
      <c r="H100" t="s">
        <v>150</v>
      </c>
    </row>
    <row r="101" spans="2:8" ht="14.5" customHeight="1" x14ac:dyDescent="0.35">
      <c r="B101" s="10" t="s">
        <v>149</v>
      </c>
      <c r="C101" s="18">
        <v>0.21</v>
      </c>
      <c r="E101" t="s">
        <v>106</v>
      </c>
      <c r="F101" t="s">
        <v>146</v>
      </c>
      <c r="H101" t="s">
        <v>145</v>
      </c>
    </row>
    <row r="102" spans="2:8" ht="14.5" customHeight="1" x14ac:dyDescent="0.35">
      <c r="B102" s="10" t="s">
        <v>148</v>
      </c>
      <c r="C102" s="18">
        <v>0.27</v>
      </c>
      <c r="E102" t="s">
        <v>106</v>
      </c>
      <c r="F102" t="s">
        <v>146</v>
      </c>
      <c r="H102" t="s">
        <v>145</v>
      </c>
    </row>
    <row r="103" spans="2:8" x14ac:dyDescent="0.35">
      <c r="B103" s="10" t="s">
        <v>147</v>
      </c>
      <c r="C103" s="9">
        <v>3413</v>
      </c>
      <c r="D103" t="s">
        <v>107</v>
      </c>
      <c r="E103" t="s">
        <v>106</v>
      </c>
      <c r="F103" t="s">
        <v>146</v>
      </c>
      <c r="G103" s="13"/>
      <c r="H103" t="s">
        <v>145</v>
      </c>
    </row>
    <row r="104" spans="2:8" x14ac:dyDescent="0.35">
      <c r="B104" s="10" t="s">
        <v>144</v>
      </c>
      <c r="C104" s="14">
        <v>1</v>
      </c>
      <c r="E104" t="s">
        <v>97</v>
      </c>
      <c r="F104" t="s">
        <v>143</v>
      </c>
    </row>
    <row r="105" spans="2:8" x14ac:dyDescent="0.35">
      <c r="B105" s="10" t="s">
        <v>142</v>
      </c>
      <c r="C105" s="14">
        <v>0.9</v>
      </c>
      <c r="E105" t="s">
        <v>106</v>
      </c>
      <c r="F105" t="s">
        <v>137</v>
      </c>
      <c r="H105" t="s">
        <v>141</v>
      </c>
    </row>
    <row r="106" spans="2:8" x14ac:dyDescent="0.35">
      <c r="B106" s="10" t="s">
        <v>140</v>
      </c>
      <c r="C106" s="14">
        <v>1</v>
      </c>
      <c r="E106" t="s">
        <v>83</v>
      </c>
      <c r="F106" t="s">
        <v>137</v>
      </c>
      <c r="H106" t="s">
        <v>139</v>
      </c>
    </row>
    <row r="107" spans="2:8" x14ac:dyDescent="0.35">
      <c r="B107" s="10" t="s">
        <v>138</v>
      </c>
      <c r="C107" s="17">
        <v>0</v>
      </c>
      <c r="D107" t="s">
        <v>107</v>
      </c>
      <c r="E107" t="s">
        <v>106</v>
      </c>
      <c r="F107" t="s">
        <v>137</v>
      </c>
      <c r="G107" t="s">
        <v>136</v>
      </c>
    </row>
    <row r="108" spans="2:8" x14ac:dyDescent="0.35">
      <c r="B108" s="10" t="s">
        <v>135</v>
      </c>
      <c r="C108" s="14">
        <v>1</v>
      </c>
      <c r="E108" t="s">
        <v>83</v>
      </c>
      <c r="F108" t="s">
        <v>18</v>
      </c>
    </row>
    <row r="109" spans="2:8" x14ac:dyDescent="0.35">
      <c r="B109" s="10" t="s">
        <v>134</v>
      </c>
      <c r="C109" s="15">
        <v>3.6343024124228351E-2</v>
      </c>
      <c r="E109" t="s">
        <v>133</v>
      </c>
      <c r="F109" t="s">
        <v>18</v>
      </c>
      <c r="H109" t="s">
        <v>132</v>
      </c>
    </row>
    <row r="110" spans="2:8" x14ac:dyDescent="0.35">
      <c r="B110" s="10" t="s">
        <v>131</v>
      </c>
      <c r="C110" s="16">
        <v>937.5</v>
      </c>
      <c r="D110" t="s">
        <v>130</v>
      </c>
      <c r="E110" t="s">
        <v>106</v>
      </c>
      <c r="F110" t="s">
        <v>18</v>
      </c>
      <c r="G110" t="s">
        <v>129</v>
      </c>
      <c r="H110" t="s">
        <v>128</v>
      </c>
    </row>
    <row r="111" spans="2:8" ht="14.4" customHeight="1" x14ac:dyDescent="0.35">
      <c r="B111" s="10" t="s">
        <v>127</v>
      </c>
      <c r="C111" s="14">
        <v>1</v>
      </c>
      <c r="E111" t="s">
        <v>97</v>
      </c>
      <c r="F111" t="s">
        <v>96</v>
      </c>
      <c r="G111" t="s">
        <v>126</v>
      </c>
    </row>
    <row r="112" spans="2:8" x14ac:dyDescent="0.35">
      <c r="B112" s="10" t="s">
        <v>125</v>
      </c>
      <c r="C112" s="14">
        <v>1</v>
      </c>
      <c r="E112" t="s">
        <v>97</v>
      </c>
      <c r="F112" t="s">
        <v>96</v>
      </c>
    </row>
    <row r="113" spans="2:8" ht="14.5" customHeight="1" x14ac:dyDescent="0.35">
      <c r="B113" s="10" t="s">
        <v>124</v>
      </c>
      <c r="C113" s="14">
        <v>1</v>
      </c>
      <c r="E113" t="s">
        <v>97</v>
      </c>
      <c r="F113" t="s">
        <v>96</v>
      </c>
    </row>
    <row r="114" spans="2:8" x14ac:dyDescent="0.35">
      <c r="B114" s="10" t="s">
        <v>123</v>
      </c>
      <c r="C114" s="14">
        <v>0.5</v>
      </c>
      <c r="E114" t="s">
        <v>83</v>
      </c>
      <c r="F114" t="s">
        <v>96</v>
      </c>
      <c r="H114" t="s">
        <v>82</v>
      </c>
    </row>
    <row r="115" spans="2:8" x14ac:dyDescent="0.35">
      <c r="B115" s="10" t="s">
        <v>122</v>
      </c>
      <c r="C115" s="14">
        <v>0.25</v>
      </c>
      <c r="E115" t="s">
        <v>83</v>
      </c>
      <c r="F115" t="s">
        <v>96</v>
      </c>
      <c r="H115" t="s">
        <v>82</v>
      </c>
    </row>
    <row r="116" spans="2:8" x14ac:dyDescent="0.35">
      <c r="B116" s="10" t="s">
        <v>121</v>
      </c>
      <c r="C116" s="14">
        <v>0.25</v>
      </c>
      <c r="E116" t="s">
        <v>83</v>
      </c>
      <c r="F116" t="s">
        <v>96</v>
      </c>
      <c r="H116" t="s">
        <v>82</v>
      </c>
    </row>
    <row r="117" spans="2:8" x14ac:dyDescent="0.35">
      <c r="B117" s="10" t="s">
        <v>120</v>
      </c>
      <c r="C117" s="16">
        <v>120.25</v>
      </c>
      <c r="D117" t="s">
        <v>118</v>
      </c>
      <c r="E117" t="s">
        <v>106</v>
      </c>
      <c r="F117" t="s">
        <v>96</v>
      </c>
      <c r="H117" t="s">
        <v>114</v>
      </c>
    </row>
    <row r="118" spans="2:8" x14ac:dyDescent="0.35">
      <c r="B118" s="10" t="s">
        <v>119</v>
      </c>
      <c r="C118" s="16">
        <v>398.5</v>
      </c>
      <c r="D118" t="s">
        <v>118</v>
      </c>
      <c r="E118" t="s">
        <v>106</v>
      </c>
      <c r="F118" t="s">
        <v>96</v>
      </c>
      <c r="H118" t="s">
        <v>114</v>
      </c>
    </row>
    <row r="119" spans="2:8" x14ac:dyDescent="0.35">
      <c r="B119" s="10" t="s">
        <v>117</v>
      </c>
      <c r="C119" s="14">
        <v>1</v>
      </c>
      <c r="E119" t="s">
        <v>97</v>
      </c>
      <c r="F119" t="s">
        <v>96</v>
      </c>
      <c r="G119" t="s">
        <v>116</v>
      </c>
    </row>
    <row r="120" spans="2:8" x14ac:dyDescent="0.35">
      <c r="B120" s="10" t="s">
        <v>115</v>
      </c>
      <c r="C120" s="15">
        <v>2.2000000000000002E-2</v>
      </c>
      <c r="E120" t="s">
        <v>106</v>
      </c>
      <c r="F120" t="s">
        <v>96</v>
      </c>
      <c r="H120" t="s">
        <v>114</v>
      </c>
    </row>
    <row r="121" spans="2:8" x14ac:dyDescent="0.35">
      <c r="B121" s="10" t="s">
        <v>113</v>
      </c>
      <c r="C121" s="9">
        <v>799.47</v>
      </c>
      <c r="D121" t="s">
        <v>107</v>
      </c>
      <c r="E121" t="s">
        <v>106</v>
      </c>
      <c r="F121" t="s">
        <v>96</v>
      </c>
      <c r="H121" t="s">
        <v>111</v>
      </c>
    </row>
    <row r="122" spans="2:8" x14ac:dyDescent="0.35">
      <c r="B122" s="10" t="s">
        <v>112</v>
      </c>
      <c r="C122" s="9">
        <v>3997.3500000000004</v>
      </c>
      <c r="D122" t="s">
        <v>107</v>
      </c>
      <c r="E122" t="s">
        <v>106</v>
      </c>
      <c r="F122" t="s">
        <v>96</v>
      </c>
      <c r="H122" t="s">
        <v>111</v>
      </c>
    </row>
    <row r="123" spans="2:8" x14ac:dyDescent="0.35">
      <c r="B123" s="10" t="s">
        <v>110</v>
      </c>
      <c r="C123" s="14">
        <v>1</v>
      </c>
      <c r="E123" t="s">
        <v>97</v>
      </c>
      <c r="F123" t="s">
        <v>96</v>
      </c>
      <c r="H123" t="s">
        <v>109</v>
      </c>
    </row>
    <row r="124" spans="2:8" x14ac:dyDescent="0.35">
      <c r="B124" s="10" t="s">
        <v>108</v>
      </c>
      <c r="C124" s="9">
        <v>623.40000000000009</v>
      </c>
      <c r="D124" t="s">
        <v>107</v>
      </c>
      <c r="E124" t="s">
        <v>106</v>
      </c>
      <c r="F124" t="s">
        <v>96</v>
      </c>
      <c r="H124" t="s">
        <v>105</v>
      </c>
    </row>
    <row r="125" spans="2:8" x14ac:dyDescent="0.35">
      <c r="B125" s="10" t="s">
        <v>104</v>
      </c>
      <c r="C125" s="9">
        <v>964.99863275909206</v>
      </c>
      <c r="D125" t="s">
        <v>84</v>
      </c>
      <c r="E125" t="s">
        <v>83</v>
      </c>
      <c r="F125" t="s">
        <v>96</v>
      </c>
      <c r="G125" s="13"/>
      <c r="H125" t="s">
        <v>95</v>
      </c>
    </row>
    <row r="126" spans="2:8" x14ac:dyDescent="0.35">
      <c r="B126" s="10" t="s">
        <v>103</v>
      </c>
      <c r="C126" s="9">
        <v>698.41269841269843</v>
      </c>
      <c r="D126" t="s">
        <v>84</v>
      </c>
      <c r="E126" t="s">
        <v>83</v>
      </c>
      <c r="F126" t="s">
        <v>96</v>
      </c>
      <c r="H126" t="s">
        <v>95</v>
      </c>
    </row>
    <row r="127" spans="2:8" x14ac:dyDescent="0.35">
      <c r="B127" s="10" t="s">
        <v>102</v>
      </c>
      <c r="C127" s="9">
        <v>351.18608148755811</v>
      </c>
      <c r="D127" t="s">
        <v>84</v>
      </c>
      <c r="E127" t="s">
        <v>83</v>
      </c>
      <c r="F127" t="s">
        <v>96</v>
      </c>
      <c r="H127" t="s">
        <v>95</v>
      </c>
    </row>
    <row r="128" spans="2:8" x14ac:dyDescent="0.35">
      <c r="B128" s="10" t="s">
        <v>101</v>
      </c>
      <c r="C128" s="9">
        <v>507.93650793650795</v>
      </c>
      <c r="D128" t="s">
        <v>84</v>
      </c>
      <c r="E128" t="s">
        <v>83</v>
      </c>
      <c r="F128" t="s">
        <v>96</v>
      </c>
      <c r="H128" t="s">
        <v>95</v>
      </c>
    </row>
    <row r="129" spans="2:8" x14ac:dyDescent="0.35">
      <c r="B129" s="10" t="s">
        <v>100</v>
      </c>
      <c r="C129" s="9">
        <v>0</v>
      </c>
      <c r="D129" t="s">
        <v>84</v>
      </c>
      <c r="E129" t="s">
        <v>83</v>
      </c>
      <c r="F129" t="s">
        <v>96</v>
      </c>
      <c r="H129" t="s">
        <v>82</v>
      </c>
    </row>
    <row r="130" spans="2:8" x14ac:dyDescent="0.35">
      <c r="B130" s="10" t="s">
        <v>99</v>
      </c>
      <c r="C130" s="9">
        <v>0</v>
      </c>
      <c r="D130" t="s">
        <v>84</v>
      </c>
      <c r="E130" t="s">
        <v>83</v>
      </c>
      <c r="F130" t="s">
        <v>96</v>
      </c>
      <c r="H130" t="s">
        <v>82</v>
      </c>
    </row>
    <row r="131" spans="2:8" x14ac:dyDescent="0.35">
      <c r="B131" s="12" t="s">
        <v>98</v>
      </c>
      <c r="C131" s="11">
        <v>0.33333333333333331</v>
      </c>
      <c r="E131" t="s">
        <v>97</v>
      </c>
      <c r="F131" t="s">
        <v>96</v>
      </c>
      <c r="H131" t="s">
        <v>95</v>
      </c>
    </row>
    <row r="132" spans="2:8" x14ac:dyDescent="0.35">
      <c r="B132" s="10" t="s">
        <v>94</v>
      </c>
      <c r="C132" s="9">
        <v>5803.5714285714284</v>
      </c>
      <c r="D132" t="s">
        <v>84</v>
      </c>
      <c r="E132" t="s">
        <v>83</v>
      </c>
      <c r="F132" t="s">
        <v>12</v>
      </c>
      <c r="H132" t="s">
        <v>93</v>
      </c>
    </row>
    <row r="133" spans="2:8" x14ac:dyDescent="0.35">
      <c r="B133" s="10" t="s">
        <v>92</v>
      </c>
      <c r="C133" s="9">
        <v>0</v>
      </c>
      <c r="D133" t="s">
        <v>84</v>
      </c>
      <c r="E133" t="s">
        <v>83</v>
      </c>
      <c r="F133" t="s">
        <v>12</v>
      </c>
      <c r="H133" t="s">
        <v>82</v>
      </c>
    </row>
    <row r="134" spans="2:8" x14ac:dyDescent="0.35">
      <c r="B134" s="10" t="s">
        <v>91</v>
      </c>
      <c r="C134" s="9">
        <v>0</v>
      </c>
      <c r="D134" t="s">
        <v>84</v>
      </c>
      <c r="E134" t="s">
        <v>83</v>
      </c>
      <c r="F134" t="s">
        <v>12</v>
      </c>
      <c r="H134" t="s">
        <v>82</v>
      </c>
    </row>
    <row r="135" spans="2:8" x14ac:dyDescent="0.35">
      <c r="B135" s="10" t="s">
        <v>90</v>
      </c>
      <c r="C135" s="9">
        <v>0</v>
      </c>
      <c r="D135" t="s">
        <v>84</v>
      </c>
      <c r="E135" t="s">
        <v>83</v>
      </c>
      <c r="F135" t="s">
        <v>12</v>
      </c>
      <c r="H135" t="s">
        <v>82</v>
      </c>
    </row>
    <row r="136" spans="2:8" x14ac:dyDescent="0.35">
      <c r="B136" s="10" t="s">
        <v>89</v>
      </c>
      <c r="C136" s="9">
        <v>4830.7692307692305</v>
      </c>
      <c r="D136" t="s">
        <v>84</v>
      </c>
      <c r="E136" t="s">
        <v>83</v>
      </c>
      <c r="F136" t="s">
        <v>18</v>
      </c>
      <c r="H136" t="s">
        <v>88</v>
      </c>
    </row>
    <row r="137" spans="2:8" x14ac:dyDescent="0.35">
      <c r="B137" s="10" t="s">
        <v>87</v>
      </c>
      <c r="C137" s="9">
        <v>0</v>
      </c>
      <c r="D137" t="s">
        <v>84</v>
      </c>
      <c r="E137" t="s">
        <v>83</v>
      </c>
      <c r="F137" t="s">
        <v>18</v>
      </c>
      <c r="H137" t="s">
        <v>82</v>
      </c>
    </row>
    <row r="138" spans="2:8" x14ac:dyDescent="0.35">
      <c r="B138" s="10" t="s">
        <v>86</v>
      </c>
      <c r="C138" s="9">
        <v>0</v>
      </c>
      <c r="D138" t="s">
        <v>84</v>
      </c>
      <c r="E138" t="s">
        <v>83</v>
      </c>
      <c r="F138" t="s">
        <v>18</v>
      </c>
      <c r="H138" t="s">
        <v>82</v>
      </c>
    </row>
    <row r="139" spans="2:8" x14ac:dyDescent="0.35">
      <c r="B139" s="10" t="s">
        <v>85</v>
      </c>
      <c r="C139" s="9">
        <v>0</v>
      </c>
      <c r="D139" t="s">
        <v>84</v>
      </c>
      <c r="E139" t="s">
        <v>83</v>
      </c>
      <c r="F139" t="s">
        <v>18</v>
      </c>
      <c r="H139" t="s">
        <v>82</v>
      </c>
    </row>
    <row r="154" spans="3:3" x14ac:dyDescent="0.35">
      <c r="C154" s="8"/>
    </row>
    <row r="155" spans="3:3" x14ac:dyDescent="0.35">
      <c r="C155" s="8"/>
    </row>
    <row r="156" spans="3:3" x14ac:dyDescent="0.35">
      <c r="C156" s="8"/>
    </row>
    <row r="157" spans="3:3" x14ac:dyDescent="0.35">
      <c r="C157" s="8"/>
    </row>
    <row r="158" spans="3:3" x14ac:dyDescent="0.35">
      <c r="C158" s="8"/>
    </row>
    <row r="159" spans="3:3" x14ac:dyDescent="0.35">
      <c r="C159" s="8"/>
    </row>
    <row r="160" spans="3:3" x14ac:dyDescent="0.35">
      <c r="C160" s="8"/>
    </row>
    <row r="161" spans="3:3" x14ac:dyDescent="0.35">
      <c r="C161" s="8"/>
    </row>
    <row r="162" spans="3:3" x14ac:dyDescent="0.35">
      <c r="C162" s="8"/>
    </row>
    <row r="163" spans="3:3" x14ac:dyDescent="0.35">
      <c r="C163" s="8"/>
    </row>
    <row r="164" spans="3:3" x14ac:dyDescent="0.35">
      <c r="C164" s="8"/>
    </row>
    <row r="165" spans="3:3" x14ac:dyDescent="0.35">
      <c r="C165" s="8"/>
    </row>
    <row r="166" spans="3:3" x14ac:dyDescent="0.35">
      <c r="C166" s="8"/>
    </row>
    <row r="167" spans="3:3" x14ac:dyDescent="0.35">
      <c r="C167" s="8"/>
    </row>
    <row r="168" spans="3:3" x14ac:dyDescent="0.35">
      <c r="C168" s="8"/>
    </row>
    <row r="169" spans="3:3" x14ac:dyDescent="0.35">
      <c r="C169" s="8"/>
    </row>
    <row r="170" spans="3:3" x14ac:dyDescent="0.35">
      <c r="C170" s="8"/>
    </row>
    <row r="171" spans="3:3" x14ac:dyDescent="0.35">
      <c r="C171" s="8"/>
    </row>
    <row r="172" spans="3:3" x14ac:dyDescent="0.35">
      <c r="C172" s="8"/>
    </row>
    <row r="173" spans="3:3" x14ac:dyDescent="0.35">
      <c r="C173" s="8"/>
    </row>
    <row r="174" spans="3:3" x14ac:dyDescent="0.35">
      <c r="C174" s="8"/>
    </row>
    <row r="175" spans="3:3" x14ac:dyDescent="0.35">
      <c r="C175" s="8"/>
    </row>
    <row r="176" spans="3:3" x14ac:dyDescent="0.35">
      <c r="C176" s="8"/>
    </row>
    <row r="177" spans="3:3" x14ac:dyDescent="0.35">
      <c r="C177" s="8"/>
    </row>
    <row r="178" spans="3:3" x14ac:dyDescent="0.35">
      <c r="C178" s="8"/>
    </row>
    <row r="179" spans="3:3" x14ac:dyDescent="0.35">
      <c r="C179" s="8"/>
    </row>
    <row r="180" spans="3:3" x14ac:dyDescent="0.35">
      <c r="C180" s="8"/>
    </row>
    <row r="181" spans="3:3" x14ac:dyDescent="0.35">
      <c r="C181" s="8"/>
    </row>
    <row r="182" spans="3:3" x14ac:dyDescent="0.35">
      <c r="C182" s="8"/>
    </row>
    <row r="183" spans="3:3" x14ac:dyDescent="0.35">
      <c r="C183" s="8"/>
    </row>
    <row r="184" spans="3:3" x14ac:dyDescent="0.35">
      <c r="C184" s="8"/>
    </row>
    <row r="185" spans="3:3" x14ac:dyDescent="0.35">
      <c r="C185" s="8"/>
    </row>
    <row r="186" spans="3:3" x14ac:dyDescent="0.35">
      <c r="C186" s="8"/>
    </row>
    <row r="187" spans="3:3" x14ac:dyDescent="0.35">
      <c r="C187" s="8"/>
    </row>
    <row r="188" spans="3:3" x14ac:dyDescent="0.35">
      <c r="C188" s="8"/>
    </row>
    <row r="189" spans="3:3" x14ac:dyDescent="0.35">
      <c r="C189" s="8"/>
    </row>
    <row r="190" spans="3:3" x14ac:dyDescent="0.35">
      <c r="C190" s="8"/>
    </row>
    <row r="191" spans="3:3" x14ac:dyDescent="0.35">
      <c r="C191" s="8"/>
    </row>
    <row r="192" spans="3:3" x14ac:dyDescent="0.35">
      <c r="C192" s="8"/>
    </row>
    <row r="193" spans="3:3" x14ac:dyDescent="0.35">
      <c r="C193" s="8"/>
    </row>
    <row r="194" spans="3:3" x14ac:dyDescent="0.35">
      <c r="C194" s="8"/>
    </row>
    <row r="195" spans="3:3" x14ac:dyDescent="0.35">
      <c r="C195" s="8"/>
    </row>
    <row r="196" spans="3:3" x14ac:dyDescent="0.35">
      <c r="C196" s="8"/>
    </row>
    <row r="197" spans="3:3" x14ac:dyDescent="0.35">
      <c r="C197" s="8"/>
    </row>
    <row r="198" spans="3:3" x14ac:dyDescent="0.35">
      <c r="C198" s="8"/>
    </row>
    <row r="199" spans="3:3" x14ac:dyDescent="0.35">
      <c r="C199" s="8"/>
    </row>
    <row r="200" spans="3:3" x14ac:dyDescent="0.35">
      <c r="C200" s="8"/>
    </row>
    <row r="201" spans="3:3" x14ac:dyDescent="0.35">
      <c r="C201" s="8"/>
    </row>
    <row r="202" spans="3:3" x14ac:dyDescent="0.35">
      <c r="C202" s="8"/>
    </row>
    <row r="203" spans="3:3" x14ac:dyDescent="0.35">
      <c r="C203" s="8"/>
    </row>
  </sheetData>
  <scenarios current="0" show="0" sqref="C26">
    <scenario name="hej" locked="1" count="3" user="Marcus Lindeberg Goñi" comment="Created by Marcus Lindeberg Goñi on 2023-04-09">
      <inputCells r="C18" val="0,5" numFmtId="10"/>
      <inputCells r="C19" val="0,05" numFmtId="10"/>
      <inputCells r="C20" val="0,05" numFmtId="10"/>
    </scenario>
  </scenarios>
  <autoFilter ref="B2:H2" xr:uid="{8A86508B-3A3B-4227-9A26-2F73862046D4}"/>
  <hyperlinks>
    <hyperlink ref="H19" r:id="rId1" xr:uid="{368FD561-CFD6-42C1-B49F-6044DF16E389}"/>
    <hyperlink ref="H20" r:id="rId2" xr:uid="{6ED946B5-24A4-4AE1-9A93-DD3F18BA5EC9}"/>
    <hyperlink ref="H25" r:id="rId3" xr:uid="{0A8B9A3B-9962-4229-AB94-C1389840A988}"/>
    <hyperlink ref="H34" r:id="rId4" xr:uid="{DA4804F2-1367-4307-80A5-ADFCCBAB701B}"/>
    <hyperlink ref="H16" r:id="rId5" xr:uid="{D6D96F6A-69AA-448E-8146-F87C5A7A8B0C}"/>
    <hyperlink ref="H9" r:id="rId6" xr:uid="{06FC7C83-B91F-44F5-958E-EA175EF66F83}"/>
  </hyperlinks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1D71CDDEDF44BB29CB26B2B112131" ma:contentTypeVersion="10" ma:contentTypeDescription="Create a new document." ma:contentTypeScope="" ma:versionID="160dd0ce0da6d1e1bec53a75df43ea74">
  <xsd:schema xmlns:xsd="http://www.w3.org/2001/XMLSchema" xmlns:xs="http://www.w3.org/2001/XMLSchema" xmlns:p="http://schemas.microsoft.com/office/2006/metadata/properties" xmlns:ns2="7422aea7-239a-4f83-aa20-2e1801ef70fd" xmlns:ns3="20003168-c6ea-4f4f-bea4-1858137f64d0" targetNamespace="http://schemas.microsoft.com/office/2006/metadata/properties" ma:root="true" ma:fieldsID="c60d3a52798610ff512e3a7957c36b93" ns2:_="" ns3:_="">
    <xsd:import namespace="7422aea7-239a-4f83-aa20-2e1801ef70fd"/>
    <xsd:import namespace="20003168-c6ea-4f4f-bea4-1858137f64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2aea7-239a-4f83-aa20-2e1801ef70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03168-c6ea-4f4f-bea4-1858137f64d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CA0AE3-6659-41A2-91EC-8C7BC779DD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ACD843-7FBD-4A96-AE0F-5EFF6CE08F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0069C8-708F-418C-B742-4EA0ACC540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input Europe</vt:lpstr>
      <vt:lpstr>Input data Sweden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Lindeberg Goñi</dc:creator>
  <cp:lastModifiedBy>Marcus Lindeberg Goñi</cp:lastModifiedBy>
  <dcterms:created xsi:type="dcterms:W3CDTF">2023-06-20T08:10:50Z</dcterms:created>
  <dcterms:modified xsi:type="dcterms:W3CDTF">2023-08-31T09:10:42Z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0x0101007E21D71CDDEDF44BB29CB26B2B112131</vt:lpwstr>
  </property>
</Properties>
</file>