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LSPR\"/>
    </mc:Choice>
  </mc:AlternateContent>
  <bookViews>
    <workbookView xWindow="0" yWindow="0" windowWidth="1147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  <c r="U15" i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L25" i="1" l="1"/>
  <c r="D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K2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5" i="1"/>
  <c r="C25" i="1"/>
  <c r="B25" i="1"/>
  <c r="F25" i="1" l="1"/>
  <c r="J25" i="1"/>
  <c r="H25" i="1"/>
  <c r="I25" i="1"/>
  <c r="G25" i="1"/>
</calcChain>
</file>

<file path=xl/sharedStrings.xml><?xml version="1.0" encoding="utf-8"?>
<sst xmlns="http://schemas.openxmlformats.org/spreadsheetml/2006/main" count="24" uniqueCount="24">
  <si>
    <t>x</t>
  </si>
  <si>
    <t>y</t>
  </si>
  <si>
    <t>ra</t>
  </si>
  <si>
    <t>dec</t>
  </si>
  <si>
    <t>sum</t>
  </si>
  <si>
    <t>rax</t>
  </si>
  <si>
    <t>ray</t>
  </si>
  <si>
    <t>decx</t>
  </si>
  <si>
    <t>decy</t>
  </si>
  <si>
    <t>x^2</t>
  </si>
  <si>
    <t>y^2</t>
  </si>
  <si>
    <t>xy</t>
  </si>
  <si>
    <t>b1</t>
  </si>
  <si>
    <t>a21</t>
  </si>
  <si>
    <t>a11</t>
  </si>
  <si>
    <t>a12</t>
  </si>
  <si>
    <t>b2</t>
  </si>
  <si>
    <t>a22</t>
  </si>
  <si>
    <t>flat alpha</t>
  </si>
  <si>
    <t>flat delta</t>
  </si>
  <si>
    <t>d</t>
  </si>
  <si>
    <t>gamma</t>
  </si>
  <si>
    <t>unflat alpha</t>
  </si>
  <si>
    <t>unflat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</si>
</sst>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E12" sqref="E12"/>
    </sheetView>
  </sheetViews>
  <sheetFormatPr defaultRowHeight="15" x14ac:dyDescent="0.25"/>
  <cols>
    <col min="6" max="6" width="14.85546875" customWidth="1"/>
    <col min="7" max="7" width="14" customWidth="1"/>
    <col min="8" max="8" width="13.140625" customWidth="1"/>
    <col min="9" max="9" width="13" customWidth="1"/>
    <col min="10" max="10" width="14.7109375" customWidth="1"/>
    <col min="11" max="11" width="15.140625" customWidth="1"/>
    <col min="12" max="12" width="12.28515625" customWidth="1"/>
    <col min="13" max="13" width="10.28515625" customWidth="1"/>
    <col min="14" max="14" width="10.140625" customWidth="1"/>
    <col min="23" max="23" width="13.140625" customWidth="1"/>
    <col min="24" max="24" width="13.42578125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2:24" x14ac:dyDescent="0.25">
      <c r="B2">
        <v>276.95999999999998</v>
      </c>
      <c r="C2">
        <v>252.94</v>
      </c>
      <c r="D2">
        <v>3.7601809623199998E-3</v>
      </c>
      <c r="E2">
        <v>-0.74362038267499997</v>
      </c>
      <c r="F2">
        <f>D2*B2</f>
        <v>1.041419719324147</v>
      </c>
      <c r="G2">
        <f>D2*C2</f>
        <v>0.95110017260922075</v>
      </c>
      <c r="H2">
        <f>E2*B2</f>
        <v>-205.95310118566798</v>
      </c>
      <c r="I2">
        <f>E2*C2</f>
        <v>-188.0913395938145</v>
      </c>
      <c r="J2">
        <f>B2^2</f>
        <v>76706.841599999985</v>
      </c>
      <c r="K2">
        <f>C2^2</f>
        <v>63978.643599999996</v>
      </c>
      <c r="L2">
        <f>B2*C2</f>
        <v>70054.262399999992</v>
      </c>
      <c r="M2" s="1">
        <v>7.4092864200000002E-3</v>
      </c>
      <c r="N2" s="1">
        <v>-1.7286308599999999E-5</v>
      </c>
      <c r="O2" s="1">
        <v>5.4384071299999997E-6</v>
      </c>
      <c r="P2" s="1">
        <v>-0.74164682800000004</v>
      </c>
      <c r="Q2" s="1">
        <v>-6.0590461800000002E-7</v>
      </c>
      <c r="R2" s="1">
        <v>-7.0587849599999997E-6</v>
      </c>
      <c r="S2" s="1">
        <f>M2+N2*B2+O2*C2</f>
        <v>3.9972610896062011E-3</v>
      </c>
      <c r="T2" s="1">
        <f>P2+Q2*B2+R2*C2</f>
        <v>-0.74360008841078373</v>
      </c>
      <c r="U2" s="1">
        <f>COS(-0.419882584799)-T2*SIN(-0.419882584799)</f>
        <v>0.61000582619129662</v>
      </c>
      <c r="V2">
        <f>SQRT(S2^2+U2^2)</f>
        <v>0.6100189227257995</v>
      </c>
      <c r="W2" s="1">
        <f>(4.11730151862+ATAN(-S2/U2)) *12 / 3.1415926535</f>
        <v>15.701903746372617</v>
      </c>
      <c r="X2">
        <f>ATAN((SIN(-0.419882584799) + T2*COS(-0.419882584799))/V2) *180 / 3.14159</f>
        <v>-60.69152174529161</v>
      </c>
    </row>
    <row r="3" spans="2:24" x14ac:dyDescent="0.25">
      <c r="B3">
        <v>616.89</v>
      </c>
      <c r="C3">
        <v>63.85</v>
      </c>
      <c r="D3">
        <v>-3.1287719800199999E-3</v>
      </c>
      <c r="E3">
        <v>-0.74248684988299996</v>
      </c>
      <c r="F3">
        <f t="shared" ref="F3:F24" si="0">D3*B3</f>
        <v>-1.9301081467545376</v>
      </c>
      <c r="G3">
        <f t="shared" ref="G3:G24" si="1">D3*C3</f>
        <v>-0.199772090924277</v>
      </c>
      <c r="H3">
        <f t="shared" ref="H3:H24" si="2">E3*B3</f>
        <v>-458.03271282432382</v>
      </c>
      <c r="I3">
        <f t="shared" ref="I3:I24" si="3">E3*C3</f>
        <v>-47.407785365029547</v>
      </c>
      <c r="J3">
        <f t="shared" ref="J3:J24" si="4">B3^2</f>
        <v>380553.2721</v>
      </c>
      <c r="K3">
        <f t="shared" ref="K3:K24" si="5">C3^2</f>
        <v>4076.8225000000002</v>
      </c>
      <c r="L3">
        <f t="shared" ref="L3:L24" si="6">B3*C3</f>
        <v>39388.426500000001</v>
      </c>
      <c r="M3" s="1">
        <v>7.4092864200000002E-3</v>
      </c>
      <c r="N3" s="1">
        <v>-1.7286308599999999E-5</v>
      </c>
      <c r="O3" s="1">
        <v>5.4384071299999997E-6</v>
      </c>
      <c r="P3" s="1">
        <v>-0.74164682800000004</v>
      </c>
      <c r="Q3" s="1">
        <v>-6.0590461800000002E-7</v>
      </c>
      <c r="R3" s="1">
        <v>-7.0587849599999997E-6</v>
      </c>
      <c r="S3" s="1">
        <f>M3+N3*B3+O3*C3</f>
        <v>-2.9072221970034991E-3</v>
      </c>
      <c r="T3" s="1">
        <f>P3+Q3*B3+R3*C3</f>
        <v>-0.74247130791949401</v>
      </c>
      <c r="U3" s="1">
        <f t="shared" ref="U3:U24" si="7">COS(-0.419882584799)-T3*SIN(-0.419882584799)</f>
        <v>0.61046597721551232</v>
      </c>
      <c r="V3">
        <f t="shared" ref="V3:V24" si="8">SQRT(S3^2+U3^2)</f>
        <v>0.61047289970857277</v>
      </c>
      <c r="W3" s="1">
        <f t="shared" ref="W3:W24" si="9">(4.11730151862+ATAN(-S3/U3)) *12 / 3.1415926535</f>
        <v>15.745123842761881</v>
      </c>
    </row>
    <row r="4" spans="2:24" x14ac:dyDescent="0.25">
      <c r="B4">
        <v>764.04</v>
      </c>
      <c r="C4">
        <v>32.94</v>
      </c>
      <c r="D4">
        <v>-4.5127494620300001E-3</v>
      </c>
      <c r="E4">
        <v>-0.74260125316299996</v>
      </c>
      <c r="F4">
        <f t="shared" si="0"/>
        <v>-3.4479210989694011</v>
      </c>
      <c r="G4">
        <f t="shared" si="1"/>
        <v>-0.14864996727926819</v>
      </c>
      <c r="H4">
        <f t="shared" si="2"/>
        <v>-567.37706146665846</v>
      </c>
      <c r="I4">
        <f t="shared" si="3"/>
        <v>-24.461285279189216</v>
      </c>
      <c r="J4">
        <f t="shared" si="4"/>
        <v>583757.12159999995</v>
      </c>
      <c r="K4">
        <f t="shared" si="5"/>
        <v>1085.0435999999997</v>
      </c>
      <c r="L4">
        <f t="shared" si="6"/>
        <v>25167.477599999998</v>
      </c>
      <c r="M4" s="1">
        <v>7.4092864200000002E-3</v>
      </c>
      <c r="N4" s="1">
        <v>-1.7286308599999999E-5</v>
      </c>
      <c r="O4" s="1">
        <v>5.4384071299999997E-6</v>
      </c>
      <c r="P4" s="1">
        <v>-0.74164682800000004</v>
      </c>
      <c r="Q4" s="1">
        <v>-6.0590461800000002E-7</v>
      </c>
      <c r="R4" s="1">
        <v>-7.0587849599999997E-6</v>
      </c>
      <c r="S4" s="1">
        <f>M4+N4*B4+O4*C4</f>
        <v>-5.6190036718817985E-3</v>
      </c>
      <c r="T4" s="1">
        <f>P4+Q4*B4+R4*C4</f>
        <v>-0.74234227974091915</v>
      </c>
      <c r="U4" s="1">
        <f t="shared" si="7"/>
        <v>0.6105185759705245</v>
      </c>
      <c r="V4">
        <f t="shared" si="8"/>
        <v>0.61054443311469286</v>
      </c>
      <c r="W4" s="1">
        <f t="shared" si="9"/>
        <v>15.762087721989319</v>
      </c>
    </row>
    <row r="5" spans="2:24" x14ac:dyDescent="0.25">
      <c r="B5">
        <v>808.19</v>
      </c>
      <c r="C5">
        <v>88.04</v>
      </c>
      <c r="D5">
        <v>-1.1297678462600001E-3</v>
      </c>
      <c r="E5">
        <v>-0.74278996954700005</v>
      </c>
      <c r="F5">
        <f t="shared" si="0"/>
        <v>-0.91306707566886947</v>
      </c>
      <c r="G5">
        <f t="shared" si="1"/>
        <v>-9.946476118473041E-2</v>
      </c>
      <c r="H5">
        <f t="shared" si="2"/>
        <v>-600.31542548819004</v>
      </c>
      <c r="I5">
        <f t="shared" si="3"/>
        <v>-65.395228918917894</v>
      </c>
      <c r="J5">
        <f t="shared" si="4"/>
        <v>653171.07610000006</v>
      </c>
      <c r="K5">
        <f t="shared" si="5"/>
        <v>7751.0416000000014</v>
      </c>
      <c r="L5">
        <f t="shared" si="6"/>
        <v>71153.047600000005</v>
      </c>
      <c r="M5" s="1">
        <v>7.4092864200000002E-3</v>
      </c>
      <c r="N5" s="1">
        <v>-1.7286308599999999E-5</v>
      </c>
      <c r="O5" s="1">
        <v>5.4384071299999997E-6</v>
      </c>
      <c r="P5" s="1">
        <v>-0.74164682800000004</v>
      </c>
      <c r="Q5" s="1">
        <v>-6.0590461800000002E-7</v>
      </c>
      <c r="R5" s="1">
        <v>-7.0587849599999997E-6</v>
      </c>
      <c r="S5" s="1">
        <f>M5+N5*B5+O5*C5</f>
        <v>-6.082537963708801E-3</v>
      </c>
      <c r="T5" s="1">
        <f>P5+Q5*B5+R5*C5</f>
        <v>-0.74275796948109984</v>
      </c>
      <c r="U5" s="1">
        <f t="shared" si="7"/>
        <v>0.61034911870121822</v>
      </c>
      <c r="V5">
        <f t="shared" si="8"/>
        <v>0.61037942623210506</v>
      </c>
      <c r="W5" s="1">
        <f t="shared" si="9"/>
        <v>15.764998129458581</v>
      </c>
    </row>
    <row r="6" spans="2:24" x14ac:dyDescent="0.25">
      <c r="B6">
        <v>371.15</v>
      </c>
      <c r="C6">
        <v>138.09</v>
      </c>
      <c r="D6">
        <v>-3.4166984547999999E-4</v>
      </c>
      <c r="E6">
        <v>-0.74281837836099995</v>
      </c>
      <c r="F6">
        <f t="shared" si="0"/>
        <v>-0.126810763149902</v>
      </c>
      <c r="G6">
        <f t="shared" si="1"/>
        <v>-4.7181188962333198E-2</v>
      </c>
      <c r="H6">
        <f t="shared" si="2"/>
        <v>-275.6970411286851</v>
      </c>
      <c r="I6">
        <f t="shared" si="3"/>
        <v>-102.57578986787048</v>
      </c>
      <c r="J6">
        <f t="shared" si="4"/>
        <v>137752.32249999998</v>
      </c>
      <c r="K6">
        <f t="shared" si="5"/>
        <v>19068.848099999999</v>
      </c>
      <c r="L6">
        <f t="shared" si="6"/>
        <v>51252.103499999997</v>
      </c>
      <c r="M6" s="1">
        <v>7.4092864200000002E-3</v>
      </c>
      <c r="N6" s="1">
        <v>-1.7286308599999999E-5</v>
      </c>
      <c r="O6" s="1">
        <v>5.4384071299999997E-6</v>
      </c>
      <c r="P6" s="1">
        <v>-0.74164682800000004</v>
      </c>
      <c r="Q6" s="1">
        <v>-6.0590461800000002E-7</v>
      </c>
      <c r="R6" s="1">
        <v>-7.0587849599999997E-6</v>
      </c>
      <c r="S6" s="1">
        <f>M6+N6*B6+O6*C6</f>
        <v>1.7444626236917009E-3</v>
      </c>
      <c r="T6" s="1">
        <f>P6+Q6*B6+R6*C6</f>
        <v>-0.74284645711409714</v>
      </c>
      <c r="U6" s="1">
        <f t="shared" si="7"/>
        <v>0.61031304643095108</v>
      </c>
      <c r="V6">
        <f t="shared" si="8"/>
        <v>0.61031553953153916</v>
      </c>
      <c r="W6" s="1">
        <f t="shared" si="9"/>
        <v>15.716015431414164</v>
      </c>
    </row>
    <row r="7" spans="2:24" x14ac:dyDescent="0.25">
      <c r="B7">
        <v>108</v>
      </c>
      <c r="C7">
        <v>565.04</v>
      </c>
      <c r="D7">
        <v>1.85505805682E-3</v>
      </c>
      <c r="E7">
        <v>-0.745687887376</v>
      </c>
      <c r="F7">
        <f t="shared" si="0"/>
        <v>0.20034627013656001</v>
      </c>
      <c r="G7">
        <f t="shared" si="1"/>
        <v>1.0481820044255727</v>
      </c>
      <c r="H7">
        <f t="shared" si="2"/>
        <v>-80.534291836608006</v>
      </c>
      <c r="I7">
        <f t="shared" si="3"/>
        <v>-421.343483882935</v>
      </c>
      <c r="J7">
        <f t="shared" si="4"/>
        <v>11664</v>
      </c>
      <c r="K7">
        <f t="shared" si="5"/>
        <v>319270.20159999997</v>
      </c>
      <c r="L7">
        <f t="shared" si="6"/>
        <v>61024.319999999992</v>
      </c>
      <c r="M7" s="1">
        <v>7.4092864200000002E-3</v>
      </c>
      <c r="N7" s="1">
        <v>-1.7286308599999999E-5</v>
      </c>
      <c r="O7" s="1">
        <v>5.4384071299999997E-6</v>
      </c>
      <c r="P7" s="1">
        <v>-0.74164682800000004</v>
      </c>
      <c r="Q7" s="1">
        <v>-6.0590461800000002E-7</v>
      </c>
      <c r="R7" s="1">
        <v>-7.0587849599999997E-6</v>
      </c>
      <c r="S7" s="1">
        <f>M7+N7*B7+O7*C7</f>
        <v>8.6152826559352004E-3</v>
      </c>
      <c r="T7" s="1">
        <f>P7+Q7*B7+R7*C7</f>
        <v>-0.74570076155254239</v>
      </c>
      <c r="U7" s="1">
        <f t="shared" si="7"/>
        <v>0.60914947997945001</v>
      </c>
      <c r="V7">
        <f t="shared" si="8"/>
        <v>0.60921040048120978</v>
      </c>
      <c r="W7" s="1">
        <f t="shared" si="9"/>
        <v>15.67291414328354</v>
      </c>
    </row>
    <row r="8" spans="2:24" x14ac:dyDescent="0.25">
      <c r="B8">
        <v>291.02</v>
      </c>
      <c r="C8">
        <v>471.95</v>
      </c>
      <c r="D8">
        <v>2.0887542832399999E-4</v>
      </c>
      <c r="E8">
        <v>-0.74506795195999997</v>
      </c>
      <c r="F8">
        <f t="shared" si="0"/>
        <v>6.0786927150850475E-2</v>
      </c>
      <c r="G8">
        <f t="shared" si="1"/>
        <v>9.857875839751179E-2</v>
      </c>
      <c r="H8">
        <f t="shared" si="2"/>
        <v>-216.82967537939919</v>
      </c>
      <c r="I8">
        <f t="shared" si="3"/>
        <v>-351.63481992752196</v>
      </c>
      <c r="J8">
        <f t="shared" si="4"/>
        <v>84692.640399999989</v>
      </c>
      <c r="K8">
        <f t="shared" si="5"/>
        <v>222736.80249999999</v>
      </c>
      <c r="L8">
        <f t="shared" si="6"/>
        <v>137346.889</v>
      </c>
      <c r="M8" s="1">
        <v>7.4092864200000002E-3</v>
      </c>
      <c r="N8" s="1">
        <v>-1.7286308599999999E-5</v>
      </c>
      <c r="O8" s="1">
        <v>5.4384071299999997E-6</v>
      </c>
      <c r="P8" s="1">
        <v>-0.74164682800000004</v>
      </c>
      <c r="Q8" s="1">
        <v>-6.0590461800000002E-7</v>
      </c>
      <c r="R8" s="1">
        <v>-7.0587849599999997E-6</v>
      </c>
      <c r="S8" s="1">
        <f>M8+N8*B8+O8*C8</f>
        <v>4.9452811362315002E-3</v>
      </c>
      <c r="T8" s="1">
        <f>P8+Q8*B8+R8*C8</f>
        <v>-0.74515455192380231</v>
      </c>
      <c r="U8" s="1">
        <f t="shared" si="7"/>
        <v>0.60937214410417639</v>
      </c>
      <c r="V8">
        <f t="shared" si="8"/>
        <v>0.60939221016980316</v>
      </c>
      <c r="W8" s="1">
        <f t="shared" si="9"/>
        <v>15.695935579728106</v>
      </c>
    </row>
    <row r="9" spans="2:24" x14ac:dyDescent="0.25">
      <c r="B9">
        <v>355.01</v>
      </c>
      <c r="C9">
        <v>511.97</v>
      </c>
      <c r="D9">
        <v>-4.55061311497E-4</v>
      </c>
      <c r="E9">
        <v>-0.74541688615699997</v>
      </c>
      <c r="F9">
        <f t="shared" si="0"/>
        <v>-0.16155131619454996</v>
      </c>
      <c r="G9">
        <f t="shared" si="1"/>
        <v>-0.2329777396471191</v>
      </c>
      <c r="H9">
        <f t="shared" si="2"/>
        <v>-264.63044875459656</v>
      </c>
      <c r="I9">
        <f t="shared" si="3"/>
        <v>-381.63108320579931</v>
      </c>
      <c r="J9">
        <f t="shared" si="4"/>
        <v>126032.1001</v>
      </c>
      <c r="K9">
        <f t="shared" si="5"/>
        <v>262113.28090000004</v>
      </c>
      <c r="L9">
        <f t="shared" si="6"/>
        <v>181754.46970000002</v>
      </c>
      <c r="M9" s="1">
        <v>7.4092864200000002E-3</v>
      </c>
      <c r="N9" s="1">
        <v>-1.7286308599999999E-5</v>
      </c>
      <c r="O9" s="1">
        <v>5.4384071299999997E-6</v>
      </c>
      <c r="P9" s="1">
        <v>-0.74164682800000004</v>
      </c>
      <c r="Q9" s="1">
        <v>-6.0590461800000002E-7</v>
      </c>
      <c r="R9" s="1">
        <v>-7.0587849599999997E-6</v>
      </c>
      <c r="S9" s="1">
        <f>M9+N9*B9+O9*C9</f>
        <v>4.0567753022601009E-3</v>
      </c>
      <c r="T9" s="1">
        <f>P9+Q9*B9+R9*C9</f>
        <v>-0.74547581633440752</v>
      </c>
      <c r="U9" s="1">
        <f t="shared" si="7"/>
        <v>0.60924117962638391</v>
      </c>
      <c r="V9">
        <f t="shared" si="8"/>
        <v>0.60925468597163934</v>
      </c>
      <c r="W9" s="1">
        <f t="shared" si="9"/>
        <v>15.701499217160508</v>
      </c>
    </row>
    <row r="10" spans="2:24" x14ac:dyDescent="0.25">
      <c r="B10">
        <v>358.98</v>
      </c>
      <c r="C10">
        <v>553.9</v>
      </c>
      <c r="D10">
        <v>-4.6665796629600002E-4</v>
      </c>
      <c r="E10">
        <v>-0.74577147203399996</v>
      </c>
      <c r="F10">
        <f t="shared" si="0"/>
        <v>-0.1675208767409381</v>
      </c>
      <c r="G10">
        <f t="shared" si="1"/>
        <v>-0.25848184753135439</v>
      </c>
      <c r="H10">
        <f t="shared" si="2"/>
        <v>-267.7170430307653</v>
      </c>
      <c r="I10">
        <f t="shared" si="3"/>
        <v>-413.08281835963254</v>
      </c>
      <c r="J10">
        <f t="shared" si="4"/>
        <v>128866.64040000002</v>
      </c>
      <c r="K10">
        <f t="shared" si="5"/>
        <v>306805.20999999996</v>
      </c>
      <c r="L10">
        <f t="shared" si="6"/>
        <v>198839.022</v>
      </c>
      <c r="M10" s="1">
        <v>7.4092864200000002E-3</v>
      </c>
      <c r="N10" s="1">
        <v>-1.7286308599999999E-5</v>
      </c>
      <c r="O10" s="1">
        <v>5.4384071299999997E-6</v>
      </c>
      <c r="P10" s="1">
        <v>-0.74164682800000004</v>
      </c>
      <c r="Q10" s="1">
        <v>-6.0590461800000002E-7</v>
      </c>
      <c r="R10" s="1">
        <v>-7.0587849599999997E-6</v>
      </c>
      <c r="S10" s="1">
        <f>M10+N10*B10+O10*C10</f>
        <v>4.2161810680790002E-3</v>
      </c>
      <c r="T10" s="1">
        <f>P10+Q10*B10+R10*C10</f>
        <v>-0.74577419662911371</v>
      </c>
      <c r="U10" s="1">
        <f t="shared" si="7"/>
        <v>0.60911954393257606</v>
      </c>
      <c r="V10">
        <f t="shared" si="8"/>
        <v>0.60913413546067852</v>
      </c>
      <c r="W10" s="1">
        <f t="shared" si="9"/>
        <v>15.700494569216891</v>
      </c>
    </row>
    <row r="11" spans="2:24" x14ac:dyDescent="0.25">
      <c r="B11">
        <v>367.95</v>
      </c>
      <c r="C11">
        <v>609.01</v>
      </c>
      <c r="D11">
        <v>-4.9274737468899996E-4</v>
      </c>
      <c r="E11">
        <v>-0.74616426073099995</v>
      </c>
      <c r="F11">
        <f t="shared" si="0"/>
        <v>-0.18130639651681754</v>
      </c>
      <c r="G11">
        <f t="shared" si="1"/>
        <v>-0.30008807865934789</v>
      </c>
      <c r="H11">
        <f t="shared" si="2"/>
        <v>-274.55113973597145</v>
      </c>
      <c r="I11">
        <f t="shared" si="3"/>
        <v>-454.42149642778628</v>
      </c>
      <c r="J11">
        <f t="shared" si="4"/>
        <v>135387.20249999998</v>
      </c>
      <c r="K11">
        <f t="shared" si="5"/>
        <v>370893.1801</v>
      </c>
      <c r="L11">
        <f t="shared" si="6"/>
        <v>224085.22949999999</v>
      </c>
      <c r="M11" s="1">
        <v>7.4092864200000002E-3</v>
      </c>
      <c r="N11" s="1">
        <v>-1.7286308599999999E-5</v>
      </c>
      <c r="O11" s="1">
        <v>5.4384071299999997E-6</v>
      </c>
      <c r="P11" s="1">
        <v>-0.74164682800000004</v>
      </c>
      <c r="Q11" s="1">
        <v>-6.0590461800000002E-7</v>
      </c>
      <c r="R11" s="1">
        <v>-7.0587849599999997E-6</v>
      </c>
      <c r="S11" s="1">
        <f>M11+N11*B11+O11*C11</f>
        <v>4.3608334968713008E-3</v>
      </c>
      <c r="T11" s="1">
        <f>P11+Q11*B11+R11*C11</f>
        <v>-0.74616864123268267</v>
      </c>
      <c r="U11" s="1">
        <f t="shared" si="7"/>
        <v>0.60895874731203814</v>
      </c>
      <c r="V11">
        <f t="shared" si="8"/>
        <v>0.60897436136231065</v>
      </c>
      <c r="W11" s="1">
        <f t="shared" si="9"/>
        <v>15.699580294966935</v>
      </c>
    </row>
    <row r="12" spans="2:24" x14ac:dyDescent="0.25">
      <c r="B12">
        <v>444.74</v>
      </c>
      <c r="C12">
        <v>714.87</v>
      </c>
      <c r="D12">
        <v>-1.0341701149599999E-3</v>
      </c>
      <c r="E12">
        <v>-0.74693716102999996</v>
      </c>
      <c r="F12">
        <f t="shared" si="0"/>
        <v>-0.45993681692731037</v>
      </c>
      <c r="G12">
        <f t="shared" si="1"/>
        <v>-0.73929719008145511</v>
      </c>
      <c r="H12">
        <f t="shared" si="2"/>
        <v>-332.1928329964822</v>
      </c>
      <c r="I12">
        <f t="shared" si="3"/>
        <v>-533.96296830551603</v>
      </c>
      <c r="J12">
        <f t="shared" si="4"/>
        <v>197793.66760000002</v>
      </c>
      <c r="K12">
        <f t="shared" si="5"/>
        <v>511039.11690000002</v>
      </c>
      <c r="L12">
        <f t="shared" si="6"/>
        <v>317931.28380000003</v>
      </c>
      <c r="M12" s="1">
        <v>7.4092864200000002E-3</v>
      </c>
      <c r="N12" s="1">
        <v>-1.7286308599999999E-5</v>
      </c>
      <c r="O12" s="1">
        <v>5.4384071299999997E-6</v>
      </c>
      <c r="P12" s="1">
        <v>-0.74164682800000004</v>
      </c>
      <c r="Q12" s="1">
        <v>-6.0590461800000002E-7</v>
      </c>
      <c r="R12" s="1">
        <v>-7.0587849599999997E-6</v>
      </c>
      <c r="S12" s="1">
        <f>M12+N12*B12+O12*C12</f>
        <v>3.6091276382591003E-3</v>
      </c>
      <c r="T12" s="1">
        <f>P12+Q12*B12+R12*C12</f>
        <v>-0.74696241162416466</v>
      </c>
      <c r="U12" s="1">
        <f t="shared" si="7"/>
        <v>0.60863516424035069</v>
      </c>
      <c r="V12">
        <f t="shared" si="8"/>
        <v>0.6086458649758395</v>
      </c>
      <c r="W12" s="1">
        <f t="shared" si="9"/>
        <v>15.704283162823053</v>
      </c>
    </row>
    <row r="13" spans="2:24" x14ac:dyDescent="0.25">
      <c r="B13">
        <v>877.04</v>
      </c>
      <c r="C13">
        <v>648.83000000000004</v>
      </c>
      <c r="D13">
        <v>-4.8365305167400001E-3</v>
      </c>
      <c r="E13">
        <v>-0.74674651674600001</v>
      </c>
      <c r="F13">
        <f t="shared" si="0"/>
        <v>-4.2418307244016491</v>
      </c>
      <c r="G13">
        <f t="shared" si="1"/>
        <v>-3.1380860951764142</v>
      </c>
      <c r="H13">
        <f t="shared" si="2"/>
        <v>-654.92656504691183</v>
      </c>
      <c r="I13">
        <f t="shared" si="3"/>
        <v>-484.51154246030723</v>
      </c>
      <c r="J13">
        <f t="shared" si="4"/>
        <v>769199.16159999999</v>
      </c>
      <c r="K13">
        <f t="shared" si="5"/>
        <v>420980.36890000006</v>
      </c>
      <c r="L13">
        <f t="shared" si="6"/>
        <v>569049.86320000002</v>
      </c>
      <c r="M13" s="1">
        <v>7.4092864200000002E-3</v>
      </c>
      <c r="N13" s="1">
        <v>-1.7286308599999999E-5</v>
      </c>
      <c r="O13" s="1">
        <v>5.4384071299999997E-6</v>
      </c>
      <c r="P13" s="1">
        <v>-0.74164682800000004</v>
      </c>
      <c r="Q13" s="1">
        <v>-6.0590461800000002E-7</v>
      </c>
      <c r="R13" s="1">
        <v>-7.0587849599999997E-6</v>
      </c>
      <c r="S13" s="1">
        <f>M13+N13*B13+O13*C13</f>
        <v>-4.2228959763860978E-3</v>
      </c>
      <c r="T13" s="1">
        <f>P13+Q13*B13+R13*C13</f>
        <v>-0.74675818203176747</v>
      </c>
      <c r="U13" s="1">
        <f t="shared" si="7"/>
        <v>0.60871841909533964</v>
      </c>
      <c r="V13">
        <f t="shared" si="8"/>
        <v>0.60873306678408468</v>
      </c>
      <c r="W13" s="1">
        <f t="shared" si="9"/>
        <v>15.753431654148411</v>
      </c>
    </row>
    <row r="14" spans="2:24" x14ac:dyDescent="0.25">
      <c r="B14">
        <v>236.94</v>
      </c>
      <c r="C14">
        <v>595.95000000000005</v>
      </c>
      <c r="D14">
        <v>4.8701602657399999E-2</v>
      </c>
      <c r="E14">
        <v>-0.74625617067799999</v>
      </c>
      <c r="F14">
        <f t="shared" si="0"/>
        <v>11.539357733644355</v>
      </c>
      <c r="G14">
        <f t="shared" si="1"/>
        <v>29.023720103677533</v>
      </c>
      <c r="H14">
        <f t="shared" si="2"/>
        <v>-176.81793708044532</v>
      </c>
      <c r="I14">
        <f t="shared" si="3"/>
        <v>-444.73136491555414</v>
      </c>
      <c r="J14">
        <f t="shared" si="4"/>
        <v>56140.563600000001</v>
      </c>
      <c r="K14">
        <f t="shared" si="5"/>
        <v>355156.40250000003</v>
      </c>
      <c r="L14">
        <f t="shared" si="6"/>
        <v>141204.39300000001</v>
      </c>
      <c r="M14" s="1">
        <v>7.4092864200000002E-3</v>
      </c>
      <c r="N14" s="1">
        <v>-1.7286308599999999E-5</v>
      </c>
      <c r="O14" s="1">
        <v>5.4384071299999997E-6</v>
      </c>
      <c r="P14" s="1">
        <v>-0.74164682800000004</v>
      </c>
      <c r="Q14" s="1">
        <v>-6.0590461800000002E-7</v>
      </c>
      <c r="R14" s="1">
        <v>-7.0587849599999997E-6</v>
      </c>
      <c r="S14" s="1">
        <f>M14+N14*B14+O14*C14</f>
        <v>6.5544871894395E-3</v>
      </c>
      <c r="T14" s="1">
        <f>P14+Q14*B14+R14*C14</f>
        <v>-0.74599707393710091</v>
      </c>
      <c r="U14" s="1">
        <f t="shared" si="7"/>
        <v>0.60902868727591331</v>
      </c>
      <c r="V14">
        <f t="shared" si="8"/>
        <v>0.60906395659843371</v>
      </c>
      <c r="W14" s="1">
        <f t="shared" si="9"/>
        <v>15.685826353359472</v>
      </c>
    </row>
    <row r="15" spans="2:24" x14ac:dyDescent="0.25">
      <c r="B15">
        <v>213.01</v>
      </c>
      <c r="C15">
        <v>634</v>
      </c>
      <c r="D15">
        <v>1.07202773012E-3</v>
      </c>
      <c r="E15">
        <v>-0.74623707167700004</v>
      </c>
      <c r="F15">
        <f t="shared" si="0"/>
        <v>0.2283526267928612</v>
      </c>
      <c r="G15">
        <f t="shared" si="1"/>
        <v>0.67966558089607998</v>
      </c>
      <c r="H15">
        <f t="shared" si="2"/>
        <v>-158.95595863791777</v>
      </c>
      <c r="I15">
        <f t="shared" si="3"/>
        <v>-473.11430344321803</v>
      </c>
      <c r="J15">
        <f t="shared" si="4"/>
        <v>45373.2601</v>
      </c>
      <c r="K15">
        <f t="shared" si="5"/>
        <v>401956</v>
      </c>
      <c r="L15">
        <f t="shared" si="6"/>
        <v>135048.34</v>
      </c>
      <c r="M15" s="1">
        <v>7.4092864200000002E-3</v>
      </c>
      <c r="N15" s="1">
        <v>-1.7286308599999999E-5</v>
      </c>
      <c r="O15" s="1">
        <v>5.4384071299999997E-6</v>
      </c>
      <c r="P15" s="1">
        <v>-0.74164682800000004</v>
      </c>
      <c r="Q15" s="1">
        <v>-6.0590461800000002E-7</v>
      </c>
      <c r="R15" s="1">
        <v>-7.0587849599999997E-6</v>
      </c>
      <c r="S15" s="1">
        <f>M15+N15*B15+O15*C15</f>
        <v>7.1750799455340009E-3</v>
      </c>
      <c r="T15" s="1">
        <f>P15+Q15*B15+R15*C15</f>
        <v>-0.74625116140732017</v>
      </c>
      <c r="U15" s="1">
        <f>COS(-0.419882584799)-T15*SIN(-0.419882584799)</f>
        <v>0.60892510769550423</v>
      </c>
      <c r="V15">
        <f t="shared" si="8"/>
        <v>0.60896737889168273</v>
      </c>
      <c r="W15" s="1">
        <f t="shared" si="9"/>
        <v>15.681926948067517</v>
      </c>
    </row>
    <row r="16" spans="2:24" x14ac:dyDescent="0.25">
      <c r="B16">
        <v>1031.01</v>
      </c>
      <c r="C16">
        <v>575.04999999999995</v>
      </c>
      <c r="D16">
        <v>-6.5580433631000001E-3</v>
      </c>
      <c r="E16">
        <v>-0.74630072644800005</v>
      </c>
      <c r="F16">
        <f t="shared" si="0"/>
        <v>-6.761408287789731</v>
      </c>
      <c r="G16">
        <f t="shared" si="1"/>
        <v>-3.7712028359506546</v>
      </c>
      <c r="H16">
        <f t="shared" si="2"/>
        <v>-769.44351197515255</v>
      </c>
      <c r="I16">
        <f t="shared" si="3"/>
        <v>-429.16023274392239</v>
      </c>
      <c r="J16">
        <f t="shared" si="4"/>
        <v>1062981.6200999999</v>
      </c>
      <c r="K16">
        <f t="shared" si="5"/>
        <v>330682.50249999994</v>
      </c>
      <c r="L16">
        <f t="shared" si="6"/>
        <v>592882.3004999999</v>
      </c>
      <c r="M16" s="1">
        <v>7.4092864200000002E-3</v>
      </c>
      <c r="N16" s="1">
        <v>-1.7286308599999999E-5</v>
      </c>
      <c r="O16" s="1">
        <v>5.4384071299999997E-6</v>
      </c>
      <c r="P16" s="1">
        <v>-0.74164682800000004</v>
      </c>
      <c r="Q16" s="1">
        <v>-6.0590461800000002E-7</v>
      </c>
      <c r="R16" s="1">
        <v>-7.0587849599999997E-6</v>
      </c>
      <c r="S16" s="1">
        <f>M16+N16*B16+O16*C16</f>
        <v>-7.2857145895794968E-3</v>
      </c>
      <c r="T16" s="1">
        <f>P16+Q16*B16+R16*C16</f>
        <v>-0.7463306760114522</v>
      </c>
      <c r="U16" s="1">
        <f t="shared" si="7"/>
        <v>0.60889269330952422</v>
      </c>
      <c r="V16">
        <f t="shared" si="8"/>
        <v>0.60893628041266112</v>
      </c>
      <c r="W16" s="1">
        <f t="shared" si="9"/>
        <v>15.772636052911125</v>
      </c>
    </row>
    <row r="17" spans="1:23" x14ac:dyDescent="0.25">
      <c r="B17">
        <v>996.92</v>
      </c>
      <c r="C17">
        <v>708.03</v>
      </c>
      <c r="D17">
        <v>-6.1392479663799999E-3</v>
      </c>
      <c r="E17">
        <v>-0.74726847810700003</v>
      </c>
      <c r="F17">
        <f t="shared" si="0"/>
        <v>-6.1203390826435493</v>
      </c>
      <c r="G17">
        <f t="shared" si="1"/>
        <v>-4.3467717376360309</v>
      </c>
      <c r="H17">
        <f t="shared" si="2"/>
        <v>-744.96689119443045</v>
      </c>
      <c r="I17">
        <f t="shared" si="3"/>
        <v>-529.08850055409926</v>
      </c>
      <c r="J17">
        <f t="shared" si="4"/>
        <v>993849.48639999994</v>
      </c>
      <c r="K17">
        <f t="shared" si="5"/>
        <v>501306.48089999997</v>
      </c>
      <c r="L17">
        <f t="shared" si="6"/>
        <v>705849.2675999999</v>
      </c>
      <c r="M17" s="1">
        <v>7.4092864200000002E-3</v>
      </c>
      <c r="N17" s="1">
        <v>-1.7286308599999999E-5</v>
      </c>
      <c r="O17" s="1">
        <v>5.4384071299999997E-6</v>
      </c>
      <c r="P17" s="1">
        <v>-0.74164682800000004</v>
      </c>
      <c r="Q17" s="1">
        <v>-6.0590461800000002E-7</v>
      </c>
      <c r="R17" s="1">
        <v>-7.0587849599999997E-6</v>
      </c>
      <c r="S17" s="1">
        <f>M17+N17*B17+O17*C17</f>
        <v>-5.9732249492580967E-3</v>
      </c>
      <c r="T17" s="1">
        <f>P17+Q17*B17+R17*C17</f>
        <v>-0.74724869794700544</v>
      </c>
      <c r="U17" s="1">
        <f t="shared" si="7"/>
        <v>0.60851845869335497</v>
      </c>
      <c r="V17">
        <f t="shared" si="8"/>
        <v>0.60854777461332554</v>
      </c>
      <c r="W17" s="1">
        <f t="shared" si="9"/>
        <v>15.764426536404365</v>
      </c>
    </row>
    <row r="18" spans="1:23" x14ac:dyDescent="0.25">
      <c r="B18">
        <v>859.98</v>
      </c>
      <c r="C18">
        <v>396.02</v>
      </c>
      <c r="D18">
        <v>-5.1075800149000001E-3</v>
      </c>
      <c r="E18">
        <v>-0.74496524160800004</v>
      </c>
      <c r="F18">
        <f t="shared" si="0"/>
        <v>-4.3924166612137023</v>
      </c>
      <c r="G18">
        <f t="shared" si="1"/>
        <v>-2.022703837500698</v>
      </c>
      <c r="H18">
        <f t="shared" si="2"/>
        <v>-640.65520847804794</v>
      </c>
      <c r="I18">
        <f t="shared" si="3"/>
        <v>-295.02113498160014</v>
      </c>
      <c r="J18">
        <f t="shared" si="4"/>
        <v>739565.6004</v>
      </c>
      <c r="K18">
        <f t="shared" si="5"/>
        <v>156831.84039999999</v>
      </c>
      <c r="L18">
        <f t="shared" si="6"/>
        <v>340569.27960000001</v>
      </c>
      <c r="M18" s="1">
        <v>7.4092864200000002E-3</v>
      </c>
      <c r="N18" s="1">
        <v>-1.7286308599999999E-5</v>
      </c>
      <c r="O18" s="1">
        <v>5.4384071299999997E-6</v>
      </c>
      <c r="P18" s="1">
        <v>-0.74164682800000004</v>
      </c>
      <c r="Q18" s="1">
        <v>-6.0590461800000002E-7</v>
      </c>
      <c r="R18" s="1">
        <v>-7.0587849599999997E-6</v>
      </c>
      <c r="S18" s="1">
        <f>M18+N18*B18+O18*C18</f>
        <v>-5.3028752582053983E-3</v>
      </c>
      <c r="T18" s="1">
        <f>P18+Q18*B18+R18*C18</f>
        <v>-0.74496331387324688</v>
      </c>
      <c r="U18" s="1">
        <f t="shared" si="7"/>
        <v>0.60945010291504442</v>
      </c>
      <c r="V18">
        <f t="shared" si="8"/>
        <v>0.60947317285436142</v>
      </c>
      <c r="W18" s="1">
        <f t="shared" si="9"/>
        <v>15.760168179722552</v>
      </c>
    </row>
    <row r="19" spans="1:23" x14ac:dyDescent="0.25">
      <c r="B19">
        <v>799.05</v>
      </c>
      <c r="C19">
        <v>207.05</v>
      </c>
      <c r="D19">
        <v>-4.6133336291400004E-3</v>
      </c>
      <c r="E19">
        <v>-0.74360159248400004</v>
      </c>
      <c r="F19">
        <f t="shared" si="0"/>
        <v>-3.6862842363643171</v>
      </c>
      <c r="G19">
        <f t="shared" si="1"/>
        <v>-0.95519072791343718</v>
      </c>
      <c r="H19">
        <f t="shared" si="2"/>
        <v>-594.17485247434024</v>
      </c>
      <c r="I19">
        <f t="shared" si="3"/>
        <v>-153.96270972381222</v>
      </c>
      <c r="J19">
        <f t="shared" si="4"/>
        <v>638480.90249999997</v>
      </c>
      <c r="K19">
        <f t="shared" si="5"/>
        <v>42869.702500000007</v>
      </c>
      <c r="L19">
        <f t="shared" si="6"/>
        <v>165443.30249999999</v>
      </c>
      <c r="M19" s="1">
        <v>7.4092864200000002E-3</v>
      </c>
      <c r="N19" s="1">
        <v>-1.7286308599999999E-5</v>
      </c>
      <c r="O19" s="1">
        <v>5.4384071299999997E-6</v>
      </c>
      <c r="P19" s="1">
        <v>-0.74164682800000004</v>
      </c>
      <c r="Q19" s="1">
        <v>-6.0590461800000002E-7</v>
      </c>
      <c r="R19" s="1">
        <v>-7.0587849599999997E-6</v>
      </c>
      <c r="S19" s="1">
        <f>M19+N19*B19+O19*C19</f>
        <v>-5.2773162705634993E-3</v>
      </c>
      <c r="T19" s="1">
        <f>P19+Q19*B19+R19*C19</f>
        <v>-0.74359249751098089</v>
      </c>
      <c r="U19" s="1">
        <f t="shared" si="7"/>
        <v>0.61000892064619383</v>
      </c>
      <c r="V19">
        <f t="shared" si="8"/>
        <v>0.61003174780904146</v>
      </c>
      <c r="W19" s="1">
        <f t="shared" si="9"/>
        <v>15.759977703680496</v>
      </c>
    </row>
    <row r="20" spans="1:23" x14ac:dyDescent="0.25">
      <c r="B20">
        <v>371.88</v>
      </c>
      <c r="C20">
        <v>136.9</v>
      </c>
      <c r="D20">
        <v>-9.8215732965700004E-4</v>
      </c>
      <c r="E20">
        <v>-0.74281485079099996</v>
      </c>
      <c r="F20">
        <f t="shared" si="0"/>
        <v>-0.3652446677528452</v>
      </c>
      <c r="G20">
        <f t="shared" si="1"/>
        <v>-0.13445733843004332</v>
      </c>
      <c r="H20">
        <f t="shared" si="2"/>
        <v>-276.23798671215707</v>
      </c>
      <c r="I20">
        <f t="shared" si="3"/>
        <v>-101.6913530732879</v>
      </c>
      <c r="J20">
        <f t="shared" si="4"/>
        <v>138294.73439999999</v>
      </c>
      <c r="K20">
        <f t="shared" si="5"/>
        <v>18741.61</v>
      </c>
      <c r="L20">
        <f t="shared" si="6"/>
        <v>50910.372000000003</v>
      </c>
      <c r="M20" s="1">
        <v>7.4092864200000002E-3</v>
      </c>
      <c r="N20" s="1">
        <v>-1.7286308599999999E-5</v>
      </c>
      <c r="O20" s="1">
        <v>5.4384071299999997E-6</v>
      </c>
      <c r="P20" s="1">
        <v>-0.74164682800000004</v>
      </c>
      <c r="Q20" s="1">
        <v>-6.0590461800000002E-7</v>
      </c>
      <c r="R20" s="1">
        <v>-7.0587849599999997E-6</v>
      </c>
      <c r="S20" s="1">
        <f>M20+N20*B20+O20*C20</f>
        <v>1.7253719139290005E-3</v>
      </c>
      <c r="T20" s="1">
        <f>P20+Q20*B20+R20*C20</f>
        <v>-0.74283849947036584</v>
      </c>
      <c r="U20" s="1">
        <f t="shared" si="7"/>
        <v>0.61031629039019875</v>
      </c>
      <c r="V20">
        <f t="shared" si="8"/>
        <v>0.61031872920949648</v>
      </c>
      <c r="W20" s="1">
        <f t="shared" si="9"/>
        <v>15.716134969379572</v>
      </c>
    </row>
    <row r="21" spans="1:23" x14ac:dyDescent="0.25">
      <c r="B21">
        <v>737.02</v>
      </c>
      <c r="C21">
        <v>108</v>
      </c>
      <c r="D21">
        <v>-4.2746706574299997E-3</v>
      </c>
      <c r="E21">
        <v>-0.74284828323999996</v>
      </c>
      <c r="F21">
        <f t="shared" si="0"/>
        <v>-3.1505177679390584</v>
      </c>
      <c r="G21">
        <f t="shared" si="1"/>
        <v>-0.46166443100243998</v>
      </c>
      <c r="H21">
        <f t="shared" si="2"/>
        <v>-547.49404171354479</v>
      </c>
      <c r="I21">
        <f t="shared" si="3"/>
        <v>-80.227614589919995</v>
      </c>
      <c r="J21">
        <f t="shared" si="4"/>
        <v>543198.4804</v>
      </c>
      <c r="K21">
        <f t="shared" si="5"/>
        <v>11664</v>
      </c>
      <c r="L21">
        <f t="shared" si="6"/>
        <v>79598.16</v>
      </c>
      <c r="M21" s="1">
        <v>7.4092864200000002E-3</v>
      </c>
      <c r="N21" s="1">
        <v>-1.7286308599999999E-5</v>
      </c>
      <c r="O21" s="1">
        <v>5.4384071299999997E-6</v>
      </c>
      <c r="P21" s="1">
        <v>-0.74164682800000004</v>
      </c>
      <c r="Q21" s="1">
        <v>-6.0590461800000002E-7</v>
      </c>
      <c r="R21" s="1">
        <v>-7.0587849599999997E-6</v>
      </c>
      <c r="S21" s="1">
        <f>M21+N21*B21+O21*C21</f>
        <v>-4.7437207743319986E-3</v>
      </c>
      <c r="T21" s="1">
        <f>P21+Q21*B21+R21*C21</f>
        <v>-0.74285574059723847</v>
      </c>
      <c r="U21" s="1">
        <f t="shared" si="7"/>
        <v>0.61030926198897251</v>
      </c>
      <c r="V21">
        <f t="shared" si="8"/>
        <v>0.61032769735307701</v>
      </c>
      <c r="W21" s="1">
        <f t="shared" si="9"/>
        <v>15.756622075005968</v>
      </c>
    </row>
    <row r="22" spans="1:23" x14ac:dyDescent="0.25">
      <c r="B22">
        <v>543.98</v>
      </c>
      <c r="C22">
        <v>59.96</v>
      </c>
      <c r="D22">
        <v>-2.4386893512799998E-3</v>
      </c>
      <c r="E22">
        <v>-0.74235889262700006</v>
      </c>
      <c r="F22">
        <f t="shared" si="0"/>
        <v>-1.3265982333092943</v>
      </c>
      <c r="G22">
        <f t="shared" si="1"/>
        <v>-0.1462238135027488</v>
      </c>
      <c r="H22">
        <f t="shared" si="2"/>
        <v>-403.82839041123549</v>
      </c>
      <c r="I22">
        <f t="shared" si="3"/>
        <v>-44.511839201914924</v>
      </c>
      <c r="J22">
        <f t="shared" si="4"/>
        <v>295914.24040000001</v>
      </c>
      <c r="K22">
        <f t="shared" si="5"/>
        <v>3595.2016000000003</v>
      </c>
      <c r="L22">
        <f t="shared" si="6"/>
        <v>32617.040800000002</v>
      </c>
      <c r="M22" s="1">
        <v>7.4092864200000002E-3</v>
      </c>
      <c r="N22" s="1">
        <v>-1.7286308599999999E-5</v>
      </c>
      <c r="O22" s="1">
        <v>5.4384071299999997E-6</v>
      </c>
      <c r="P22" s="1">
        <v>-0.74164682800000004</v>
      </c>
      <c r="Q22" s="1">
        <v>-6.0590461800000002E-7</v>
      </c>
      <c r="R22" s="1">
        <v>-7.0587849599999997E-6</v>
      </c>
      <c r="S22" s="1">
        <f>M22+N22*B22+O22*C22</f>
        <v>-1.6680328407132003E-3</v>
      </c>
      <c r="T22" s="1">
        <f>P22+Q22*B22+R22*C22</f>
        <v>-0.74239967274030128</v>
      </c>
      <c r="U22" s="1">
        <f t="shared" si="7"/>
        <v>0.61049517952838861</v>
      </c>
      <c r="V22">
        <f t="shared" si="8"/>
        <v>0.6104974582755911</v>
      </c>
      <c r="W22" s="1">
        <f t="shared" si="9"/>
        <v>15.737369780248471</v>
      </c>
    </row>
    <row r="23" spans="1:23" x14ac:dyDescent="0.25">
      <c r="B23">
        <v>606.96</v>
      </c>
      <c r="C23">
        <v>428.9</v>
      </c>
      <c r="D23">
        <v>-2.6203012824600001E-3</v>
      </c>
      <c r="E23">
        <v>-0.74505963988900004</v>
      </c>
      <c r="F23">
        <f t="shared" si="0"/>
        <v>-1.5904180664019216</v>
      </c>
      <c r="G23">
        <f t="shared" si="1"/>
        <v>-1.1238472200470939</v>
      </c>
      <c r="H23">
        <f t="shared" si="2"/>
        <v>-452.22139902702747</v>
      </c>
      <c r="I23">
        <f t="shared" si="3"/>
        <v>-319.55607954839212</v>
      </c>
      <c r="J23">
        <f t="shared" si="4"/>
        <v>368400.44160000002</v>
      </c>
      <c r="K23">
        <f t="shared" si="5"/>
        <v>183955.21</v>
      </c>
      <c r="L23">
        <f t="shared" si="6"/>
        <v>260325.144</v>
      </c>
      <c r="M23" s="1">
        <v>7.4092864200000002E-3</v>
      </c>
      <c r="N23" s="1">
        <v>-1.7286308599999999E-5</v>
      </c>
      <c r="O23" s="1">
        <v>5.4384071299999997E-6</v>
      </c>
      <c r="P23" s="1">
        <v>-0.74164682800000004</v>
      </c>
      <c r="Q23" s="1">
        <v>-6.0590461800000002E-7</v>
      </c>
      <c r="R23" s="1">
        <v>-7.0587849599999997E-6</v>
      </c>
      <c r="S23" s="1">
        <f>M23+N23*B23+O23*C23</f>
        <v>-7.5027862979899947E-4</v>
      </c>
      <c r="T23" s="1">
        <f>P23+Q23*B23+R23*C23</f>
        <v>-0.7450421007362853</v>
      </c>
      <c r="U23" s="1">
        <f t="shared" si="7"/>
        <v>0.60941798519507884</v>
      </c>
      <c r="V23">
        <f t="shared" si="8"/>
        <v>0.60941844704377934</v>
      </c>
      <c r="W23" s="1">
        <f t="shared" si="9"/>
        <v>15.731635938356249</v>
      </c>
    </row>
    <row r="24" spans="1:23" x14ac:dyDescent="0.25">
      <c r="B24">
        <v>335.04</v>
      </c>
      <c r="C24">
        <v>603.03</v>
      </c>
      <c r="D24">
        <v>-2.3791713457400001E-4</v>
      </c>
      <c r="E24">
        <v>-0.74603043364199995</v>
      </c>
      <c r="F24">
        <f t="shared" si="0"/>
        <v>-7.9711756767672962E-2</v>
      </c>
      <c r="G24">
        <f t="shared" si="1"/>
        <v>-0.14347116966215923</v>
      </c>
      <c r="H24">
        <f t="shared" si="2"/>
        <v>-249.95003648741567</v>
      </c>
      <c r="I24">
        <f t="shared" si="3"/>
        <v>-449.87873239913523</v>
      </c>
      <c r="J24">
        <f t="shared" si="4"/>
        <v>112251.80160000002</v>
      </c>
      <c r="K24">
        <f t="shared" si="5"/>
        <v>363645.18089999998</v>
      </c>
      <c r="L24">
        <f t="shared" si="6"/>
        <v>202039.17120000001</v>
      </c>
      <c r="M24" s="1">
        <v>7.4092864200000002E-3</v>
      </c>
      <c r="N24" s="1">
        <v>-1.7286308599999999E-5</v>
      </c>
      <c r="O24" s="1">
        <v>5.4384071299999997E-6</v>
      </c>
      <c r="P24" s="1">
        <v>-0.74164682800000004</v>
      </c>
      <c r="Q24" s="1">
        <v>-6.0590461800000002E-7</v>
      </c>
      <c r="R24" s="1">
        <v>-7.0587849599999997E-6</v>
      </c>
      <c r="S24" s="1">
        <f>M24+N24*B24+O24*C24</f>
        <v>4.8972042382599001E-3</v>
      </c>
      <c r="T24" s="1">
        <f>P24+Q24*B24+R24*C24</f>
        <v>-0.74610648937764357</v>
      </c>
      <c r="U24" s="1">
        <f t="shared" si="7"/>
        <v>0.60898408371709989</v>
      </c>
      <c r="V24">
        <f t="shared" si="8"/>
        <v>0.60900377406885331</v>
      </c>
      <c r="W24" s="1">
        <f t="shared" si="9"/>
        <v>15.696217360096671</v>
      </c>
    </row>
    <row r="25" spans="1:23" x14ac:dyDescent="0.25">
      <c r="A25" t="s">
        <v>4</v>
      </c>
      <c r="B25">
        <f t="shared" ref="B25:K25" si="10">SUM(B2:B24)</f>
        <v>12371.759999999998</v>
      </c>
      <c r="C25">
        <f t="shared" si="10"/>
        <v>9104.32</v>
      </c>
      <c r="D25">
        <f t="shared" si="10"/>
        <v>6.2276776880909948E-3</v>
      </c>
      <c r="E25">
        <f t="shared" si="10"/>
        <v>-17.129850350853999</v>
      </c>
      <c r="F25">
        <f>SUM(F2:F24)</f>
        <v>-26.032728698457287</v>
      </c>
      <c r="G25">
        <f t="shared" si="10"/>
        <v>13.531714548914316</v>
      </c>
      <c r="H25">
        <f>SUM(H2:H24)</f>
        <v>-9213.5035530659734</v>
      </c>
      <c r="I25">
        <f t="shared" si="10"/>
        <v>-6789.4635067691779</v>
      </c>
      <c r="J25">
        <f t="shared" si="10"/>
        <v>8280027.1779999994</v>
      </c>
      <c r="K25">
        <f t="shared" si="10"/>
        <v>4880202.6915999996</v>
      </c>
      <c r="L25">
        <f>SUM(L2:L24)</f>
        <v>4653533.1660000002</v>
      </c>
      <c r="M25" s="1"/>
    </row>
    <row r="27" spans="1:23" x14ac:dyDescent="0.25">
      <c r="K27" s="1"/>
    </row>
    <row r="28" spans="1:23" x14ac:dyDescent="0.25">
      <c r="K28" s="1"/>
    </row>
    <row r="29" spans="1:23" x14ac:dyDescent="0.25">
      <c r="K29" s="1"/>
    </row>
    <row r="30" spans="1:23" x14ac:dyDescent="0.25">
      <c r="K30" s="1"/>
    </row>
    <row r="31" spans="1:23" x14ac:dyDescent="0.25">
      <c r="K31" s="1"/>
    </row>
    <row r="32" spans="1:23" x14ac:dyDescent="0.25">
      <c r="K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tpan Tiffany  Pan</dc:creator>
  <cp:lastModifiedBy>tpan Tiffany  Pan</cp:lastModifiedBy>
  <dcterms:created xsi:type="dcterms:W3CDTF">2015-07-06T23:12:03Z</dcterms:created>
  <dcterms:modified xsi:type="dcterms:W3CDTF">2015-07-08T02:15:45Z</dcterms:modified>
</cp:coreProperties>
</file>