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<sst xmlns="http://schemas.openxmlformats.org/spreadsheetml/2006/main" uniqueCount="53">
  <si>
    <t>Linkage Disequilibrium samples summary</t>
  </si>
  <si>
    <t>ID</t>
  </si>
  <si>
    <t>experiment</t>
  </si>
  <si>
    <t>species</t>
  </si>
  <si>
    <t>Pop</t>
  </si>
  <si>
    <t>host</t>
  </si>
  <si>
    <t>morph</t>
  </si>
  <si>
    <t>reported</t>
  </si>
  <si>
    <t>real</t>
  </si>
  <si>
    <t>Extractions</t>
  </si>
  <si>
    <t>%</t>
  </si>
  <si>
    <t>23_p0001</t>
  </si>
  <si>
    <t>pre-selection_LD</t>
  </si>
  <si>
    <t>T. cristinae</t>
  </si>
  <si>
    <t>VP</t>
  </si>
  <si>
    <t>C</t>
  </si>
  <si>
    <t>G</t>
  </si>
  <si>
    <t>23_p0002</t>
  </si>
  <si>
    <t>S</t>
  </si>
  <si>
    <t>23_p0003</t>
  </si>
  <si>
    <t>M</t>
  </si>
  <si>
    <t>23_p0004</t>
  </si>
  <si>
    <t>A</t>
  </si>
  <si>
    <t>23_p0005</t>
  </si>
  <si>
    <t>23_p0006</t>
  </si>
  <si>
    <t>23_p0007</t>
  </si>
  <si>
    <t>FH</t>
  </si>
  <si>
    <t>23_p0008</t>
  </si>
  <si>
    <t>23_p0009</t>
  </si>
  <si>
    <t>23_p0012</t>
  </si>
  <si>
    <t>N1</t>
  </si>
  <si>
    <t>23_p0013</t>
  </si>
  <si>
    <t>23_p0014</t>
  </si>
  <si>
    <t>23_p0015</t>
  </si>
  <si>
    <t>23_p0016</t>
  </si>
  <si>
    <t>23_p0017</t>
  </si>
  <si>
    <t>23_p0024</t>
  </si>
  <si>
    <t>post-selection_LD</t>
  </si>
  <si>
    <t>23_p0025</t>
  </si>
  <si>
    <t>23_p0026</t>
  </si>
  <si>
    <t>23_p0027</t>
  </si>
  <si>
    <t>23_p0028</t>
  </si>
  <si>
    <t>23_p0029</t>
  </si>
  <si>
    <t>23_p0060</t>
  </si>
  <si>
    <t>23_p0061</t>
  </si>
  <si>
    <t>23_p0062</t>
  </si>
  <si>
    <t>23_p0063</t>
  </si>
  <si>
    <t>23_p0064</t>
  </si>
  <si>
    <t>23_p0065</t>
  </si>
  <si>
    <t>23_p0066</t>
  </si>
  <si>
    <t>23_p0067</t>
  </si>
  <si>
    <t>23_p0068</t>
  </si>
  <si>
    <t>LD_Total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</si>
</sst>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center" vertical="center" wrapText="1"/>
    </xf>
    <xf numFmtId="49" fontId="2" borderId="2" applyNumberFormat="1" applyFont="1" applyFill="0" applyBorder="1" applyAlignment="1" applyProtection="0">
      <alignment horizontal="center" vertical="center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center" wrapText="1"/>
    </xf>
    <xf numFmtId="0" fontId="0" borderId="6" applyNumberFormat="1" applyFont="1" applyFill="0" applyBorder="1" applyAlignment="1" applyProtection="0">
      <alignment vertical="center"/>
    </xf>
    <xf numFmtId="59" fontId="0" borderId="6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33"/>
  <sheetViews>
    <sheetView workbookViewId="0" showGridLines="0" defaultGridColor="1"/>
  </sheetViews>
  <sheetFormatPr defaultColWidth="16.3333" defaultRowHeight="19.9" customHeight="1" outlineLevelRow="0" outlineLevelCol="0"/>
  <cols>
    <col min="1" max="1" width="9" style="1" customWidth="1"/>
    <col min="2" max="2" width="16.3516" style="1" customWidth="1"/>
    <col min="3" max="3" width="9.5" style="1" customWidth="1"/>
    <col min="4" max="4" width="5.17188" style="1" customWidth="1"/>
    <col min="5" max="5" width="5" style="1" customWidth="1"/>
    <col min="6" max="6" width="8.08594" style="1" customWidth="1"/>
    <col min="7" max="7" width="9.00781" style="1" customWidth="1"/>
    <col min="8" max="8" width="6" style="1" customWidth="1"/>
    <col min="9" max="9" width="11.5" style="1" customWidth="1"/>
    <col min="10" max="10" width="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" customHeight="1">
      <c r="A2" t="s" s="3">
        <v>1</v>
      </c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</row>
    <row r="3" ht="20.7" customHeight="1">
      <c r="A3" t="s" s="5">
        <v>11</v>
      </c>
      <c r="B3" t="s" s="6">
        <v>12</v>
      </c>
      <c r="C3" t="s" s="6">
        <v>13</v>
      </c>
      <c r="D3" t="s" s="6">
        <v>14</v>
      </c>
      <c r="E3" t="s" s="6">
        <v>15</v>
      </c>
      <c r="F3" t="s" s="6">
        <v>16</v>
      </c>
      <c r="G3" s="7">
        <v>181</v>
      </c>
      <c r="H3" s="7">
        <v>179</v>
      </c>
      <c r="I3" s="8">
        <v>179</v>
      </c>
      <c r="J3" s="9">
        <f>(I3/H3)*100</f>
        <v>100</v>
      </c>
    </row>
    <row r="4" ht="20.7" customHeight="1">
      <c r="A4" t="s" s="5">
        <v>17</v>
      </c>
      <c r="B4" t="s" s="6">
        <v>12</v>
      </c>
      <c r="C4" t="s" s="6">
        <v>13</v>
      </c>
      <c r="D4" t="s" s="6">
        <v>14</v>
      </c>
      <c r="E4" t="s" s="6">
        <v>15</v>
      </c>
      <c r="F4" t="s" s="6">
        <v>18</v>
      </c>
      <c r="G4" s="7">
        <v>69</v>
      </c>
      <c r="H4" s="7">
        <v>68</v>
      </c>
      <c r="I4" s="8">
        <v>68</v>
      </c>
      <c r="J4" s="9">
        <f>(I4/H4)*100</f>
        <v>100</v>
      </c>
    </row>
    <row r="5" ht="20.7" customHeight="1">
      <c r="A5" t="s" s="5">
        <v>19</v>
      </c>
      <c r="B5" t="s" s="6">
        <v>12</v>
      </c>
      <c r="C5" t="s" s="6">
        <v>13</v>
      </c>
      <c r="D5" t="s" s="6">
        <v>14</v>
      </c>
      <c r="E5" t="s" s="6">
        <v>15</v>
      </c>
      <c r="F5" t="s" s="6">
        <v>20</v>
      </c>
      <c r="G5" s="7">
        <v>54</v>
      </c>
      <c r="H5" s="7">
        <v>54</v>
      </c>
      <c r="I5" s="8">
        <v>54</v>
      </c>
      <c r="J5" s="9">
        <f>(I5/H5)*100</f>
        <v>100</v>
      </c>
    </row>
    <row r="6" ht="20.7" customHeight="1">
      <c r="A6" t="s" s="5">
        <v>21</v>
      </c>
      <c r="B6" t="s" s="6">
        <v>12</v>
      </c>
      <c r="C6" t="s" s="6">
        <v>13</v>
      </c>
      <c r="D6" t="s" s="6">
        <v>14</v>
      </c>
      <c r="E6" t="s" s="6">
        <v>22</v>
      </c>
      <c r="F6" t="s" s="6">
        <v>16</v>
      </c>
      <c r="G6" s="7">
        <v>124</v>
      </c>
      <c r="H6" s="7">
        <v>119</v>
      </c>
      <c r="I6" s="7">
        <v>119</v>
      </c>
      <c r="J6" s="9">
        <f>(I6/H6)*100</f>
        <v>100</v>
      </c>
    </row>
    <row r="7" ht="20.7" customHeight="1">
      <c r="A7" t="s" s="5">
        <v>23</v>
      </c>
      <c r="B7" t="s" s="6">
        <v>12</v>
      </c>
      <c r="C7" t="s" s="6">
        <v>13</v>
      </c>
      <c r="D7" t="s" s="6">
        <v>14</v>
      </c>
      <c r="E7" t="s" s="6">
        <v>22</v>
      </c>
      <c r="F7" t="s" s="6">
        <v>18</v>
      </c>
      <c r="G7" s="7">
        <v>71</v>
      </c>
      <c r="H7" s="7">
        <v>71</v>
      </c>
      <c r="I7" s="7">
        <v>71</v>
      </c>
      <c r="J7" s="9">
        <f>(I7/H7)*100</f>
        <v>100</v>
      </c>
    </row>
    <row r="8" ht="20.7" customHeight="1">
      <c r="A8" t="s" s="5">
        <v>24</v>
      </c>
      <c r="B8" t="s" s="6">
        <v>12</v>
      </c>
      <c r="C8" t="s" s="6">
        <v>13</v>
      </c>
      <c r="D8" t="s" s="6">
        <v>14</v>
      </c>
      <c r="E8" t="s" s="6">
        <v>22</v>
      </c>
      <c r="F8" t="s" s="6">
        <v>20</v>
      </c>
      <c r="G8" s="7">
        <v>26</v>
      </c>
      <c r="H8" s="7">
        <v>26</v>
      </c>
      <c r="I8" s="7">
        <v>26</v>
      </c>
      <c r="J8" s="9">
        <f>(I8/H8)*100</f>
        <v>100</v>
      </c>
    </row>
    <row r="9" ht="20.7" customHeight="1">
      <c r="A9" t="s" s="5">
        <v>25</v>
      </c>
      <c r="B9" t="s" s="6">
        <v>12</v>
      </c>
      <c r="C9" t="s" s="6">
        <v>13</v>
      </c>
      <c r="D9" t="s" s="6">
        <v>26</v>
      </c>
      <c r="E9" t="s" s="6">
        <v>22</v>
      </c>
      <c r="F9" t="s" s="6">
        <v>16</v>
      </c>
      <c r="G9" s="7">
        <v>18</v>
      </c>
      <c r="H9" s="7">
        <v>18</v>
      </c>
      <c r="I9" s="7">
        <v>18</v>
      </c>
      <c r="J9" s="9">
        <f>(I9/H9)*100</f>
        <v>100</v>
      </c>
    </row>
    <row r="10" ht="20.7" customHeight="1">
      <c r="A10" t="s" s="5">
        <v>27</v>
      </c>
      <c r="B10" t="s" s="6">
        <v>12</v>
      </c>
      <c r="C10" t="s" s="6">
        <v>13</v>
      </c>
      <c r="D10" t="s" s="6">
        <v>26</v>
      </c>
      <c r="E10" t="s" s="6">
        <v>22</v>
      </c>
      <c r="F10" t="s" s="6">
        <v>18</v>
      </c>
      <c r="G10" s="7">
        <v>159</v>
      </c>
      <c r="H10" s="7">
        <v>154</v>
      </c>
      <c r="I10" s="7">
        <v>154</v>
      </c>
      <c r="J10" s="9">
        <f>(I10/H10)*100</f>
        <v>100</v>
      </c>
    </row>
    <row r="11" ht="20.7" customHeight="1">
      <c r="A11" t="s" s="5">
        <v>28</v>
      </c>
      <c r="B11" t="s" s="6">
        <v>12</v>
      </c>
      <c r="C11" t="s" s="6">
        <v>13</v>
      </c>
      <c r="D11" t="s" s="6">
        <v>26</v>
      </c>
      <c r="E11" t="s" s="6">
        <v>22</v>
      </c>
      <c r="F11" t="s" s="6">
        <v>20</v>
      </c>
      <c r="G11" s="7">
        <v>22</v>
      </c>
      <c r="H11" s="7">
        <v>19</v>
      </c>
      <c r="I11" s="7">
        <v>17</v>
      </c>
      <c r="J11" s="9">
        <f>(I11/H11)*100</f>
        <v>89.4736842105263</v>
      </c>
    </row>
    <row r="12" ht="20.7" customHeight="1">
      <c r="A12" t="s" s="5">
        <v>29</v>
      </c>
      <c r="B12" t="s" s="6">
        <v>12</v>
      </c>
      <c r="C12" t="s" s="6">
        <v>13</v>
      </c>
      <c r="D12" t="s" s="6">
        <v>30</v>
      </c>
      <c r="E12" t="s" s="6">
        <v>15</v>
      </c>
      <c r="F12" t="s" s="6">
        <v>16</v>
      </c>
      <c r="G12" s="7">
        <v>100</v>
      </c>
      <c r="H12" s="7">
        <v>99</v>
      </c>
      <c r="I12" s="7">
        <v>99</v>
      </c>
      <c r="J12" s="9">
        <f>(I12/H12)*100</f>
        <v>100</v>
      </c>
    </row>
    <row r="13" ht="20.7" customHeight="1">
      <c r="A13" t="s" s="5">
        <v>31</v>
      </c>
      <c r="B13" t="s" s="6">
        <v>12</v>
      </c>
      <c r="C13" t="s" s="6">
        <v>13</v>
      </c>
      <c r="D13" t="s" s="6">
        <v>30</v>
      </c>
      <c r="E13" t="s" s="6">
        <v>15</v>
      </c>
      <c r="F13" t="s" s="6">
        <v>18</v>
      </c>
      <c r="G13" s="7">
        <v>58</v>
      </c>
      <c r="H13" s="7">
        <v>58</v>
      </c>
      <c r="I13" s="7">
        <v>58</v>
      </c>
      <c r="J13" s="9">
        <f>(I13/H13)*100</f>
        <v>100</v>
      </c>
    </row>
    <row r="14" ht="20.7" customHeight="1">
      <c r="A14" t="s" s="5">
        <v>32</v>
      </c>
      <c r="B14" t="s" s="6">
        <v>12</v>
      </c>
      <c r="C14" t="s" s="6">
        <v>13</v>
      </c>
      <c r="D14" t="s" s="6">
        <v>30</v>
      </c>
      <c r="E14" t="s" s="6">
        <v>15</v>
      </c>
      <c r="F14" t="s" s="6">
        <v>20</v>
      </c>
      <c r="G14" s="7">
        <v>32</v>
      </c>
      <c r="H14" s="7">
        <v>32</v>
      </c>
      <c r="I14" s="7">
        <v>32</v>
      </c>
      <c r="J14" s="9">
        <f>(I14/H14)*100</f>
        <v>100</v>
      </c>
    </row>
    <row r="15" ht="20.7" customHeight="1">
      <c r="A15" t="s" s="5">
        <v>33</v>
      </c>
      <c r="B15" t="s" s="6">
        <v>12</v>
      </c>
      <c r="C15" t="s" s="6">
        <v>13</v>
      </c>
      <c r="D15" t="s" s="6">
        <v>30</v>
      </c>
      <c r="E15" t="s" s="6">
        <v>22</v>
      </c>
      <c r="F15" t="s" s="6">
        <v>16</v>
      </c>
      <c r="G15" s="7">
        <v>100</v>
      </c>
      <c r="H15" s="7">
        <v>97</v>
      </c>
      <c r="I15" s="7">
        <v>96</v>
      </c>
      <c r="J15" s="9">
        <f>(I15/H15)*100</f>
        <v>98.9690721649485</v>
      </c>
    </row>
    <row r="16" ht="20.7" customHeight="1">
      <c r="A16" t="s" s="5">
        <v>34</v>
      </c>
      <c r="B16" t="s" s="6">
        <v>12</v>
      </c>
      <c r="C16" t="s" s="6">
        <v>13</v>
      </c>
      <c r="D16" t="s" s="6">
        <v>30</v>
      </c>
      <c r="E16" t="s" s="6">
        <v>22</v>
      </c>
      <c r="F16" t="s" s="6">
        <v>18</v>
      </c>
      <c r="G16" s="7">
        <v>106</v>
      </c>
      <c r="H16" s="7">
        <v>106</v>
      </c>
      <c r="I16" s="7">
        <v>104</v>
      </c>
      <c r="J16" s="9">
        <f>(I16/H16)*100</f>
        <v>98.11320754716979</v>
      </c>
    </row>
    <row r="17" ht="20.7" customHeight="1">
      <c r="A17" t="s" s="5">
        <v>35</v>
      </c>
      <c r="B17" t="s" s="6">
        <v>12</v>
      </c>
      <c r="C17" t="s" s="6">
        <v>13</v>
      </c>
      <c r="D17" t="s" s="6">
        <v>30</v>
      </c>
      <c r="E17" t="s" s="6">
        <v>22</v>
      </c>
      <c r="F17" t="s" s="6">
        <v>20</v>
      </c>
      <c r="G17" s="7">
        <v>31</v>
      </c>
      <c r="H17" s="7">
        <v>30</v>
      </c>
      <c r="I17" s="7">
        <v>30</v>
      </c>
      <c r="J17" s="9">
        <f>(I17/H17)*100</f>
        <v>100</v>
      </c>
    </row>
    <row r="18" ht="20.7" customHeight="1">
      <c r="A18" t="s" s="5">
        <v>36</v>
      </c>
      <c r="B18" t="s" s="6">
        <v>37</v>
      </c>
      <c r="C18" t="s" s="6">
        <v>13</v>
      </c>
      <c r="D18" t="s" s="6">
        <v>14</v>
      </c>
      <c r="E18" t="s" s="6">
        <v>15</v>
      </c>
      <c r="F18" t="s" s="6">
        <v>16</v>
      </c>
      <c r="G18" s="7">
        <v>170</v>
      </c>
      <c r="H18" s="7">
        <v>209</v>
      </c>
      <c r="I18" s="7">
        <v>209</v>
      </c>
      <c r="J18" s="9">
        <f>(I18/H18)*100</f>
        <v>100</v>
      </c>
    </row>
    <row r="19" ht="20.7" customHeight="1">
      <c r="A19" t="s" s="5">
        <v>38</v>
      </c>
      <c r="B19" t="s" s="6">
        <v>37</v>
      </c>
      <c r="C19" t="s" s="6">
        <v>13</v>
      </c>
      <c r="D19" t="s" s="6">
        <v>14</v>
      </c>
      <c r="E19" t="s" s="6">
        <v>15</v>
      </c>
      <c r="F19" t="s" s="6">
        <v>18</v>
      </c>
      <c r="G19" s="7">
        <v>131</v>
      </c>
      <c r="H19" s="7">
        <v>63</v>
      </c>
      <c r="I19" s="7">
        <v>63</v>
      </c>
      <c r="J19" s="9">
        <f>(I19/H19)*100</f>
        <v>100</v>
      </c>
    </row>
    <row r="20" ht="20.7" customHeight="1">
      <c r="A20" t="s" s="5">
        <v>39</v>
      </c>
      <c r="B20" t="s" s="6">
        <v>37</v>
      </c>
      <c r="C20" t="s" s="6">
        <v>13</v>
      </c>
      <c r="D20" t="s" s="6">
        <v>14</v>
      </c>
      <c r="E20" t="s" s="6">
        <v>15</v>
      </c>
      <c r="F20" t="s" s="6">
        <v>20</v>
      </c>
      <c r="G20" s="7">
        <v>44</v>
      </c>
      <c r="H20" s="7">
        <v>40</v>
      </c>
      <c r="I20" s="7">
        <v>35</v>
      </c>
      <c r="J20" s="9">
        <f>(I20/H20)*100</f>
        <v>87.5</v>
      </c>
    </row>
    <row r="21" ht="20.7" customHeight="1">
      <c r="A21" t="s" s="5">
        <v>40</v>
      </c>
      <c r="B21" t="s" s="6">
        <v>37</v>
      </c>
      <c r="C21" t="s" s="6">
        <v>13</v>
      </c>
      <c r="D21" t="s" s="6">
        <v>14</v>
      </c>
      <c r="E21" t="s" s="6">
        <v>22</v>
      </c>
      <c r="F21" t="s" s="6">
        <v>16</v>
      </c>
      <c r="G21" s="7">
        <v>204</v>
      </c>
      <c r="H21" s="7">
        <v>171</v>
      </c>
      <c r="I21" s="7">
        <v>166</v>
      </c>
      <c r="J21" s="9">
        <f>(I21/H21)*100</f>
        <v>97.0760233918129</v>
      </c>
    </row>
    <row r="22" ht="20.7" customHeight="1">
      <c r="A22" t="s" s="5">
        <v>41</v>
      </c>
      <c r="B22" t="s" s="6">
        <v>37</v>
      </c>
      <c r="C22" t="s" s="6">
        <v>13</v>
      </c>
      <c r="D22" t="s" s="6">
        <v>14</v>
      </c>
      <c r="E22" t="s" s="6">
        <v>22</v>
      </c>
      <c r="F22" t="s" s="6">
        <v>18</v>
      </c>
      <c r="G22" s="7">
        <v>63</v>
      </c>
      <c r="H22" s="7">
        <v>63</v>
      </c>
      <c r="I22" s="7">
        <v>63</v>
      </c>
      <c r="J22" s="9">
        <f>(I22/H22)*100</f>
        <v>100</v>
      </c>
    </row>
    <row r="23" ht="20.7" customHeight="1">
      <c r="A23" t="s" s="5">
        <v>42</v>
      </c>
      <c r="B23" t="s" s="6">
        <v>37</v>
      </c>
      <c r="C23" t="s" s="6">
        <v>13</v>
      </c>
      <c r="D23" t="s" s="6">
        <v>14</v>
      </c>
      <c r="E23" t="s" s="6">
        <v>22</v>
      </c>
      <c r="F23" t="s" s="6">
        <v>20</v>
      </c>
      <c r="G23" s="7">
        <v>73</v>
      </c>
      <c r="H23" s="7">
        <v>42</v>
      </c>
      <c r="I23" s="7">
        <v>42</v>
      </c>
      <c r="J23" s="9">
        <f>(I23/H23)*100</f>
        <v>100</v>
      </c>
    </row>
    <row r="24" ht="20.7" customHeight="1">
      <c r="A24" t="s" s="5">
        <v>43</v>
      </c>
      <c r="B24" t="s" s="6">
        <v>37</v>
      </c>
      <c r="C24" t="s" s="6">
        <v>13</v>
      </c>
      <c r="D24" t="s" s="6">
        <v>30</v>
      </c>
      <c r="E24" t="s" s="6">
        <v>15</v>
      </c>
      <c r="F24" t="s" s="6">
        <v>16</v>
      </c>
      <c r="G24" s="7">
        <v>56</v>
      </c>
      <c r="H24" s="7">
        <v>56</v>
      </c>
      <c r="I24" s="7">
        <v>56</v>
      </c>
      <c r="J24" s="9">
        <f>(I24/H24)*100</f>
        <v>100</v>
      </c>
    </row>
    <row r="25" ht="20.7" customHeight="1">
      <c r="A25" t="s" s="5">
        <v>44</v>
      </c>
      <c r="B25" t="s" s="6">
        <v>37</v>
      </c>
      <c r="C25" t="s" s="6">
        <v>13</v>
      </c>
      <c r="D25" t="s" s="6">
        <v>30</v>
      </c>
      <c r="E25" t="s" s="6">
        <v>15</v>
      </c>
      <c r="F25" t="s" s="6">
        <v>18</v>
      </c>
      <c r="G25" s="7">
        <v>47</v>
      </c>
      <c r="H25" s="7">
        <v>46</v>
      </c>
      <c r="I25" s="7">
        <v>46</v>
      </c>
      <c r="J25" s="9">
        <f>(I25/H25)*100</f>
        <v>100</v>
      </c>
    </row>
    <row r="26" ht="20.7" customHeight="1">
      <c r="A26" t="s" s="5">
        <v>45</v>
      </c>
      <c r="B26" t="s" s="6">
        <v>37</v>
      </c>
      <c r="C26" t="s" s="6">
        <v>13</v>
      </c>
      <c r="D26" t="s" s="6">
        <v>30</v>
      </c>
      <c r="E26" t="s" s="6">
        <v>15</v>
      </c>
      <c r="F26" t="s" s="6">
        <v>20</v>
      </c>
      <c r="G26" s="7">
        <v>18</v>
      </c>
      <c r="H26" s="7">
        <v>18</v>
      </c>
      <c r="I26" s="7">
        <v>18</v>
      </c>
      <c r="J26" s="9">
        <f>(I26/H26)*100</f>
        <v>100</v>
      </c>
    </row>
    <row r="27" ht="20.7" customHeight="1">
      <c r="A27" t="s" s="5">
        <v>46</v>
      </c>
      <c r="B27" t="s" s="6">
        <v>37</v>
      </c>
      <c r="C27" t="s" s="6">
        <v>13</v>
      </c>
      <c r="D27" t="s" s="6">
        <v>30</v>
      </c>
      <c r="E27" t="s" s="6">
        <v>22</v>
      </c>
      <c r="F27" t="s" s="6">
        <v>16</v>
      </c>
      <c r="G27" s="7">
        <v>8</v>
      </c>
      <c r="H27" s="7">
        <v>8</v>
      </c>
      <c r="I27" s="7">
        <v>8</v>
      </c>
      <c r="J27" s="9">
        <f>(I27/H27)*100</f>
        <v>100</v>
      </c>
    </row>
    <row r="28" ht="20.7" customHeight="1">
      <c r="A28" t="s" s="5">
        <v>47</v>
      </c>
      <c r="B28" t="s" s="6">
        <v>37</v>
      </c>
      <c r="C28" t="s" s="6">
        <v>13</v>
      </c>
      <c r="D28" t="s" s="6">
        <v>30</v>
      </c>
      <c r="E28" t="s" s="6">
        <v>22</v>
      </c>
      <c r="F28" t="s" s="6">
        <v>18</v>
      </c>
      <c r="G28" s="7">
        <v>18</v>
      </c>
      <c r="H28" s="7">
        <v>18</v>
      </c>
      <c r="I28" s="7">
        <v>18</v>
      </c>
      <c r="J28" s="9">
        <f>(I28/H28)*100</f>
        <v>100</v>
      </c>
    </row>
    <row r="29" ht="20.7" customHeight="1">
      <c r="A29" t="s" s="5">
        <v>48</v>
      </c>
      <c r="B29" t="s" s="6">
        <v>37</v>
      </c>
      <c r="C29" t="s" s="6">
        <v>13</v>
      </c>
      <c r="D29" t="s" s="6">
        <v>30</v>
      </c>
      <c r="E29" t="s" s="6">
        <v>22</v>
      </c>
      <c r="F29" t="s" s="6">
        <v>20</v>
      </c>
      <c r="G29" s="7">
        <v>2</v>
      </c>
      <c r="H29" s="7">
        <v>2</v>
      </c>
      <c r="I29" s="7">
        <v>2</v>
      </c>
      <c r="J29" s="9">
        <f>(I29/H29)*100</f>
        <v>100</v>
      </c>
    </row>
    <row r="30" ht="20.7" customHeight="1">
      <c r="A30" t="s" s="5">
        <v>49</v>
      </c>
      <c r="B30" t="s" s="6">
        <v>37</v>
      </c>
      <c r="C30" t="s" s="6">
        <v>13</v>
      </c>
      <c r="D30" t="s" s="6">
        <v>26</v>
      </c>
      <c r="E30" t="s" s="6">
        <v>22</v>
      </c>
      <c r="F30" t="s" s="6">
        <v>16</v>
      </c>
      <c r="G30" s="7">
        <v>5</v>
      </c>
      <c r="H30" s="7">
        <v>5</v>
      </c>
      <c r="I30" s="7">
        <v>5</v>
      </c>
      <c r="J30" s="9">
        <f>(I30/H30)*100</f>
        <v>100</v>
      </c>
    </row>
    <row r="31" ht="20.7" customHeight="1">
      <c r="A31" t="s" s="5">
        <v>50</v>
      </c>
      <c r="B31" t="s" s="6">
        <v>37</v>
      </c>
      <c r="C31" t="s" s="6">
        <v>13</v>
      </c>
      <c r="D31" t="s" s="6">
        <v>26</v>
      </c>
      <c r="E31" t="s" s="6">
        <v>22</v>
      </c>
      <c r="F31" t="s" s="6">
        <v>18</v>
      </c>
      <c r="G31" s="7">
        <v>105</v>
      </c>
      <c r="H31" s="7">
        <v>104</v>
      </c>
      <c r="I31" s="7">
        <v>104</v>
      </c>
      <c r="J31" s="9">
        <f>(I31/H31)*100</f>
        <v>100</v>
      </c>
    </row>
    <row r="32" ht="20.7" customHeight="1">
      <c r="A32" t="s" s="5">
        <v>51</v>
      </c>
      <c r="B32" t="s" s="6">
        <v>37</v>
      </c>
      <c r="C32" t="s" s="6">
        <v>13</v>
      </c>
      <c r="D32" t="s" s="6">
        <v>26</v>
      </c>
      <c r="E32" t="s" s="6">
        <v>22</v>
      </c>
      <c r="F32" t="s" s="6">
        <v>20</v>
      </c>
      <c r="G32" s="7">
        <v>3</v>
      </c>
      <c r="H32" s="7">
        <v>3</v>
      </c>
      <c r="I32" s="7">
        <v>3</v>
      </c>
      <c r="J32" s="9">
        <f>(I32/H32)*100</f>
        <v>100</v>
      </c>
    </row>
    <row r="33" ht="34.2" customHeight="1">
      <c r="A33" t="s" s="10">
        <v>52</v>
      </c>
      <c r="B33" s="11"/>
      <c r="C33" s="11"/>
      <c r="D33" s="11"/>
      <c r="E33" s="11"/>
      <c r="F33" s="11"/>
      <c r="G33" s="12">
        <f>SUM(G3:G32)</f>
        <v>2098</v>
      </c>
      <c r="H33" s="12">
        <f>SUM(H3:H32)</f>
        <v>1978</v>
      </c>
      <c r="I33" s="12">
        <f>SUM(I3:I32)</f>
        <v>1963</v>
      </c>
      <c r="J33" s="13">
        <f>(I33/H33)*100</f>
        <v>99.2416582406471</v>
      </c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