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RFseq_projects/chestnut_velutina_brooktrout_PSU/barcode_files/"/>
    </mc:Choice>
  </mc:AlternateContent>
  <xr:revisionPtr revIDLastSave="0" documentId="8_{57787F3C-339B-EE4C-8105-EDA8BD97309C}" xr6:coauthVersionLast="47" xr6:coauthVersionMax="47" xr10:uidLastSave="{00000000-0000-0000-0000-000000000000}"/>
  <bookViews>
    <workbookView xWindow="1500" yWindow="1320" windowWidth="27640" windowHeight="16740" xr2:uid="{FAEABD81-0B52-644D-85AD-342EEC6ACEC6}"/>
  </bookViews>
  <sheets>
    <sheet name="CASDEN_DNA_Info" sheetId="1" r:id="rId1"/>
    <sheet name="CASDEN_PlateLayo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2" i="1"/>
  <c r="I83" i="1"/>
  <c r="H385" i="1"/>
  <c r="I385" i="1" s="1"/>
  <c r="H384" i="1"/>
  <c r="I384" i="1" s="1"/>
  <c r="H383" i="1"/>
  <c r="I383" i="1" s="1"/>
  <c r="H382" i="1"/>
  <c r="I382" i="1" s="1"/>
  <c r="H381" i="1"/>
  <c r="I381" i="1" s="1"/>
  <c r="H379" i="1"/>
  <c r="I379" i="1" s="1"/>
  <c r="H378" i="1"/>
  <c r="I378" i="1" s="1"/>
  <c r="H377" i="1"/>
  <c r="I377" i="1" s="1"/>
  <c r="H376" i="1"/>
  <c r="I376" i="1" s="1"/>
  <c r="H375" i="1"/>
  <c r="I375" i="1" s="1"/>
  <c r="H169" i="1"/>
  <c r="I169" i="1" s="1"/>
  <c r="B169" i="1"/>
  <c r="I168" i="1"/>
  <c r="B168" i="1"/>
  <c r="I167" i="1"/>
  <c r="B167" i="1"/>
  <c r="H166" i="1"/>
  <c r="I166" i="1" s="1"/>
  <c r="B166" i="1"/>
  <c r="H114" i="1"/>
  <c r="I114" i="1" s="1"/>
  <c r="B114" i="1"/>
  <c r="I115" i="1"/>
  <c r="I116" i="1"/>
  <c r="B116" i="1"/>
  <c r="I117" i="1"/>
  <c r="I118" i="1"/>
  <c r="B118" i="1"/>
  <c r="I119" i="1"/>
  <c r="B119" i="1"/>
  <c r="I128" i="1"/>
  <c r="B128" i="1"/>
  <c r="I129" i="1"/>
  <c r="B129" i="1"/>
  <c r="I147" i="1"/>
  <c r="B147" i="1"/>
  <c r="I149" i="1"/>
  <c r="B149" i="1"/>
  <c r="I150" i="1"/>
  <c r="B150" i="1"/>
  <c r="I151" i="1"/>
  <c r="B151" i="1"/>
  <c r="I158" i="1"/>
  <c r="B158" i="1"/>
  <c r="I159" i="1"/>
  <c r="B159" i="1"/>
  <c r="H161" i="1"/>
  <c r="I161" i="1" s="1"/>
  <c r="B161" i="1"/>
  <c r="I130" i="1"/>
  <c r="B130" i="1"/>
  <c r="H133" i="1"/>
  <c r="I133" i="1" s="1"/>
  <c r="B133" i="1"/>
  <c r="H134" i="1"/>
  <c r="I134" i="1" s="1"/>
  <c r="B134" i="1"/>
  <c r="I138" i="1"/>
  <c r="B138" i="1"/>
  <c r="I139" i="1"/>
  <c r="B139" i="1"/>
  <c r="I140" i="1"/>
  <c r="B140" i="1"/>
  <c r="I141" i="1"/>
  <c r="B141" i="1"/>
  <c r="H142" i="1"/>
  <c r="I142" i="1" s="1"/>
  <c r="B142" i="1"/>
  <c r="H145" i="1"/>
  <c r="I145" i="1" s="1"/>
  <c r="B145" i="1"/>
  <c r="H146" i="1"/>
  <c r="I146" i="1" s="1"/>
  <c r="B146" i="1"/>
  <c r="H165" i="1"/>
  <c r="I165" i="1" s="1"/>
  <c r="B165" i="1"/>
  <c r="I164" i="1"/>
  <c r="B164" i="1"/>
  <c r="I163" i="1"/>
  <c r="B163" i="1"/>
  <c r="I162" i="1"/>
  <c r="B162" i="1"/>
  <c r="H160" i="1"/>
  <c r="I160" i="1" s="1"/>
  <c r="B160" i="1"/>
  <c r="B157" i="1"/>
  <c r="I156" i="1"/>
  <c r="B156" i="1"/>
  <c r="I155" i="1"/>
  <c r="B155" i="1"/>
  <c r="I154" i="1"/>
  <c r="B154" i="1"/>
  <c r="H153" i="1"/>
  <c r="I153" i="1" s="1"/>
  <c r="B153" i="1"/>
  <c r="I152" i="1"/>
  <c r="B152" i="1"/>
  <c r="I148" i="1"/>
  <c r="B148" i="1"/>
  <c r="H124" i="1"/>
  <c r="I124" i="1" s="1"/>
  <c r="B124" i="1"/>
  <c r="H123" i="1"/>
  <c r="I123" i="1" s="1"/>
  <c r="B123" i="1"/>
  <c r="I122" i="1"/>
  <c r="B122" i="1"/>
  <c r="I121" i="1"/>
  <c r="B121" i="1"/>
  <c r="I120" i="1"/>
  <c r="B120" i="1"/>
  <c r="H77" i="1"/>
  <c r="I77" i="1" s="1"/>
  <c r="B77" i="1"/>
  <c r="H76" i="1"/>
  <c r="I76" i="1" s="1"/>
  <c r="B76" i="1"/>
  <c r="I71" i="1"/>
  <c r="B71" i="1"/>
  <c r="H63" i="1"/>
  <c r="I63" i="1" s="1"/>
  <c r="B63" i="1"/>
  <c r="H62" i="1"/>
  <c r="I62" i="1" s="1"/>
  <c r="B62" i="1"/>
  <c r="H61" i="1"/>
  <c r="I61" i="1" s="1"/>
  <c r="B61" i="1"/>
  <c r="I60" i="1"/>
  <c r="B60" i="1"/>
  <c r="I59" i="1"/>
  <c r="B59" i="1"/>
  <c r="H58" i="1"/>
  <c r="I58" i="1" s="1"/>
  <c r="B58" i="1"/>
  <c r="H57" i="1"/>
  <c r="I57" i="1" s="1"/>
  <c r="B57" i="1"/>
  <c r="H56" i="1"/>
  <c r="I56" i="1" s="1"/>
  <c r="B56" i="1"/>
  <c r="H55" i="1"/>
  <c r="I55" i="1" s="1"/>
  <c r="B55" i="1"/>
  <c r="H54" i="1"/>
  <c r="I54" i="1" s="1"/>
  <c r="B54" i="1"/>
  <c r="H53" i="1"/>
  <c r="I53" i="1" s="1"/>
  <c r="B53" i="1"/>
  <c r="H52" i="1"/>
  <c r="I52" i="1" s="1"/>
  <c r="B52" i="1"/>
  <c r="I51" i="1"/>
  <c r="B51" i="1"/>
  <c r="H50" i="1"/>
  <c r="I50" i="1" s="1"/>
  <c r="B50" i="1"/>
  <c r="H49" i="1"/>
  <c r="I49" i="1" s="1"/>
  <c r="B49" i="1"/>
  <c r="I48" i="1"/>
  <c r="B48" i="1"/>
  <c r="H47" i="1"/>
  <c r="I47" i="1" s="1"/>
  <c r="B47" i="1"/>
  <c r="H46" i="1"/>
  <c r="I46" i="1" s="1"/>
  <c r="B46" i="1"/>
  <c r="I45" i="1"/>
  <c r="B45" i="1"/>
  <c r="H44" i="1"/>
  <c r="I44" i="1" s="1"/>
  <c r="B44" i="1"/>
  <c r="I42" i="1"/>
  <c r="B42" i="1"/>
  <c r="I41" i="1"/>
  <c r="B41" i="1"/>
  <c r="H40" i="1"/>
  <c r="I40" i="1" s="1"/>
  <c r="B40" i="1"/>
  <c r="I39" i="1"/>
  <c r="B39" i="1"/>
  <c r="H38" i="1"/>
  <c r="I38" i="1" s="1"/>
  <c r="B38" i="1"/>
  <c r="I37" i="1"/>
  <c r="B37" i="1"/>
  <c r="H36" i="1"/>
  <c r="I36" i="1" s="1"/>
  <c r="B36" i="1"/>
  <c r="H43" i="1"/>
  <c r="I43" i="1" s="1"/>
  <c r="B43" i="1"/>
  <c r="I35" i="1"/>
  <c r="B35" i="1"/>
  <c r="H34" i="1"/>
  <c r="I34" i="1" s="1"/>
  <c r="B34" i="1"/>
  <c r="H113" i="1"/>
  <c r="I113" i="1" s="1"/>
  <c r="B113" i="1"/>
  <c r="I112" i="1"/>
  <c r="B112" i="1"/>
  <c r="H111" i="1"/>
  <c r="I111" i="1" s="1"/>
  <c r="B111" i="1"/>
  <c r="H110" i="1"/>
  <c r="I110" i="1" s="1"/>
  <c r="B110" i="1"/>
  <c r="I109" i="1"/>
  <c r="B109" i="1"/>
  <c r="I108" i="1"/>
  <c r="B108" i="1"/>
  <c r="H107" i="1"/>
  <c r="I107" i="1" s="1"/>
  <c r="B107" i="1"/>
  <c r="H106" i="1"/>
  <c r="I106" i="1" s="1"/>
  <c r="B106" i="1"/>
  <c r="H105" i="1"/>
  <c r="I105" i="1" s="1"/>
  <c r="B105" i="1"/>
  <c r="I104" i="1"/>
  <c r="B104" i="1"/>
  <c r="H103" i="1"/>
  <c r="I103" i="1" s="1"/>
  <c r="B103" i="1"/>
  <c r="I102" i="1"/>
  <c r="B102" i="1"/>
  <c r="H101" i="1"/>
  <c r="I101" i="1" s="1"/>
  <c r="B101" i="1"/>
  <c r="I100" i="1"/>
  <c r="B100" i="1"/>
  <c r="H99" i="1"/>
  <c r="I99" i="1" s="1"/>
  <c r="B99" i="1"/>
  <c r="I98" i="1"/>
  <c r="B98" i="1"/>
  <c r="I97" i="1"/>
  <c r="B97" i="1"/>
  <c r="H96" i="1"/>
  <c r="I96" i="1" s="1"/>
  <c r="B96" i="1"/>
  <c r="I95" i="1"/>
  <c r="B95" i="1"/>
  <c r="H78" i="1"/>
  <c r="I78" i="1" s="1"/>
  <c r="B78" i="1"/>
  <c r="H75" i="1"/>
  <c r="I75" i="1" s="1"/>
  <c r="B75" i="1"/>
  <c r="I74" i="1"/>
  <c r="B74" i="1"/>
  <c r="H73" i="1"/>
  <c r="I73" i="1" s="1"/>
  <c r="B73" i="1"/>
  <c r="H72" i="1"/>
  <c r="I72" i="1" s="1"/>
  <c r="B72" i="1"/>
  <c r="I70" i="1"/>
  <c r="B70" i="1"/>
  <c r="H69" i="1"/>
  <c r="I69" i="1" s="1"/>
  <c r="B69" i="1"/>
  <c r="I68" i="1"/>
  <c r="B68" i="1"/>
  <c r="H67" i="1"/>
  <c r="I67" i="1" s="1"/>
  <c r="B67" i="1"/>
  <c r="I66" i="1"/>
  <c r="B66" i="1"/>
  <c r="I65" i="1"/>
  <c r="B65" i="1"/>
  <c r="I64" i="1"/>
  <c r="B64" i="1"/>
  <c r="H17" i="1"/>
  <c r="I17" i="1" s="1"/>
  <c r="B17" i="1"/>
  <c r="I16" i="1"/>
  <c r="B16" i="1"/>
  <c r="I15" i="1"/>
  <c r="B15" i="1"/>
  <c r="H14" i="1"/>
  <c r="I14" i="1" s="1"/>
  <c r="B14" i="1"/>
  <c r="H13" i="1"/>
  <c r="I13" i="1" s="1"/>
  <c r="B13" i="1"/>
  <c r="I12" i="1"/>
  <c r="B12" i="1"/>
  <c r="I11" i="1"/>
  <c r="B11" i="1"/>
  <c r="I10" i="1"/>
  <c r="B10" i="1"/>
  <c r="H9" i="1"/>
  <c r="I9" i="1" s="1"/>
  <c r="B9" i="1"/>
  <c r="I8" i="1"/>
  <c r="B8" i="1"/>
  <c r="H7" i="1"/>
  <c r="I7" i="1" s="1"/>
  <c r="B7" i="1"/>
  <c r="I6" i="1"/>
  <c r="B6" i="1"/>
  <c r="I5" i="1"/>
  <c r="B5" i="1"/>
  <c r="H4" i="1"/>
  <c r="I4" i="1" s="1"/>
  <c r="B4" i="1"/>
  <c r="I3" i="1"/>
  <c r="B3" i="1"/>
  <c r="H2" i="1"/>
  <c r="I2" i="1" s="1"/>
  <c r="B2" i="1"/>
  <c r="I276" i="1"/>
  <c r="B276" i="1"/>
  <c r="I277" i="1"/>
  <c r="B277" i="1"/>
  <c r="H278" i="1"/>
  <c r="I278" i="1" s="1"/>
  <c r="B278" i="1"/>
  <c r="I279" i="1"/>
  <c r="B279" i="1"/>
  <c r="I280" i="1"/>
  <c r="B280" i="1"/>
  <c r="I281" i="1"/>
  <c r="B281" i="1"/>
  <c r="H282" i="1"/>
  <c r="I282" i="1" s="1"/>
  <c r="B282" i="1"/>
  <c r="I283" i="1"/>
  <c r="B283" i="1"/>
  <c r="H284" i="1"/>
  <c r="I284" i="1" s="1"/>
  <c r="B284" i="1"/>
  <c r="I285" i="1"/>
  <c r="B285" i="1"/>
  <c r="H286" i="1"/>
  <c r="I286" i="1" s="1"/>
  <c r="B286" i="1"/>
  <c r="H287" i="1"/>
  <c r="I287" i="1" s="1"/>
  <c r="B287" i="1"/>
  <c r="I288" i="1"/>
  <c r="B288" i="1"/>
  <c r="H289" i="1"/>
  <c r="I289" i="1" s="1"/>
  <c r="B289" i="1"/>
  <c r="H290" i="1"/>
  <c r="I290" i="1" s="1"/>
  <c r="B290" i="1"/>
  <c r="I291" i="1"/>
  <c r="B291" i="1"/>
  <c r="H292" i="1"/>
  <c r="I292" i="1" s="1"/>
  <c r="B292" i="1"/>
  <c r="I239" i="1"/>
  <c r="B239" i="1"/>
  <c r="H240" i="1"/>
  <c r="I240" i="1" s="1"/>
  <c r="B240" i="1"/>
  <c r="H241" i="1"/>
  <c r="I241" i="1" s="1"/>
  <c r="B241" i="1"/>
  <c r="H242" i="1"/>
  <c r="I242" i="1" s="1"/>
  <c r="B242" i="1"/>
  <c r="H295" i="1"/>
  <c r="I295" i="1" s="1"/>
  <c r="B295" i="1"/>
  <c r="H243" i="1"/>
  <c r="I243" i="1" s="1"/>
  <c r="B243" i="1"/>
  <c r="H244" i="1"/>
  <c r="I244" i="1" s="1"/>
  <c r="B244" i="1"/>
  <c r="I263" i="1"/>
  <c r="B263" i="1"/>
  <c r="I264" i="1"/>
  <c r="B264" i="1"/>
  <c r="H265" i="1"/>
  <c r="I265" i="1" s="1"/>
  <c r="B265" i="1"/>
  <c r="I269" i="1"/>
  <c r="B269" i="1"/>
  <c r="H270" i="1"/>
  <c r="I270" i="1" s="1"/>
  <c r="B270" i="1"/>
  <c r="H271" i="1"/>
  <c r="I271" i="1" s="1"/>
  <c r="B271" i="1"/>
  <c r="I273" i="1"/>
  <c r="B273" i="1"/>
  <c r="I274" i="1"/>
  <c r="B274" i="1"/>
  <c r="H275" i="1"/>
  <c r="I275" i="1" s="1"/>
  <c r="B275" i="1"/>
  <c r="I233" i="1"/>
  <c r="B233" i="1"/>
  <c r="H234" i="1"/>
  <c r="I234" i="1" s="1"/>
  <c r="B234" i="1"/>
  <c r="H235" i="1"/>
  <c r="I235" i="1" s="1"/>
  <c r="B235" i="1"/>
  <c r="H236" i="1"/>
  <c r="I236" i="1" s="1"/>
  <c r="B236" i="1"/>
  <c r="H237" i="1"/>
  <c r="I237" i="1" s="1"/>
  <c r="B237" i="1"/>
  <c r="H238" i="1"/>
  <c r="I238" i="1" s="1"/>
  <c r="B238" i="1"/>
  <c r="I228" i="1"/>
  <c r="B228" i="1"/>
  <c r="H229" i="1"/>
  <c r="I229" i="1" s="1"/>
  <c r="B229" i="1"/>
  <c r="H230" i="1"/>
  <c r="I230" i="1" s="1"/>
  <c r="B230" i="1"/>
  <c r="I231" i="1"/>
  <c r="B231" i="1"/>
  <c r="H232" i="1"/>
  <c r="I232" i="1" s="1"/>
  <c r="B232" i="1"/>
  <c r="H226" i="1"/>
  <c r="I226" i="1" s="1"/>
  <c r="B226" i="1"/>
  <c r="H227" i="1"/>
  <c r="I227" i="1" s="1"/>
  <c r="B227" i="1"/>
  <c r="I178" i="1"/>
  <c r="B178" i="1"/>
  <c r="I202" i="1"/>
  <c r="B202" i="1"/>
  <c r="H203" i="1"/>
  <c r="I203" i="1" s="1"/>
  <c r="B203" i="1"/>
  <c r="H204" i="1"/>
  <c r="I204" i="1" s="1"/>
  <c r="B204" i="1"/>
  <c r="H205" i="1"/>
  <c r="I205" i="1" s="1"/>
  <c r="B205" i="1"/>
  <c r="I206" i="1"/>
  <c r="B206" i="1"/>
  <c r="I207" i="1"/>
  <c r="B207" i="1"/>
  <c r="I208" i="1"/>
  <c r="B208" i="1"/>
  <c r="H209" i="1"/>
  <c r="I209" i="1" s="1"/>
  <c r="B209" i="1"/>
  <c r="I210" i="1"/>
  <c r="B210" i="1"/>
  <c r="I211" i="1"/>
  <c r="B211" i="1"/>
  <c r="H212" i="1"/>
  <c r="I212" i="1" s="1"/>
  <c r="B212" i="1"/>
  <c r="H213" i="1"/>
  <c r="I213" i="1" s="1"/>
  <c r="B213" i="1"/>
  <c r="I214" i="1"/>
  <c r="B214" i="1"/>
  <c r="H215" i="1"/>
  <c r="I215" i="1" s="1"/>
  <c r="B215" i="1"/>
  <c r="H216" i="1"/>
  <c r="I216" i="1" s="1"/>
  <c r="B216" i="1"/>
  <c r="I217" i="1"/>
  <c r="B217" i="1"/>
  <c r="H218" i="1"/>
  <c r="I218" i="1" s="1"/>
  <c r="B218" i="1"/>
  <c r="H219" i="1"/>
  <c r="I219" i="1" s="1"/>
  <c r="B219" i="1"/>
  <c r="I220" i="1"/>
  <c r="B220" i="1"/>
  <c r="I221" i="1"/>
  <c r="B221" i="1"/>
  <c r="H222" i="1"/>
  <c r="I222" i="1" s="1"/>
  <c r="B222" i="1"/>
  <c r="I223" i="1"/>
  <c r="B223" i="1"/>
  <c r="I224" i="1"/>
  <c r="B224" i="1"/>
  <c r="I225" i="1"/>
  <c r="B225" i="1"/>
  <c r="H180" i="1"/>
  <c r="I180" i="1" s="1"/>
  <c r="B180" i="1"/>
  <c r="H181" i="1"/>
  <c r="I181" i="1" s="1"/>
  <c r="B181" i="1"/>
  <c r="I182" i="1"/>
  <c r="B182" i="1"/>
  <c r="H183" i="1"/>
  <c r="I183" i="1" s="1"/>
  <c r="B183" i="1"/>
  <c r="H184" i="1"/>
  <c r="I184" i="1" s="1"/>
  <c r="B184" i="1"/>
  <c r="H185" i="1"/>
  <c r="I185" i="1" s="1"/>
  <c r="B185" i="1"/>
  <c r="I186" i="1"/>
  <c r="B186" i="1"/>
  <c r="I187" i="1"/>
  <c r="B187" i="1"/>
  <c r="H188" i="1"/>
  <c r="I188" i="1" s="1"/>
  <c r="B188" i="1"/>
  <c r="H189" i="1"/>
  <c r="I189" i="1" s="1"/>
  <c r="B189" i="1"/>
  <c r="H190" i="1"/>
  <c r="I190" i="1" s="1"/>
  <c r="B190" i="1"/>
  <c r="H191" i="1"/>
  <c r="I191" i="1" s="1"/>
  <c r="B191" i="1"/>
  <c r="H192" i="1"/>
  <c r="I192" i="1" s="1"/>
  <c r="B192" i="1"/>
  <c r="H193" i="1"/>
  <c r="I193" i="1" s="1"/>
  <c r="B193" i="1"/>
  <c r="H194" i="1"/>
  <c r="I194" i="1" s="1"/>
  <c r="B194" i="1"/>
  <c r="H195" i="1"/>
  <c r="I195" i="1" s="1"/>
  <c r="B195" i="1"/>
  <c r="H196" i="1"/>
  <c r="I196" i="1" s="1"/>
  <c r="B196" i="1"/>
  <c r="H197" i="1"/>
  <c r="I197" i="1" s="1"/>
  <c r="B197" i="1"/>
  <c r="H198" i="1"/>
  <c r="I198" i="1" s="1"/>
  <c r="B198" i="1"/>
  <c r="H199" i="1"/>
  <c r="I199" i="1" s="1"/>
  <c r="B199" i="1"/>
  <c r="H200" i="1"/>
  <c r="I200" i="1" s="1"/>
  <c r="B200" i="1"/>
  <c r="I201" i="1"/>
  <c r="B201" i="1"/>
  <c r="H170" i="1"/>
  <c r="I170" i="1" s="1"/>
  <c r="B170" i="1"/>
  <c r="H171" i="1"/>
  <c r="I171" i="1" s="1"/>
  <c r="B171" i="1"/>
  <c r="I172" i="1"/>
  <c r="B172" i="1"/>
  <c r="H173" i="1"/>
  <c r="I173" i="1" s="1"/>
  <c r="B173" i="1"/>
  <c r="H174" i="1"/>
  <c r="I174" i="1" s="1"/>
  <c r="B174" i="1"/>
  <c r="I175" i="1"/>
  <c r="B175" i="1"/>
  <c r="H176" i="1"/>
  <c r="I176" i="1" s="1"/>
  <c r="B176" i="1"/>
  <c r="H177" i="1"/>
  <c r="I177" i="1" s="1"/>
  <c r="B177" i="1"/>
  <c r="H179" i="1"/>
  <c r="I179" i="1" s="1"/>
  <c r="B179" i="1"/>
  <c r="H125" i="1"/>
  <c r="I125" i="1" s="1"/>
  <c r="B125" i="1"/>
  <c r="I126" i="1"/>
  <c r="B126" i="1"/>
  <c r="H127" i="1"/>
  <c r="I127" i="1" s="1"/>
  <c r="B127" i="1"/>
  <c r="H131" i="1"/>
  <c r="I131" i="1" s="1"/>
  <c r="B131" i="1"/>
  <c r="I132" i="1"/>
  <c r="B132" i="1"/>
  <c r="H135" i="1"/>
  <c r="I135" i="1" s="1"/>
  <c r="B135" i="1"/>
  <c r="H136" i="1"/>
  <c r="I136" i="1" s="1"/>
  <c r="B136" i="1"/>
  <c r="H137" i="1"/>
  <c r="I137" i="1" s="1"/>
  <c r="B137" i="1"/>
  <c r="H143" i="1"/>
  <c r="I143" i="1" s="1"/>
  <c r="B143" i="1"/>
  <c r="I144" i="1"/>
  <c r="B144" i="1"/>
  <c r="I374" i="1"/>
  <c r="B374" i="1"/>
  <c r="B373" i="1"/>
  <c r="I372" i="1"/>
  <c r="B372" i="1"/>
  <c r="I371" i="1"/>
  <c r="B371" i="1"/>
  <c r="I370" i="1"/>
  <c r="B370" i="1"/>
  <c r="I369" i="1"/>
  <c r="B369" i="1"/>
  <c r="I368" i="1"/>
  <c r="B368" i="1"/>
  <c r="I367" i="1"/>
  <c r="B367" i="1"/>
  <c r="I366" i="1"/>
  <c r="B366" i="1"/>
  <c r="I365" i="1"/>
  <c r="B365" i="1"/>
  <c r="I364" i="1"/>
  <c r="B364" i="1"/>
  <c r="I363" i="1"/>
  <c r="B363" i="1"/>
  <c r="I362" i="1"/>
  <c r="B362" i="1"/>
  <c r="I361" i="1"/>
  <c r="B361" i="1"/>
  <c r="I360" i="1"/>
  <c r="B360" i="1"/>
  <c r="I323" i="1"/>
  <c r="B323" i="1"/>
  <c r="I322" i="1"/>
  <c r="B322" i="1"/>
  <c r="I321" i="1"/>
  <c r="B321" i="1"/>
  <c r="H320" i="1"/>
  <c r="I320" i="1" s="1"/>
  <c r="B320" i="1"/>
  <c r="I319" i="1"/>
  <c r="B319" i="1"/>
  <c r="I318" i="1"/>
  <c r="B318" i="1"/>
  <c r="H317" i="1"/>
  <c r="I317" i="1" s="1"/>
  <c r="B317" i="1"/>
  <c r="I316" i="1"/>
  <c r="B316" i="1"/>
  <c r="I315" i="1"/>
  <c r="B315" i="1"/>
  <c r="I314" i="1"/>
  <c r="B314" i="1"/>
  <c r="I313" i="1"/>
  <c r="B313" i="1"/>
  <c r="H312" i="1"/>
  <c r="I312" i="1" s="1"/>
  <c r="B312" i="1"/>
  <c r="I311" i="1"/>
  <c r="B311" i="1"/>
  <c r="I310" i="1"/>
  <c r="B310" i="1"/>
  <c r="I303" i="1"/>
  <c r="B303" i="1"/>
  <c r="B302" i="1"/>
  <c r="B301" i="1"/>
  <c r="I300" i="1"/>
  <c r="B300" i="1"/>
  <c r="I299" i="1"/>
  <c r="B299" i="1"/>
  <c r="B298" i="1"/>
  <c r="H297" i="1"/>
  <c r="I297" i="1" s="1"/>
  <c r="B297" i="1"/>
  <c r="B358" i="1"/>
  <c r="I357" i="1"/>
  <c r="B357" i="1"/>
  <c r="I354" i="1"/>
  <c r="B354" i="1"/>
  <c r="I353" i="1"/>
  <c r="B353" i="1"/>
  <c r="I352" i="1"/>
  <c r="B352" i="1"/>
  <c r="I350" i="1"/>
  <c r="B350" i="1"/>
  <c r="I347" i="1"/>
  <c r="B347" i="1"/>
  <c r="B346" i="1"/>
  <c r="I345" i="1"/>
  <c r="B345" i="1"/>
  <c r="I344" i="1"/>
  <c r="B344" i="1"/>
  <c r="I343" i="1"/>
  <c r="B343" i="1"/>
  <c r="H342" i="1"/>
  <c r="I342" i="1" s="1"/>
  <c r="B342" i="1"/>
  <c r="I341" i="1"/>
  <c r="B341" i="1"/>
  <c r="H340" i="1"/>
  <c r="I340" i="1" s="1"/>
  <c r="B340" i="1"/>
  <c r="I339" i="1"/>
  <c r="B339" i="1"/>
  <c r="I338" i="1"/>
  <c r="B338" i="1"/>
  <c r="I337" i="1"/>
  <c r="B337" i="1"/>
  <c r="I336" i="1"/>
  <c r="B336" i="1"/>
  <c r="I335" i="1"/>
  <c r="B335" i="1"/>
  <c r="I334" i="1"/>
  <c r="B334" i="1"/>
  <c r="H333" i="1"/>
  <c r="I333" i="1" s="1"/>
  <c r="B333" i="1"/>
  <c r="I332" i="1"/>
  <c r="B332" i="1"/>
  <c r="I331" i="1"/>
  <c r="B331" i="1"/>
  <c r="I330" i="1"/>
  <c r="B330" i="1"/>
  <c r="I329" i="1"/>
  <c r="B329" i="1"/>
  <c r="I328" i="1"/>
  <c r="B328" i="1"/>
  <c r="I327" i="1"/>
  <c r="B327" i="1"/>
  <c r="I326" i="1"/>
  <c r="B326" i="1"/>
  <c r="I325" i="1"/>
  <c r="B325" i="1"/>
  <c r="I324" i="1"/>
  <c r="B324" i="1"/>
  <c r="I309" i="1"/>
  <c r="B309" i="1"/>
  <c r="I308" i="1"/>
  <c r="B308" i="1"/>
  <c r="I307" i="1"/>
  <c r="B307" i="1"/>
  <c r="I306" i="1"/>
  <c r="B306" i="1"/>
  <c r="H305" i="1"/>
  <c r="I305" i="1" s="1"/>
  <c r="B305" i="1"/>
  <c r="B304" i="1"/>
  <c r="B296" i="1"/>
  <c r="B359" i="1"/>
  <c r="I356" i="1"/>
  <c r="B356" i="1"/>
  <c r="I355" i="1"/>
  <c r="B355" i="1"/>
  <c r="I351" i="1"/>
  <c r="B351" i="1"/>
  <c r="I349" i="1"/>
  <c r="B349" i="1"/>
  <c r="I348" i="1"/>
  <c r="B348" i="1"/>
  <c r="I268" i="1"/>
  <c r="B268" i="1"/>
  <c r="I267" i="1"/>
  <c r="B267" i="1"/>
  <c r="I266" i="1"/>
  <c r="B266" i="1"/>
  <c r="H293" i="1"/>
  <c r="I293" i="1" s="1"/>
  <c r="B293" i="1"/>
  <c r="I294" i="1"/>
  <c r="B294" i="1"/>
  <c r="H260" i="1"/>
  <c r="I260" i="1" s="1"/>
  <c r="B260" i="1"/>
  <c r="I259" i="1"/>
  <c r="B259" i="1"/>
  <c r="H258" i="1"/>
  <c r="I258" i="1" s="1"/>
  <c r="B258" i="1"/>
  <c r="I257" i="1"/>
  <c r="B257" i="1"/>
  <c r="H256" i="1"/>
  <c r="I256" i="1" s="1"/>
  <c r="B256" i="1"/>
  <c r="I255" i="1"/>
  <c r="B255" i="1"/>
  <c r="I254" i="1"/>
  <c r="B254" i="1"/>
  <c r="H253" i="1"/>
  <c r="I253" i="1" s="1"/>
  <c r="B253" i="1"/>
  <c r="H252" i="1"/>
  <c r="I252" i="1" s="1"/>
  <c r="B252" i="1"/>
  <c r="I251" i="1"/>
  <c r="B251" i="1"/>
  <c r="I250" i="1"/>
  <c r="B250" i="1"/>
  <c r="I249" i="1"/>
  <c r="B249" i="1"/>
  <c r="I248" i="1"/>
  <c r="B248" i="1"/>
  <c r="I247" i="1"/>
  <c r="B247" i="1"/>
  <c r="I246" i="1"/>
  <c r="B246" i="1"/>
  <c r="I245" i="1"/>
  <c r="B245" i="1"/>
  <c r="I272" i="1"/>
  <c r="B272" i="1"/>
  <c r="I262" i="1"/>
  <c r="B262" i="1"/>
  <c r="I261" i="1"/>
  <c r="B261" i="1"/>
  <c r="I94" i="1"/>
  <c r="B94" i="1"/>
  <c r="I93" i="1"/>
  <c r="B93" i="1"/>
  <c r="I92" i="1"/>
  <c r="B92" i="1"/>
  <c r="I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B83" i="1"/>
  <c r="I82" i="1"/>
  <c r="B82" i="1"/>
  <c r="I81" i="1"/>
  <c r="B81" i="1"/>
  <c r="I80" i="1"/>
  <c r="B80" i="1"/>
  <c r="I79" i="1"/>
  <c r="B79" i="1"/>
  <c r="I25" i="1"/>
  <c r="B25" i="1"/>
  <c r="I24" i="1"/>
  <c r="B24" i="1"/>
  <c r="I23" i="1"/>
  <c r="B23" i="1"/>
  <c r="I22" i="1"/>
  <c r="B22" i="1"/>
  <c r="I21" i="1"/>
  <c r="B21" i="1"/>
  <c r="I20" i="1"/>
  <c r="B20" i="1"/>
  <c r="I19" i="1"/>
  <c r="B19" i="1"/>
  <c r="I18" i="1"/>
  <c r="B18" i="1"/>
  <c r="I33" i="1"/>
  <c r="B33" i="1"/>
  <c r="H32" i="1"/>
  <c r="I32" i="1" s="1"/>
  <c r="B32" i="1"/>
  <c r="I31" i="1"/>
  <c r="B31" i="1"/>
  <c r="I30" i="1"/>
  <c r="B30" i="1"/>
  <c r="I29" i="1"/>
  <c r="B29" i="1"/>
  <c r="H28" i="1"/>
  <c r="I28" i="1" s="1"/>
  <c r="B28" i="1"/>
  <c r="I27" i="1"/>
  <c r="B27" i="1"/>
  <c r="I26" i="1"/>
  <c r="B26" i="1"/>
</calcChain>
</file>

<file path=xl/sharedStrings.xml><?xml version="1.0" encoding="utf-8"?>
<sst xmlns="http://schemas.openxmlformats.org/spreadsheetml/2006/main" count="3969" uniqueCount="585">
  <si>
    <t>Individual_ID</t>
  </si>
  <si>
    <t>Individual</t>
  </si>
  <si>
    <t>Plate Number</t>
  </si>
  <si>
    <t>Well Number</t>
  </si>
  <si>
    <t>[DNA]</t>
  </si>
  <si>
    <t>260/280</t>
  </si>
  <si>
    <t>Year</t>
  </si>
  <si>
    <t>Species</t>
  </si>
  <si>
    <t>SiteName</t>
  </si>
  <si>
    <t>Transect</t>
  </si>
  <si>
    <t>Date.of.Collection(MMDDYY)</t>
  </si>
  <si>
    <t>FieldCollector</t>
  </si>
  <si>
    <t>Contact</t>
  </si>
  <si>
    <t>Extractor</t>
  </si>
  <si>
    <t>A01</t>
  </si>
  <si>
    <t>CASDEN</t>
  </si>
  <si>
    <t>Berlin</t>
  </si>
  <si>
    <t>Big_Tree_East</t>
  </si>
  <si>
    <t>05.06.22</t>
  </si>
  <si>
    <t>Jill Hamilton</t>
  </si>
  <si>
    <t>jvh6349@psu.edu</t>
  </si>
  <si>
    <t>Jordan Basalyga</t>
  </si>
  <si>
    <t>B01</t>
  </si>
  <si>
    <t>C01</t>
  </si>
  <si>
    <t>D01</t>
  </si>
  <si>
    <t>E01</t>
  </si>
  <si>
    <t>F01</t>
  </si>
  <si>
    <t>G01</t>
  </si>
  <si>
    <t>H01</t>
  </si>
  <si>
    <t>A02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</si>
  <si>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</si>
  <si>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</si>
  <si>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</si>
  <si>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</si>
  <si>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</si>
  <si>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</si>
  <si>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</si>
  <si>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</si>
  <si>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</si>
  <si>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</si>
  <si>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</si>
  <si>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</si>
  <si>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</si>
  <si>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</si>
  <si>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</si>
  <si>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</si>
  <si>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</si>
  <si>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</si>
  <si>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</si>
  <si>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</si>
  <si>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</si>
  <si>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</si>
  <si>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</si>
  <si>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</si>
  <si>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</si>
  <si>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</si>
  <si>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Cade_Way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</si>
  <si>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</si>
  <si>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</si>
  <si>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</si>
  <si>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</si>
  <si>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</si>
  <si>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</si>
  <si>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</si>
  <si>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</si>
  <si>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</si>
  <si>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</si>
  <si>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</si>
  <si>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</si>
  <si>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</si>
  <si>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</si>
  <si>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</si>
  <si>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</si>
  <si>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</si>
  <si>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Mom.BigStump.Private.Rd</t>
  </si>
  <si>
    <t>E07</t>
  </si>
  <si>
    <t>Mom.Crosstown.Rd</t>
  </si>
  <si>
    <t>F07</t>
  </si>
  <si>
    <t>Rowell_Hill_Rd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</si>
  <si>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</si>
  <si>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</si>
  <si>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</si>
  <si>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</si>
  <si>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</si>
  <si>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</si>
  <si>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</si>
  <si>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</si>
  <si>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</si>
  <si>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</si>
  <si>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</si>
  <si>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</si>
  <si>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</si>
  <si>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</si>
  <si>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</si>
  <si>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</si>
  <si>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</si>
  <si>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</si>
  <si>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</si>
  <si>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</si>
  <si>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</si>
  <si>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</si>
  <si>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</si>
  <si>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</si>
  <si>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</si>
  <si>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</si>
  <si>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</si>
  <si>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</si>
  <si>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</si>
  <si>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</si>
  <si>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</si>
  <si>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</si>
  <si>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</si>
  <si>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</si>
  <si>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</si>
  <si>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</si>
  <si>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</si>
  <si>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</si>
  <si>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</si>
  <si>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</si>
  <si>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West_Triangle</t>
  </si>
  <si>
    <t>Sara Fitzsimmons</t>
  </si>
  <si>
    <t>sff3@psu.edu</t>
  </si>
  <si>
    <t>G12</t>
  </si>
  <si>
    <t>H12</t>
  </si>
  <si>
    <t>Bridget Reheard</t>
  </si>
  <si>
    <t>Atkinson</t>
  </si>
  <si>
    <t>Tote_Rd</t>
  </si>
  <si>
    <t>07.06.22</t>
  </si>
  <si>
    <t>Swamp_Mother</t>
  </si>
  <si>
    <t>1363A</t>
  </si>
  <si>
    <t>Chestnut_City_North</t>
  </si>
  <si>
    <t>09.06.22</t>
  </si>
  <si>
    <t>Chestnut_City_South</t>
  </si>
  <si>
    <t>249-2022-CASDEN-Atkinson</t>
  </si>
  <si>
    <t>09.06.23</t>
  </si>
  <si>
    <t>153-2022-CASDEN-Atkinson</t>
  </si>
  <si>
    <t>P1</t>
  </si>
  <si>
    <t>Maternal_2007_Stump_P1</t>
  </si>
  <si>
    <t>P2</t>
  </si>
  <si>
    <t>Maternal_2007_Stump_P2</t>
  </si>
  <si>
    <t>P3</t>
  </si>
  <si>
    <t>Maternal_2007_Stump_P3</t>
  </si>
  <si>
    <t>P4</t>
  </si>
  <si>
    <t>Maternal_2007_Stump_P4</t>
  </si>
  <si>
    <t>CASDEN-IN-RL-2</t>
  </si>
  <si>
    <t>Roselawn</t>
  </si>
  <si>
    <t>NA</t>
  </si>
  <si>
    <t>05.23.22</t>
  </si>
  <si>
    <t>mal6810@psu.edu</t>
  </si>
  <si>
    <t>Melissa Lehrer</t>
  </si>
  <si>
    <t>CASDEN-IN-RL-3</t>
  </si>
  <si>
    <t>05.23.23</t>
  </si>
  <si>
    <t>CASDEN-IN-RL-4</t>
  </si>
  <si>
    <t>05.23.24</t>
  </si>
  <si>
    <t>CASDEN-IN-RL-7</t>
  </si>
  <si>
    <t>05.23.25</t>
  </si>
  <si>
    <t>CASDEN-IN-RL-8</t>
  </si>
  <si>
    <t>05.23.26</t>
  </si>
  <si>
    <t>CASDEN-IN-RL-12</t>
  </si>
  <si>
    <t>05.23.27</t>
  </si>
  <si>
    <t>CASDEN-IN-RL-18</t>
  </si>
  <si>
    <t>05.23.28</t>
  </si>
  <si>
    <t>CASDEN-IN-RL-21</t>
  </si>
  <si>
    <t>05.23.29</t>
  </si>
  <si>
    <t>CASDEN-IN-RL-28</t>
  </si>
  <si>
    <t>05.23.30</t>
  </si>
  <si>
    <t>CASDEN-IN-RL-35</t>
  </si>
  <si>
    <t>05.23.31</t>
  </si>
  <si>
    <t>CASDEN-IN-RL-38</t>
  </si>
  <si>
    <t>05.23.32</t>
  </si>
  <si>
    <r>
      <t xml:space="preserve">C. dentata </t>
    </r>
    <r>
      <rPr>
        <b/>
        <sz val="12"/>
        <color rgb="FF000000"/>
        <rFont val="Calibri"/>
        <family val="2"/>
        <scheme val="minor"/>
      </rPr>
      <t>Plate Layout</t>
    </r>
  </si>
  <si>
    <t>PLATE 1</t>
  </si>
  <si>
    <t>A</t>
  </si>
  <si>
    <t>11024-2022-CASDEN-Berlin</t>
  </si>
  <si>
    <t>5088-2022-CASDEN-Berlin</t>
  </si>
  <si>
    <t>5345-2022-CASDEN-Berlin</t>
  </si>
  <si>
    <t>5430-2022-CASDEN-Berlin</t>
  </si>
  <si>
    <t>5489-2022-CASDEN-Berlin</t>
  </si>
  <si>
    <t>5023-2022-CASDEN-Berlin</t>
  </si>
  <si>
    <t>5041-2022-CASDEN-Berlin</t>
  </si>
  <si>
    <t>11039-2022-CASDEN-Berlin</t>
  </si>
  <si>
    <t>5082-2022-CASDEN-Berlin</t>
  </si>
  <si>
    <t>5298-2022-CASDEN-Berlin</t>
  </si>
  <si>
    <t>5355-2022-CASDEN-Berlin</t>
  </si>
  <si>
    <t>5428-2022-CASDEN-Berlin</t>
  </si>
  <si>
    <t>B</t>
  </si>
  <si>
    <t>11025-2022-CASDEN-Berlin</t>
  </si>
  <si>
    <t>5208-2022-CASDEN-Berlin</t>
  </si>
  <si>
    <t>5367-2022-CASDEN-Berlin</t>
  </si>
  <si>
    <t>5432-2022-CASDEN-Berlin</t>
  </si>
  <si>
    <t>5493-2022-CASDEN-Berlin</t>
  </si>
  <si>
    <t>5024-2022-CASDEN-Berlin</t>
  </si>
  <si>
    <t>5042-2022-CASDEN-Berlin</t>
  </si>
  <si>
    <t>11053-2022-CASDEN-Berlin</t>
  </si>
  <si>
    <t>5090-2022-CASDEN-Berlin</t>
  </si>
  <si>
    <t>5302-2022-CASDEN-Berlin</t>
  </si>
  <si>
    <t>5356-2022-CASDEN-Berlin</t>
  </si>
  <si>
    <t>5445-2022-CASDEN-Berlin</t>
  </si>
  <si>
    <t>C</t>
  </si>
  <si>
    <t>11030-2022-CASDEN-Berlin</t>
  </si>
  <si>
    <t>5212-2022-CASDEN-Berlin</t>
  </si>
  <si>
    <t>5368-2022-CASDEN-Berlin</t>
  </si>
  <si>
    <t>5437-2022-CASDEN-Berlin</t>
  </si>
  <si>
    <t>13155-2022-CASDEN-Berlin</t>
  </si>
  <si>
    <t>5026-2022-CASDEN-Berlin</t>
  </si>
  <si>
    <t>5392-2022-CASDEN-Berlin</t>
  </si>
  <si>
    <t>11121-2022-CASDEN-Berlin</t>
  </si>
  <si>
    <t>5091-2022-CASDEN-Berlin</t>
  </si>
  <si>
    <t>5312-2022-CASDEN-Berlin</t>
  </si>
  <si>
    <t>5391-2022-CASDEN-Berlin</t>
  </si>
  <si>
    <t>5446-2022-CASDEN-Berlin</t>
  </si>
  <si>
    <t>D</t>
  </si>
  <si>
    <t>13038-2022-CASDEN-Berlin</t>
  </si>
  <si>
    <t>5216-2022-CASDEN-Berlin</t>
  </si>
  <si>
    <t>5369-2022-CASDEN-Berlin</t>
  </si>
  <si>
    <t>5439-2022-CASDEN-Berlin</t>
  </si>
  <si>
    <t>5013-2022-CASDEN-Berlin</t>
  </si>
  <si>
    <t>5029-2022-CASDEN-Berlin</t>
  </si>
  <si>
    <t>100002-2022-CASDEN-Berlin</t>
  </si>
  <si>
    <t>11153-2022-CASDEN-Berlin</t>
  </si>
  <si>
    <t>5092-2022-CASDEN-Berlin</t>
  </si>
  <si>
    <t>5343-2022-CASDEN-Berlin</t>
  </si>
  <si>
    <t>5394-2022-CASDEN-Berlin</t>
  </si>
  <si>
    <t>5449-2022-CASDEN-Berlin</t>
  </si>
  <si>
    <t>E</t>
  </si>
  <si>
    <t>13133-2022-CASDEN-Berlin</t>
  </si>
  <si>
    <t>5271-2022-CASDEN-Berlin</t>
  </si>
  <si>
    <t>5379-2022-CASDEN-Berlin</t>
  </si>
  <si>
    <t>5450-2022-CASDEN-Berlin</t>
  </si>
  <si>
    <t>5017-2022-CASDEN-Berlin</t>
  </si>
  <si>
    <t>5030-2022-CASDEN-Berlin</t>
  </si>
  <si>
    <t>100001-2022-CASDEN-Berlin</t>
  </si>
  <si>
    <t>11176-2022-CASDEN-Berlin</t>
  </si>
  <si>
    <t>5094-2022-CASDEN-Berlin</t>
  </si>
  <si>
    <t>5346-2022-CASDEN-Berlin</t>
  </si>
  <si>
    <t>5402-2022-CASDEN-Berlin</t>
  </si>
  <si>
    <t>5451-2022-CASDEN-Berlin</t>
  </si>
  <si>
    <t>F</t>
  </si>
  <si>
    <t>13145-2022-CASDEN-Berlin</t>
  </si>
  <si>
    <t>5331-2022-CASDEN-Berlin</t>
  </si>
  <si>
    <t>5381-2022-CASDEN-Berlin</t>
  </si>
  <si>
    <t>5453-2022-CASDEN-Berlin</t>
  </si>
  <si>
    <t>5020-2022-CASDEN-Berlin</t>
  </si>
  <si>
    <t>5035-2022-CASDEN-Berlin</t>
  </si>
  <si>
    <t>11010-2022-CASDEN-Berlin</t>
  </si>
  <si>
    <t>13050-2022-CASDEN-Berlin</t>
  </si>
  <si>
    <t>5203-2022-CASDEN-Berlin</t>
  </si>
  <si>
    <t>5349-2022-CASDEN-Berlin</t>
  </si>
  <si>
    <t>5408-2022-CASDEN-Berlin</t>
  </si>
  <si>
    <t>11110-2022-CASDEN-Berlin</t>
  </si>
  <si>
    <t>G</t>
  </si>
  <si>
    <t>14008-2022-CASDEN-Berlin</t>
  </si>
  <si>
    <t>5335-2022-CASDEN-Berlin</t>
  </si>
  <si>
    <t>5382-2022-CASDEN-Berlin</t>
  </si>
  <si>
    <t>5455-2022-CASDEN-Berlin</t>
  </si>
  <si>
    <t>5021-2022-CASDEN-Berlin</t>
  </si>
  <si>
    <t>5037-2022-CASDEN-Berlin</t>
  </si>
  <si>
    <t>11015-2022-CASDEN-Berlin</t>
  </si>
  <si>
    <t>5001-2022-CASDEN-Berlin</t>
  </si>
  <si>
    <t>5207-2022-CASDEN-Berlin</t>
  </si>
  <si>
    <t>5352-2022-CASDEN-Berlin</t>
  </si>
  <si>
    <t>5411-2022-CASDEN-Berlin</t>
  </si>
  <si>
    <t>11128-2022-CASDEN-Berlin</t>
  </si>
  <si>
    <t>H</t>
  </si>
  <si>
    <t>14144-2022-CASDEN-Berlin</t>
  </si>
  <si>
    <t>5338-2022-CASDEN-Berlin</t>
  </si>
  <si>
    <t>5420-2022-CASDEN-Berlin</t>
  </si>
  <si>
    <t>5456-2022-CASDEN-Berlin</t>
  </si>
  <si>
    <t>5022-2022-CASDEN-Berlin</t>
  </si>
  <si>
    <t>5038-2022-CASDEN-Berlin</t>
  </si>
  <si>
    <t>11018-2022-CASDEN-Berlin</t>
  </si>
  <si>
    <t>5080-2022-CASDEN-Berlin</t>
  </si>
  <si>
    <t>5222-2022-CASDEN-Berlin</t>
  </si>
  <si>
    <t>5353-2022-CASDEN-Berlin</t>
  </si>
  <si>
    <t>5412-2022-CASDEN-Berlin</t>
  </si>
  <si>
    <t>11132-2022-CASDEN-Berlin</t>
  </si>
  <si>
    <t>PLATE 2</t>
  </si>
  <si>
    <t>11144-2022-CASDEN-Berlin</t>
  </si>
  <si>
    <t>5073-2022-CASDEN-Berlin</t>
  </si>
  <si>
    <t>5122-2022-CASDEN-Berlin</t>
  </si>
  <si>
    <t>5151-2022-CASDEN-Berlin</t>
  </si>
  <si>
    <t>5176-2022-CASDEN-Berlin</t>
  </si>
  <si>
    <t>809-2022-CASDEN-Atkinson</t>
  </si>
  <si>
    <t>479-2022-CASDEN-Atkinson</t>
  </si>
  <si>
    <t>12-2022-CASDEN-Atkinson</t>
  </si>
  <si>
    <t>4370-2022-CASDEN-Atkinson</t>
  </si>
  <si>
    <t>967-2022-CASDEN-Atkinson</t>
  </si>
  <si>
    <t>21285-2022-CASDEN-Atkinson</t>
  </si>
  <si>
    <t>18043-2022-CASDEN-Atkinson</t>
  </si>
  <si>
    <t>11238-2022-CASDEN-Berlin</t>
  </si>
  <si>
    <t>5076-2022-CASDEN-Berlin</t>
  </si>
  <si>
    <t>5123-2022-CASDEN-Berlin</t>
  </si>
  <si>
    <t>5154-2022-CASDEN-Berlin</t>
  </si>
  <si>
    <t>5180.5-2022-CASDEN-Berlin</t>
  </si>
  <si>
    <t>724-2022-CASDEN-Atkinson</t>
  </si>
  <si>
    <t>468-2022-CASDEN-Atkinson</t>
  </si>
  <si>
    <t>10-2022-CASDEN-Atkinson</t>
  </si>
  <si>
    <t>2087-2022-CASDEN-Atkinson</t>
  </si>
  <si>
    <t>962-2022-CASDEN-Atkinson</t>
  </si>
  <si>
    <t>21284-2022-CASDEN-Atkinson</t>
  </si>
  <si>
    <t>17156-2022-CASDEN-Atkinson</t>
  </si>
  <si>
    <t>13042-2022-CASDEN-Berlin</t>
  </si>
  <si>
    <t>5110-2022-CASDEN-Berlin</t>
  </si>
  <si>
    <t>5125-2022-CASDEN-Berlin</t>
  </si>
  <si>
    <t>5158-2022-CASDEN-Berlin</t>
  </si>
  <si>
    <t>5244-2022-CASDEN-Berlin</t>
  </si>
  <si>
    <t>720-2022-CASDEN-Atkinson</t>
  </si>
  <si>
    <t>64-2022-CASDEN-Atkinson</t>
  </si>
  <si>
    <t>10135-2022-CASDEN-Atkinson</t>
  </si>
  <si>
    <t>2085-2022-CASDEN-Atkinson</t>
  </si>
  <si>
    <t>899-2022-CASDEN-Atkinson</t>
  </si>
  <si>
    <t>21282-2022-CASDEN-Atkinson</t>
  </si>
  <si>
    <t>16319-2022-CASDEN-Atkinson</t>
  </si>
  <si>
    <t>5064-2022-CASDEN-Berlin</t>
  </si>
  <si>
    <t>5115-2022-CASDEN-Berlin</t>
  </si>
  <si>
    <t>5126-2022-CASDEN-Berlin</t>
  </si>
  <si>
    <t>5159-2022-CASDEN-Berlin</t>
  </si>
  <si>
    <t>5264-2022-CASDEN-Berlin</t>
  </si>
  <si>
    <t>719-2022-CASDEN-Atkinson</t>
  </si>
  <si>
    <t>55-2022-CASDEN-Atkinson</t>
  </si>
  <si>
    <t>10119-2022-CASDEN-Atkinson</t>
  </si>
  <si>
    <t>2084-2022-CASDEN-Atkinson</t>
  </si>
  <si>
    <t>894-2022-CASDEN-Atkinson</t>
  </si>
  <si>
    <t>21275-2022-CASDEN-Atkinson</t>
  </si>
  <si>
    <t>16315-2022-CASDEN-Atkinson</t>
  </si>
  <si>
    <t>5065-2022-CASDEN-Berlin</t>
  </si>
  <si>
    <t>5118-2022-CASDEN-Berlin</t>
  </si>
  <si>
    <t>5127-2022-CASDEN-Berlin</t>
  </si>
  <si>
    <t>5161-2022-CASDEN-Berlin</t>
  </si>
  <si>
    <t>5272-2022-CASDEN-Berlin</t>
  </si>
  <si>
    <t>541-2022-CASDEN-Atkinson</t>
  </si>
  <si>
    <t>53-2022-CASDEN-Atkinson</t>
  </si>
  <si>
    <t>10117-2022-CASDEN-Atkinson</t>
  </si>
  <si>
    <t>2063-2022-CASDEN-Atkinson</t>
  </si>
  <si>
    <t>890-2022-CASDEN-Atkinson</t>
  </si>
  <si>
    <t>21256-2022-CASDEN-Atkinson</t>
  </si>
  <si>
    <t>16202-2022-CASDEN-Atkinson</t>
  </si>
  <si>
    <t>5066-2022-CASDEN-Berlin</t>
  </si>
  <si>
    <t>5119-2022-CASDEN-Berlin</t>
  </si>
  <si>
    <t>5128-2022-CASDEN-Berlin</t>
  </si>
  <si>
    <t>5162-2022-CASDEN-Berlin</t>
  </si>
  <si>
    <t>5481-2022-CASDEN-Berlin</t>
  </si>
  <si>
    <t>532-2022-CASDEN-Atkinson</t>
  </si>
  <si>
    <t>52-2022-CASDEN-Atkinson</t>
  </si>
  <si>
    <t>10110-2022-CASDEN-Atkinson</t>
  </si>
  <si>
    <t>1286-2022-CASDEN-Atkinson</t>
  </si>
  <si>
    <t>839-2022-CASDEN-Atkinson</t>
  </si>
  <si>
    <t>21254-2022-CASDEN-Atkinson</t>
  </si>
  <si>
    <t>16079-2022-CASDEN-Atkinson</t>
  </si>
  <si>
    <t>5067-2022-CASDEN-Berlin</t>
  </si>
  <si>
    <t>5120-2022-CASDEN-Berlin</t>
  </si>
  <si>
    <t>5130-2022-CASDEN-Berlin</t>
  </si>
  <si>
    <t>5169-2022-CASDEN-Berlin</t>
  </si>
  <si>
    <t>5486-2022-CASDEN-Berlin</t>
  </si>
  <si>
    <t>493-2022-CASDEN-Atkinson</t>
  </si>
  <si>
    <t>48-2022-CASDEN-Atkinson</t>
  </si>
  <si>
    <t>10014-2022-CASDEN-Atkinson</t>
  </si>
  <si>
    <t>1225-2022-CASDEN-Atkinson</t>
  </si>
  <si>
    <t>838-2022-CASDEN-Atkinson</t>
  </si>
  <si>
    <t>21211-2022-CASDEN-Atkinson</t>
  </si>
  <si>
    <t>16026-2022-CASDEN-Atkinson</t>
  </si>
  <si>
    <t>5072-2022-CASDEN-Berlin</t>
  </si>
  <si>
    <t>5121-2022-CASDEN-Berlin</t>
  </si>
  <si>
    <t>5132-2022-CASDEN-Berlin</t>
  </si>
  <si>
    <t>5175-2022-CASDEN-Berlin</t>
  </si>
  <si>
    <t>810-2022-CASDEN-Atkinson</t>
  </si>
  <si>
    <t>480-2022-CASDEN-Atkinson</t>
  </si>
  <si>
    <t>13-2022-CASDEN-Atkinson</t>
  </si>
  <si>
    <t>10004-2022-CASDEN-Atkinson</t>
  </si>
  <si>
    <t>971-2022-CASDEN-Atkinson</t>
  </si>
  <si>
    <t>833-2022-CASDEN-Atkinson</t>
  </si>
  <si>
    <t>21106-2022-CASDEN-Atkinson</t>
  </si>
  <si>
    <t>14259-2022-CASDEN-Atkinson</t>
  </si>
  <si>
    <t>PLATE 3</t>
  </si>
  <si>
    <t>14255-2022-CASDEN-Atkinson</t>
  </si>
  <si>
    <t>91-2022-CASDEN-Atkinson</t>
  </si>
  <si>
    <t>521-2022-CASDEN-Atkinson</t>
  </si>
  <si>
    <t>13313-2022-CASDEN-Atkinson</t>
  </si>
  <si>
    <t>1369-2022-CASDEN-Atkinson</t>
  </si>
  <si>
    <t>21253-2022-CASDEN-Atkinson</t>
  </si>
  <si>
    <t>17129-2022-CASDEN-Atkinson</t>
  </si>
  <si>
    <t>166-2022-CASDEN-Atkinson</t>
  </si>
  <si>
    <t>443-2022-CASDEN-Atkinson</t>
  </si>
  <si>
    <t>749-2022-CASDEN-Atkinson</t>
  </si>
  <si>
    <t>1393-2022-CASDEN-Atkinson</t>
  </si>
  <si>
    <t>14069-2022-CASDEN-Atkinson</t>
  </si>
  <si>
    <t>14156-2022-CASDEN-Atkinson</t>
  </si>
  <si>
    <t>90.1-2022-CASDEN-Atkinson</t>
  </si>
  <si>
    <t>519-2022-CASDEN-Atkinson</t>
  </si>
  <si>
    <t>11360-2022-CASDEN-Atkinson</t>
  </si>
  <si>
    <t>1363A-2022-CASDEN-Atkinson</t>
  </si>
  <si>
    <t>21250-2022-CASDEN-Atkinson</t>
  </si>
  <si>
    <t>16024-2022-CASDEN-Atkinson</t>
  </si>
  <si>
    <t>203-2022-CASDEN-Atkinson</t>
  </si>
  <si>
    <t>448-2022-CASDEN-Atkinson</t>
  </si>
  <si>
    <t>752-2022-CASDEN-Atkinson</t>
  </si>
  <si>
    <t>1415-2022-CASDEN-Atkinson</t>
  </si>
  <si>
    <t>14071-2022-CASDEN-Atkinson</t>
  </si>
  <si>
    <t>14059-2022-CASDEN-Atkinson</t>
  </si>
  <si>
    <t>80-2022-CASDEN-Atkinson</t>
  </si>
  <si>
    <t>463-2022-CASDEN-Atkinson</t>
  </si>
  <si>
    <t>11358-2022-CASDEN-Atkinson</t>
  </si>
  <si>
    <t>1321-2022-CASDEN-Atkinson</t>
  </si>
  <si>
    <t>21243-2022-CASDEN-Atkinson</t>
  </si>
  <si>
    <t>14290-2022-CASDEN-Atkinson</t>
  </si>
  <si>
    <t>215-2022-CASDEN-Atkinson</t>
  </si>
  <si>
    <t>502-2022-CASDEN-Atkinson</t>
  </si>
  <si>
    <t>755-2022-CASDEN-Atkinson</t>
  </si>
  <si>
    <t>2147-2022-CASDEN-Atkinson</t>
  </si>
  <si>
    <t>14078-2022-CASDEN-Atkinson</t>
  </si>
  <si>
    <t>14058-2022-CASDEN-Atkinson</t>
  </si>
  <si>
    <t>239-2022-CASDEN-Atkinson</t>
  </si>
  <si>
    <t>462-2022-CASDEN-Atkinson</t>
  </si>
  <si>
    <t>11354-2022-CASDEN-Atkinson</t>
  </si>
  <si>
    <t>703-2022-CASDEN-Atkinson</t>
  </si>
  <si>
    <t>21240-2022-CASDEN-Atkinson</t>
  </si>
  <si>
    <t>14289-2022-CASDEN-Atkinson</t>
  </si>
  <si>
    <t>248-2022-CASDEN-Atkinson</t>
  </si>
  <si>
    <t>505-2022-CASDEN-Atkinson</t>
  </si>
  <si>
    <t>782-2022-CASDEN-Atkinson</t>
  </si>
  <si>
    <t>10051-2022-CASDEN-Atkinson</t>
  </si>
  <si>
    <t>14081-2022-CASDEN-Atkinson</t>
  </si>
  <si>
    <t>14024-2022-CASDEN-Atkinson</t>
  </si>
  <si>
    <t>99-2022-CASDEN-Atkinson</t>
  </si>
  <si>
    <t>461-2022-CASDEN-Atkinson</t>
  </si>
  <si>
    <t>10217-2022-CASDEN-Atkinson</t>
  </si>
  <si>
    <t>558-2022-CASDEN-Atkinson</t>
  </si>
  <si>
    <t>21237-2022-CASDEN-Atkinson</t>
  </si>
  <si>
    <t>14231-2022-CASDEN-Atkinson</t>
  </si>
  <si>
    <t>255-2022-CASDEN-Atkinson</t>
  </si>
  <si>
    <t>507-2022-CASDEN-Atkinson</t>
  </si>
  <si>
    <t>823-2022-CASDEN-Atkinson</t>
  </si>
  <si>
    <t>10137-2022-CASDEN-Atkinson</t>
  </si>
  <si>
    <t>14131-2022-CASDEN-Atkinson</t>
  </si>
  <si>
    <t>11520-2022-CASDEN-Atkinson</t>
  </si>
  <si>
    <t>97-2022-CASDEN-Atkinson</t>
  </si>
  <si>
    <t>451-2022-CASDEN-Atkinson</t>
  </si>
  <si>
    <t>10213-2022-CASDEN-Atkinson</t>
  </si>
  <si>
    <t>522-2022-CASDEN-Atkinson</t>
  </si>
  <si>
    <t>21233-2022-CASDEN-Atkinson</t>
  </si>
  <si>
    <t>14218-2022-CASDEN-Atkinson</t>
  </si>
  <si>
    <t>261-2022-CASDEN-Atkinson</t>
  </si>
  <si>
    <t>525-2022-CASDEN-Atkinson</t>
  </si>
  <si>
    <t>867-2022-CASDEN-Atkinson</t>
  </si>
  <si>
    <t>11533-2022-CASDEN-Atkinson</t>
  </si>
  <si>
    <t>16114-2022-CASDEN-Atkinson</t>
  </si>
  <si>
    <t>11418-2022-CASDEN-Atkinson</t>
  </si>
  <si>
    <t>96-2022-CASDEN-Atkinson</t>
  </si>
  <si>
    <t>14216-2022-CASDEN-Atkinson</t>
  </si>
  <si>
    <t>9000-2022-CASDEN-Atkinson</t>
  </si>
  <si>
    <t>31428-2022-CASDEN-Atkinson</t>
  </si>
  <si>
    <t>21222-2022-CASDEN-Atkinson</t>
  </si>
  <si>
    <t>14217-2022-CASDEN-Atkinson</t>
  </si>
  <si>
    <t>304-2022-CASDEN-Atkinson</t>
  </si>
  <si>
    <t>529-2022-CASDEN-Atkinson</t>
  </si>
  <si>
    <t>1384-2022-CASDEN-Atkinson</t>
  </si>
  <si>
    <t>11547-2022-CASDEN-Atkinson</t>
  </si>
  <si>
    <t>16115-2022-CASDEN-Atkinson</t>
  </si>
  <si>
    <t>11310-2022-CASDEN-Atkinson</t>
  </si>
  <si>
    <t>92-2022-CASDEN-Atkinson</t>
  </si>
  <si>
    <t>14213-2022-CASDEN-Atkinson</t>
  </si>
  <si>
    <t>1586-2022-CASDEN-Atkinson</t>
  </si>
  <si>
    <t>21258-2022-CASDEN-Atkinson</t>
  </si>
  <si>
    <t>21203-2022-CASDEN-Atkinson</t>
  </si>
  <si>
    <t>149-2022-CASDEN-Atkinson</t>
  </si>
  <si>
    <t>424-2022-CASDEN-Atkinson</t>
  </si>
  <si>
    <t>748-2022-CASDEN-Atkinson</t>
  </si>
  <si>
    <t>1385-2022-CASDEN-Atkinson</t>
  </si>
  <si>
    <t>14036-2022-CASDEN-Atkinson</t>
  </si>
  <si>
    <t>16230-2022-CASDEN-Atkinson</t>
  </si>
  <si>
    <t>PLATE 4</t>
  </si>
  <si>
    <t>16310-2022-CASDEN-Atkinson</t>
  </si>
  <si>
    <t>141-2022-CASDEN-Atkinson</t>
  </si>
  <si>
    <t>167-2022-CASDEN-Atkinson</t>
  </si>
  <si>
    <t>224-2022-CASDEN-Atkinson</t>
  </si>
  <si>
    <t>320-2022-CASDEN-Atkinson</t>
  </si>
  <si>
    <t>322-2022-CASDEN-Atkinson</t>
  </si>
  <si>
    <t>14209-2022-CASDEN-Atkinson</t>
  </si>
  <si>
    <t>1394-2022-CASDEN-Atkinson</t>
  </si>
  <si>
    <t>551-2022-CASDEN-Atkinson</t>
  </si>
  <si>
    <t>10140-2022-CASDEN-Atkinson</t>
  </si>
  <si>
    <t>148-2022-CASDEN-Atkinson</t>
  </si>
  <si>
    <t>17074-2022-CASDEN-Atkinson</t>
  </si>
  <si>
    <t>125-2022-CASDEN-Atkinson</t>
  </si>
  <si>
    <t>168-2022-CASDEN-Atkinson</t>
  </si>
  <si>
    <t>225-2022-CASDEN-Atkinson</t>
  </si>
  <si>
    <t>391-2022-CASDEN-Atkinson</t>
  </si>
  <si>
    <t>323-2022-CASDEN-Atkinson</t>
  </si>
  <si>
    <t>16074-2022-CASDEN-Atkinson</t>
  </si>
  <si>
    <t>869-2022-CASDEN-Atkinson</t>
  </si>
  <si>
    <t>528-2022-CASDEN-Atkinson</t>
  </si>
  <si>
    <t>523-2022-CASDEN-Atkinson</t>
  </si>
  <si>
    <t>P1-2022-CASDEN-Atkinson</t>
  </si>
  <si>
    <t>18034-2022-CASDEN-Atkinson</t>
  </si>
  <si>
    <t>127-2022-CASDEN-Atkinson</t>
  </si>
  <si>
    <t>170-2022-CASDEN-Atkinson</t>
  </si>
  <si>
    <t>226-2022-CASDEN-Atkinson</t>
  </si>
  <si>
    <t>459-2022-CASDEN-Atkinson</t>
  </si>
  <si>
    <t>325-2022-CASDEN-Atkinson</t>
  </si>
  <si>
    <t>16222-2022-CASDEN-Atkinson</t>
  </si>
  <si>
    <t>778-2022-CASDEN-Atkinson</t>
  </si>
  <si>
    <t>21063-2022-CASDEN-Atkinson</t>
  </si>
  <si>
    <t>501-2022-CASDEN-Atkinson</t>
  </si>
  <si>
    <t>P2-2022-CASDEN-Atkinson</t>
  </si>
  <si>
    <t>18035-2022-CASDEN-Atkinson</t>
  </si>
  <si>
    <t>129-2022-CASDEN-Atkinson</t>
  </si>
  <si>
    <t>172-2022-CASDEN-Atkinson</t>
  </si>
  <si>
    <t>227-2022-CASDEN-Atkinson</t>
  </si>
  <si>
    <t>460-2022-CASDEN-Atkinson</t>
  </si>
  <si>
    <t>337-2022-CASDEN-Atkinson</t>
  </si>
  <si>
    <t>18041-2022-CASDEN-Atkinson</t>
  </si>
  <si>
    <t>777-2022-CASDEN-Atkinson</t>
  </si>
  <si>
    <t>18022-2022-CASDEN-Atkinson</t>
  </si>
  <si>
    <t>256-2022-CASDEN-Atkinson</t>
  </si>
  <si>
    <t>P3-2022-CASDEN-Atkinson</t>
  </si>
  <si>
    <t>21126-2022-CASDEN-Atkinson</t>
  </si>
  <si>
    <t>130-2022-CASDEN-Atkinson</t>
  </si>
  <si>
    <t>175-2022-CASDEN-Atkinson</t>
  </si>
  <si>
    <t>268-2022-CASDEN-Atkinson</t>
  </si>
  <si>
    <t>1361-2022-CASDEN-Atkinson</t>
  </si>
  <si>
    <t>11428-2022-CASDEN-Atkinson</t>
  </si>
  <si>
    <t>21138-2022-CASDEN-Atkinson</t>
  </si>
  <si>
    <t>747-2022-CASDEN-Atkinson</t>
  </si>
  <si>
    <t>18009-2022-CASDEN-Atkinson</t>
  </si>
  <si>
    <t>251-2022-CASDEN-Atkinson</t>
  </si>
  <si>
    <t>P4-2022-CASDEN-Atkinson</t>
  </si>
  <si>
    <t>21215-2022-CASDEN-Atkinson</t>
  </si>
  <si>
    <t>132-2022-CASDEN-Atkinson</t>
  </si>
  <si>
    <t>176-2022-CASDEN-Atkinson</t>
  </si>
  <si>
    <t>270-2022-CASDEN-Atkinson</t>
  </si>
  <si>
    <t>1630-2022-CASDEN-Atkinson</t>
  </si>
  <si>
    <t>14109-2022-CASDEN-Atkinson</t>
  </si>
  <si>
    <t>21209-2022-CASDEN-Atkinson</t>
  </si>
  <si>
    <t>746-2022-CASDEN-Atkinson</t>
  </si>
  <si>
    <t>14065-2022-CASDEN-Atkinson</t>
  </si>
  <si>
    <t>79-2022-CASDEN-Atkinson</t>
  </si>
  <si>
    <t>135-2022-CASDEN-Atkinson</t>
  </si>
  <si>
    <t>209-2022-CASDEN-Atkinson</t>
  </si>
  <si>
    <t>272-2022-CASDEN-Atkinson</t>
  </si>
  <si>
    <t>1716-2022-CASDEN-Atkinson</t>
  </si>
  <si>
    <t>14117-2022-CASDEN-Atkinson</t>
  </si>
  <si>
    <t>21212-2022-CASDEN-Atkinson</t>
  </si>
  <si>
    <t>744-2022-CASDEN-Atkinson</t>
  </si>
  <si>
    <t>11526-2022-CASDEN-Atkinson</t>
  </si>
  <si>
    <t>154-2022-CASDEN-Atkinson</t>
  </si>
  <si>
    <t>121-2022-CASDEN-Atkinson</t>
  </si>
  <si>
    <t>137-2022-CASDEN-Atkinson</t>
  </si>
  <si>
    <t>219-2022-CASDEN-Atkinson</t>
  </si>
  <si>
    <t>318-2022-CASDEN-Atkinson</t>
  </si>
  <si>
    <t>321-2022-CASDEN-Atkinson</t>
  </si>
  <si>
    <t>14139-2022-CASDEN-Atkinson</t>
  </si>
  <si>
    <t>21219-2022-CASDEN-Atkinson</t>
  </si>
  <si>
    <t>552-2022-CASDEN-Atkinson</t>
  </si>
  <si>
    <t>11525-2022-CASDEN-Atkinson</t>
  </si>
  <si>
    <t>Vol of Sample</t>
  </si>
  <si>
    <t>Vol of Water</t>
  </si>
  <si>
    <t>AgaroseGel_Date</t>
  </si>
  <si>
    <t>AgaroseGel.No</t>
  </si>
  <si>
    <t>*dirty dna - spin down longer</t>
  </si>
  <si>
    <t>*</t>
  </si>
  <si>
    <t>MAL</t>
  </si>
  <si>
    <t>Comments</t>
  </si>
  <si>
    <t>Volume &lt;25uL</t>
  </si>
  <si>
    <t>In Box 6</t>
  </si>
  <si>
    <t>In Box 7</t>
  </si>
  <si>
    <t>Tube labelled as 121</t>
  </si>
  <si>
    <t>Tube labelled as 122</t>
  </si>
  <si>
    <t>Tube labelled as 123</t>
  </si>
  <si>
    <t>Tube labelled as 124</t>
  </si>
  <si>
    <t>Tube labelled as 125</t>
  </si>
  <si>
    <t>Tube labelled as 126</t>
  </si>
  <si>
    <t>Tube labelled as 127</t>
  </si>
  <si>
    <t>Tube labelled as 128</t>
  </si>
  <si>
    <t>Tube labelled as 129</t>
  </si>
  <si>
    <t>Tube labelled as 130</t>
  </si>
  <si>
    <t>Tube labelled as 131</t>
  </si>
  <si>
    <t>Tube labelled as 132</t>
  </si>
  <si>
    <t>Tube labelled as 133</t>
  </si>
  <si>
    <t>Volume &lt;25uL; Tube labelled as 134</t>
  </si>
  <si>
    <t>Tube labelled as 135</t>
  </si>
  <si>
    <t>NEW_Individual_ID</t>
  </si>
  <si>
    <t>State</t>
  </si>
  <si>
    <t>VT</t>
  </si>
  <si>
    <t>ME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</si>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</sst>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6" fillId="3" borderId="0" xfId="0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1" xfId="0" applyFont="1" applyBorder="1"/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10" fillId="0" borderId="0" xfId="0" applyFont="1" applyAlignment="1">
      <alignment horizontal="center"/>
    </xf>
    <xf numFmtId="0" fontId="9" fillId="4" borderId="4" xfId="0" applyFont="1" applyFill="1" applyBorder="1"/>
    <xf numFmtId="14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ff3@psu.edu" TargetMode="External"/><Relationship Id="rId299" Type="http://schemas.openxmlformats.org/officeDocument/2006/relationships/hyperlink" Target="mailto:jvh6349@psu.edu" TargetMode="External"/><Relationship Id="rId21" Type="http://schemas.openxmlformats.org/officeDocument/2006/relationships/hyperlink" Target="mailto:jvh6349@psu.edu" TargetMode="External"/><Relationship Id="rId63" Type="http://schemas.openxmlformats.org/officeDocument/2006/relationships/hyperlink" Target="mailto:jvh6349@psu.edu" TargetMode="External"/><Relationship Id="rId159" Type="http://schemas.openxmlformats.org/officeDocument/2006/relationships/hyperlink" Target="mailto:jvh6349@psu.edu" TargetMode="External"/><Relationship Id="rId324" Type="http://schemas.openxmlformats.org/officeDocument/2006/relationships/hyperlink" Target="mailto:jvh6349@psu.edu" TargetMode="External"/><Relationship Id="rId366" Type="http://schemas.openxmlformats.org/officeDocument/2006/relationships/hyperlink" Target="mailto:jvh6349@psu.edu" TargetMode="External"/><Relationship Id="rId170" Type="http://schemas.openxmlformats.org/officeDocument/2006/relationships/hyperlink" Target="mailto:jvh6349@psu.edu" TargetMode="External"/><Relationship Id="rId226" Type="http://schemas.openxmlformats.org/officeDocument/2006/relationships/hyperlink" Target="mailto:jvh6349@psu.edu" TargetMode="External"/><Relationship Id="rId268" Type="http://schemas.openxmlformats.org/officeDocument/2006/relationships/hyperlink" Target="mailto:jvh6349@psu.edu" TargetMode="External"/><Relationship Id="rId32" Type="http://schemas.openxmlformats.org/officeDocument/2006/relationships/hyperlink" Target="mailto:jvh6349@psu.edu" TargetMode="External"/><Relationship Id="rId74" Type="http://schemas.openxmlformats.org/officeDocument/2006/relationships/hyperlink" Target="mailto:jvh6349@psu.edu" TargetMode="External"/><Relationship Id="rId128" Type="http://schemas.openxmlformats.org/officeDocument/2006/relationships/hyperlink" Target="mailto:sff3@psu.edu" TargetMode="External"/><Relationship Id="rId335" Type="http://schemas.openxmlformats.org/officeDocument/2006/relationships/hyperlink" Target="mailto:jvh6349@psu.edu" TargetMode="External"/><Relationship Id="rId5" Type="http://schemas.openxmlformats.org/officeDocument/2006/relationships/hyperlink" Target="mailto:jvh6349@psu.edu" TargetMode="External"/><Relationship Id="rId181" Type="http://schemas.openxmlformats.org/officeDocument/2006/relationships/hyperlink" Target="mailto:jvh6349@psu.edu" TargetMode="External"/><Relationship Id="rId237" Type="http://schemas.openxmlformats.org/officeDocument/2006/relationships/hyperlink" Target="mailto:jvh6349@psu.edu" TargetMode="External"/><Relationship Id="rId279" Type="http://schemas.openxmlformats.org/officeDocument/2006/relationships/hyperlink" Target="mailto:jvh6349@psu.edu" TargetMode="External"/><Relationship Id="rId43" Type="http://schemas.openxmlformats.org/officeDocument/2006/relationships/hyperlink" Target="mailto:jvh6349@psu.edu" TargetMode="External"/><Relationship Id="rId139" Type="http://schemas.openxmlformats.org/officeDocument/2006/relationships/hyperlink" Target="mailto:jvh6349@psu.edu" TargetMode="External"/><Relationship Id="rId290" Type="http://schemas.openxmlformats.org/officeDocument/2006/relationships/hyperlink" Target="mailto:jvh6349@psu.edu" TargetMode="External"/><Relationship Id="rId304" Type="http://schemas.openxmlformats.org/officeDocument/2006/relationships/hyperlink" Target="mailto:jvh6349@psu.edu" TargetMode="External"/><Relationship Id="rId346" Type="http://schemas.openxmlformats.org/officeDocument/2006/relationships/hyperlink" Target="mailto:jvh6349@psu.edu" TargetMode="External"/><Relationship Id="rId85" Type="http://schemas.openxmlformats.org/officeDocument/2006/relationships/hyperlink" Target="mailto:jvh6349@psu.edu" TargetMode="External"/><Relationship Id="rId150" Type="http://schemas.openxmlformats.org/officeDocument/2006/relationships/hyperlink" Target="mailto:jvh6349@psu.edu" TargetMode="External"/><Relationship Id="rId192" Type="http://schemas.openxmlformats.org/officeDocument/2006/relationships/hyperlink" Target="mailto:jvh6349@psu.edu" TargetMode="External"/><Relationship Id="rId206" Type="http://schemas.openxmlformats.org/officeDocument/2006/relationships/hyperlink" Target="mailto:jvh6349@psu.edu" TargetMode="External"/><Relationship Id="rId248" Type="http://schemas.openxmlformats.org/officeDocument/2006/relationships/hyperlink" Target="mailto:jvh6349@psu.edu" TargetMode="External"/><Relationship Id="rId12" Type="http://schemas.openxmlformats.org/officeDocument/2006/relationships/hyperlink" Target="mailto:jvh6349@psu.edu" TargetMode="External"/><Relationship Id="rId108" Type="http://schemas.openxmlformats.org/officeDocument/2006/relationships/hyperlink" Target="mailto:sff3@psu.edu" TargetMode="External"/><Relationship Id="rId315" Type="http://schemas.openxmlformats.org/officeDocument/2006/relationships/hyperlink" Target="mailto:jvh6349@psu.edu" TargetMode="External"/><Relationship Id="rId357" Type="http://schemas.openxmlformats.org/officeDocument/2006/relationships/hyperlink" Target="mailto:jvh6349@psu.edu" TargetMode="External"/><Relationship Id="rId54" Type="http://schemas.openxmlformats.org/officeDocument/2006/relationships/hyperlink" Target="mailto:jvh6349@psu.edu" TargetMode="External"/><Relationship Id="rId96" Type="http://schemas.openxmlformats.org/officeDocument/2006/relationships/hyperlink" Target="mailto:sff3@psu.edu" TargetMode="External"/><Relationship Id="rId161" Type="http://schemas.openxmlformats.org/officeDocument/2006/relationships/hyperlink" Target="mailto:jvh6349@psu.edu" TargetMode="External"/><Relationship Id="rId217" Type="http://schemas.openxmlformats.org/officeDocument/2006/relationships/hyperlink" Target="mailto:jvh6349@psu.edu" TargetMode="External"/><Relationship Id="rId259" Type="http://schemas.openxmlformats.org/officeDocument/2006/relationships/hyperlink" Target="mailto:jvh6349@psu.edu" TargetMode="External"/><Relationship Id="rId23" Type="http://schemas.openxmlformats.org/officeDocument/2006/relationships/hyperlink" Target="mailto:jvh6349@psu.edu" TargetMode="External"/><Relationship Id="rId119" Type="http://schemas.openxmlformats.org/officeDocument/2006/relationships/hyperlink" Target="mailto:sff3@psu.edu" TargetMode="External"/><Relationship Id="rId270" Type="http://schemas.openxmlformats.org/officeDocument/2006/relationships/hyperlink" Target="mailto:jvh6349@psu.edu" TargetMode="External"/><Relationship Id="rId326" Type="http://schemas.openxmlformats.org/officeDocument/2006/relationships/hyperlink" Target="mailto:jvh6349@psu.edu" TargetMode="External"/><Relationship Id="rId65" Type="http://schemas.openxmlformats.org/officeDocument/2006/relationships/hyperlink" Target="mailto:jvh6349@psu.edu" TargetMode="External"/><Relationship Id="rId130" Type="http://schemas.openxmlformats.org/officeDocument/2006/relationships/hyperlink" Target="mailto:sff3@psu.edu" TargetMode="External"/><Relationship Id="rId368" Type="http://schemas.openxmlformats.org/officeDocument/2006/relationships/hyperlink" Target="mailto:jvh6349@psu.edu" TargetMode="External"/><Relationship Id="rId172" Type="http://schemas.openxmlformats.org/officeDocument/2006/relationships/hyperlink" Target="mailto:jvh6349@psu.edu" TargetMode="External"/><Relationship Id="rId228" Type="http://schemas.openxmlformats.org/officeDocument/2006/relationships/hyperlink" Target="mailto:jvh6349@psu.edu" TargetMode="External"/><Relationship Id="rId281" Type="http://schemas.openxmlformats.org/officeDocument/2006/relationships/hyperlink" Target="mailto:jvh6349@psu.edu" TargetMode="External"/><Relationship Id="rId337" Type="http://schemas.openxmlformats.org/officeDocument/2006/relationships/hyperlink" Target="mailto:jvh6349@psu.edu" TargetMode="External"/><Relationship Id="rId34" Type="http://schemas.openxmlformats.org/officeDocument/2006/relationships/hyperlink" Target="mailto:jvh6349@psu.edu" TargetMode="External"/><Relationship Id="rId76" Type="http://schemas.openxmlformats.org/officeDocument/2006/relationships/hyperlink" Target="mailto:jvh6349@psu.edu" TargetMode="External"/><Relationship Id="rId141" Type="http://schemas.openxmlformats.org/officeDocument/2006/relationships/hyperlink" Target="mailto:jvh6349@psu.edu" TargetMode="External"/><Relationship Id="rId7" Type="http://schemas.openxmlformats.org/officeDocument/2006/relationships/hyperlink" Target="mailto:jvh6349@psu.edu" TargetMode="External"/><Relationship Id="rId183" Type="http://schemas.openxmlformats.org/officeDocument/2006/relationships/hyperlink" Target="mailto:jvh6349@psu.edu" TargetMode="External"/><Relationship Id="rId239" Type="http://schemas.openxmlformats.org/officeDocument/2006/relationships/hyperlink" Target="mailto:jvh6349@psu.edu" TargetMode="External"/><Relationship Id="rId250" Type="http://schemas.openxmlformats.org/officeDocument/2006/relationships/hyperlink" Target="mailto:jvh6349@psu.edu" TargetMode="External"/><Relationship Id="rId292" Type="http://schemas.openxmlformats.org/officeDocument/2006/relationships/hyperlink" Target="mailto:jvh6349@psu.edu" TargetMode="External"/><Relationship Id="rId306" Type="http://schemas.openxmlformats.org/officeDocument/2006/relationships/hyperlink" Target="mailto:jvh6349@psu.edu" TargetMode="External"/><Relationship Id="rId45" Type="http://schemas.openxmlformats.org/officeDocument/2006/relationships/hyperlink" Target="mailto:jvh6349@psu.edu" TargetMode="External"/><Relationship Id="rId87" Type="http://schemas.openxmlformats.org/officeDocument/2006/relationships/hyperlink" Target="mailto:jvh6349@psu.edu" TargetMode="External"/><Relationship Id="rId110" Type="http://schemas.openxmlformats.org/officeDocument/2006/relationships/hyperlink" Target="mailto:sff3@psu.edu" TargetMode="External"/><Relationship Id="rId348" Type="http://schemas.openxmlformats.org/officeDocument/2006/relationships/hyperlink" Target="mailto:jvh6349@psu.edu" TargetMode="External"/><Relationship Id="rId152" Type="http://schemas.openxmlformats.org/officeDocument/2006/relationships/hyperlink" Target="mailto:jvh6349@psu.edu" TargetMode="External"/><Relationship Id="rId194" Type="http://schemas.openxmlformats.org/officeDocument/2006/relationships/hyperlink" Target="mailto:jvh6349@psu.edu" TargetMode="External"/><Relationship Id="rId208" Type="http://schemas.openxmlformats.org/officeDocument/2006/relationships/hyperlink" Target="mailto:jvh6349@psu.edu" TargetMode="External"/><Relationship Id="rId261" Type="http://schemas.openxmlformats.org/officeDocument/2006/relationships/hyperlink" Target="mailto:jvh6349@psu.edu" TargetMode="External"/><Relationship Id="rId14" Type="http://schemas.openxmlformats.org/officeDocument/2006/relationships/hyperlink" Target="mailto:jvh6349@psu.edu" TargetMode="External"/><Relationship Id="rId56" Type="http://schemas.openxmlformats.org/officeDocument/2006/relationships/hyperlink" Target="mailto:jvh6349@psu.edu" TargetMode="External"/><Relationship Id="rId317" Type="http://schemas.openxmlformats.org/officeDocument/2006/relationships/hyperlink" Target="mailto:jvh6349@psu.edu" TargetMode="External"/><Relationship Id="rId359" Type="http://schemas.openxmlformats.org/officeDocument/2006/relationships/hyperlink" Target="mailto:jvh6349@psu.edu" TargetMode="External"/><Relationship Id="rId98" Type="http://schemas.openxmlformats.org/officeDocument/2006/relationships/hyperlink" Target="mailto:sff3@psu.edu" TargetMode="External"/><Relationship Id="rId121" Type="http://schemas.openxmlformats.org/officeDocument/2006/relationships/hyperlink" Target="mailto:sff3@psu.edu" TargetMode="External"/><Relationship Id="rId163" Type="http://schemas.openxmlformats.org/officeDocument/2006/relationships/hyperlink" Target="mailto:jvh6349@psu.edu" TargetMode="External"/><Relationship Id="rId219" Type="http://schemas.openxmlformats.org/officeDocument/2006/relationships/hyperlink" Target="mailto:jvh6349@psu.edu" TargetMode="External"/><Relationship Id="rId370" Type="http://schemas.openxmlformats.org/officeDocument/2006/relationships/hyperlink" Target="mailto:jvh6349@psu.edu" TargetMode="External"/><Relationship Id="rId230" Type="http://schemas.openxmlformats.org/officeDocument/2006/relationships/hyperlink" Target="mailto:jvh6349@psu.edu" TargetMode="External"/><Relationship Id="rId25" Type="http://schemas.openxmlformats.org/officeDocument/2006/relationships/hyperlink" Target="mailto:jvh6349@psu.edu" TargetMode="External"/><Relationship Id="rId67" Type="http://schemas.openxmlformats.org/officeDocument/2006/relationships/hyperlink" Target="mailto:jvh6349@psu.edu" TargetMode="External"/><Relationship Id="rId272" Type="http://schemas.openxmlformats.org/officeDocument/2006/relationships/hyperlink" Target="mailto:jvh6349@psu.edu" TargetMode="External"/><Relationship Id="rId328" Type="http://schemas.openxmlformats.org/officeDocument/2006/relationships/hyperlink" Target="mailto:jvh6349@psu.edu" TargetMode="External"/><Relationship Id="rId132" Type="http://schemas.openxmlformats.org/officeDocument/2006/relationships/hyperlink" Target="mailto:sff3@psu.edu" TargetMode="External"/><Relationship Id="rId174" Type="http://schemas.openxmlformats.org/officeDocument/2006/relationships/hyperlink" Target="mailto:jvh6349@psu.edu" TargetMode="External"/><Relationship Id="rId241" Type="http://schemas.openxmlformats.org/officeDocument/2006/relationships/hyperlink" Target="mailto:jvh6349@psu.edu" TargetMode="External"/><Relationship Id="rId36" Type="http://schemas.openxmlformats.org/officeDocument/2006/relationships/hyperlink" Target="mailto:jvh6349@psu.edu" TargetMode="External"/><Relationship Id="rId283" Type="http://schemas.openxmlformats.org/officeDocument/2006/relationships/hyperlink" Target="mailto:jvh6349@psu.edu" TargetMode="External"/><Relationship Id="rId339" Type="http://schemas.openxmlformats.org/officeDocument/2006/relationships/hyperlink" Target="mailto:jvh6349@psu.edu" TargetMode="External"/><Relationship Id="rId78" Type="http://schemas.openxmlformats.org/officeDocument/2006/relationships/hyperlink" Target="mailto:jvh6349@psu.edu" TargetMode="External"/><Relationship Id="rId99" Type="http://schemas.openxmlformats.org/officeDocument/2006/relationships/hyperlink" Target="mailto:sff3@psu.edu" TargetMode="External"/><Relationship Id="rId101" Type="http://schemas.openxmlformats.org/officeDocument/2006/relationships/hyperlink" Target="mailto:sff3@psu.edu" TargetMode="External"/><Relationship Id="rId122" Type="http://schemas.openxmlformats.org/officeDocument/2006/relationships/hyperlink" Target="mailto:sff3@psu.edu" TargetMode="External"/><Relationship Id="rId143" Type="http://schemas.openxmlformats.org/officeDocument/2006/relationships/hyperlink" Target="mailto:jvh6349@psu.edu" TargetMode="External"/><Relationship Id="rId164" Type="http://schemas.openxmlformats.org/officeDocument/2006/relationships/hyperlink" Target="mailto:jvh6349@psu.edu" TargetMode="External"/><Relationship Id="rId185" Type="http://schemas.openxmlformats.org/officeDocument/2006/relationships/hyperlink" Target="mailto:jvh6349@psu.edu" TargetMode="External"/><Relationship Id="rId350" Type="http://schemas.openxmlformats.org/officeDocument/2006/relationships/hyperlink" Target="mailto:jvh6349@psu.edu" TargetMode="External"/><Relationship Id="rId371" Type="http://schemas.openxmlformats.org/officeDocument/2006/relationships/hyperlink" Target="mailto:jvh6349@psu.edu" TargetMode="External"/><Relationship Id="rId9" Type="http://schemas.openxmlformats.org/officeDocument/2006/relationships/hyperlink" Target="mailto:jvh6349@psu.edu" TargetMode="External"/><Relationship Id="rId210" Type="http://schemas.openxmlformats.org/officeDocument/2006/relationships/hyperlink" Target="mailto:jvh6349@psu.edu" TargetMode="External"/><Relationship Id="rId26" Type="http://schemas.openxmlformats.org/officeDocument/2006/relationships/hyperlink" Target="mailto:jvh6349@psu.edu" TargetMode="External"/><Relationship Id="rId231" Type="http://schemas.openxmlformats.org/officeDocument/2006/relationships/hyperlink" Target="mailto:jvh6349@psu.edu" TargetMode="External"/><Relationship Id="rId252" Type="http://schemas.openxmlformats.org/officeDocument/2006/relationships/hyperlink" Target="mailto:jvh6349@psu.edu" TargetMode="External"/><Relationship Id="rId273" Type="http://schemas.openxmlformats.org/officeDocument/2006/relationships/hyperlink" Target="mailto:jvh6349@psu.edu" TargetMode="External"/><Relationship Id="rId294" Type="http://schemas.openxmlformats.org/officeDocument/2006/relationships/hyperlink" Target="mailto:jvh6349@psu.edu" TargetMode="External"/><Relationship Id="rId308" Type="http://schemas.openxmlformats.org/officeDocument/2006/relationships/hyperlink" Target="mailto:jvh6349@psu.edu" TargetMode="External"/><Relationship Id="rId329" Type="http://schemas.openxmlformats.org/officeDocument/2006/relationships/hyperlink" Target="mailto:jvh6349@psu.edu" TargetMode="External"/><Relationship Id="rId47" Type="http://schemas.openxmlformats.org/officeDocument/2006/relationships/hyperlink" Target="mailto:jvh6349@psu.edu" TargetMode="External"/><Relationship Id="rId68" Type="http://schemas.openxmlformats.org/officeDocument/2006/relationships/hyperlink" Target="mailto:jvh6349@psu.edu" TargetMode="External"/><Relationship Id="rId89" Type="http://schemas.openxmlformats.org/officeDocument/2006/relationships/hyperlink" Target="mailto:jvh6349@psu.edu" TargetMode="External"/><Relationship Id="rId112" Type="http://schemas.openxmlformats.org/officeDocument/2006/relationships/hyperlink" Target="mailto:sff3@psu.edu" TargetMode="External"/><Relationship Id="rId133" Type="http://schemas.openxmlformats.org/officeDocument/2006/relationships/hyperlink" Target="mailto:sff3@psu.edu" TargetMode="External"/><Relationship Id="rId154" Type="http://schemas.openxmlformats.org/officeDocument/2006/relationships/hyperlink" Target="mailto:jvh6349@psu.edu" TargetMode="External"/><Relationship Id="rId175" Type="http://schemas.openxmlformats.org/officeDocument/2006/relationships/hyperlink" Target="mailto:jvh6349@psu.edu" TargetMode="External"/><Relationship Id="rId340" Type="http://schemas.openxmlformats.org/officeDocument/2006/relationships/hyperlink" Target="mailto:jvh6349@psu.edu" TargetMode="External"/><Relationship Id="rId361" Type="http://schemas.openxmlformats.org/officeDocument/2006/relationships/hyperlink" Target="mailto:jvh6349@psu.edu" TargetMode="External"/><Relationship Id="rId196" Type="http://schemas.openxmlformats.org/officeDocument/2006/relationships/hyperlink" Target="mailto:jvh6349@psu.edu" TargetMode="External"/><Relationship Id="rId200" Type="http://schemas.openxmlformats.org/officeDocument/2006/relationships/hyperlink" Target="mailto:jvh6349@psu.edu" TargetMode="External"/><Relationship Id="rId16" Type="http://schemas.openxmlformats.org/officeDocument/2006/relationships/hyperlink" Target="mailto:jvh6349@psu.edu" TargetMode="External"/><Relationship Id="rId221" Type="http://schemas.openxmlformats.org/officeDocument/2006/relationships/hyperlink" Target="mailto:jvh6349@psu.edu" TargetMode="External"/><Relationship Id="rId242" Type="http://schemas.openxmlformats.org/officeDocument/2006/relationships/hyperlink" Target="mailto:jvh6349@psu.edu" TargetMode="External"/><Relationship Id="rId263" Type="http://schemas.openxmlformats.org/officeDocument/2006/relationships/hyperlink" Target="mailto:jvh6349@psu.edu" TargetMode="External"/><Relationship Id="rId284" Type="http://schemas.openxmlformats.org/officeDocument/2006/relationships/hyperlink" Target="mailto:jvh6349@psu.edu" TargetMode="External"/><Relationship Id="rId319" Type="http://schemas.openxmlformats.org/officeDocument/2006/relationships/hyperlink" Target="mailto:jvh6349@psu.edu" TargetMode="External"/><Relationship Id="rId37" Type="http://schemas.openxmlformats.org/officeDocument/2006/relationships/hyperlink" Target="mailto:jvh6349@psu.edu" TargetMode="External"/><Relationship Id="rId58" Type="http://schemas.openxmlformats.org/officeDocument/2006/relationships/hyperlink" Target="mailto:jvh6349@psu.edu" TargetMode="External"/><Relationship Id="rId79" Type="http://schemas.openxmlformats.org/officeDocument/2006/relationships/hyperlink" Target="mailto:jvh6349@psu.edu" TargetMode="External"/><Relationship Id="rId102" Type="http://schemas.openxmlformats.org/officeDocument/2006/relationships/hyperlink" Target="mailto:sff3@psu.edu" TargetMode="External"/><Relationship Id="rId123" Type="http://schemas.openxmlformats.org/officeDocument/2006/relationships/hyperlink" Target="mailto:sff3@psu.edu" TargetMode="External"/><Relationship Id="rId144" Type="http://schemas.openxmlformats.org/officeDocument/2006/relationships/hyperlink" Target="mailto:jvh6349@psu.edu" TargetMode="External"/><Relationship Id="rId330" Type="http://schemas.openxmlformats.org/officeDocument/2006/relationships/hyperlink" Target="mailto:jvh6349@psu.edu" TargetMode="External"/><Relationship Id="rId90" Type="http://schemas.openxmlformats.org/officeDocument/2006/relationships/hyperlink" Target="mailto:jvh6349@psu.edu" TargetMode="External"/><Relationship Id="rId165" Type="http://schemas.openxmlformats.org/officeDocument/2006/relationships/hyperlink" Target="mailto:jvh6349@psu.edu" TargetMode="External"/><Relationship Id="rId186" Type="http://schemas.openxmlformats.org/officeDocument/2006/relationships/hyperlink" Target="mailto:jvh6349@psu.edu" TargetMode="External"/><Relationship Id="rId351" Type="http://schemas.openxmlformats.org/officeDocument/2006/relationships/hyperlink" Target="mailto:jvh6349@psu.edu" TargetMode="External"/><Relationship Id="rId372" Type="http://schemas.openxmlformats.org/officeDocument/2006/relationships/hyperlink" Target="mailto:jvh6349@psu.edu" TargetMode="External"/><Relationship Id="rId211" Type="http://schemas.openxmlformats.org/officeDocument/2006/relationships/hyperlink" Target="mailto:jvh6349@psu.edu" TargetMode="External"/><Relationship Id="rId232" Type="http://schemas.openxmlformats.org/officeDocument/2006/relationships/hyperlink" Target="mailto:jvh6349@psu.edu" TargetMode="External"/><Relationship Id="rId253" Type="http://schemas.openxmlformats.org/officeDocument/2006/relationships/hyperlink" Target="mailto:jvh6349@psu.edu" TargetMode="External"/><Relationship Id="rId274" Type="http://schemas.openxmlformats.org/officeDocument/2006/relationships/hyperlink" Target="mailto:jvh6349@psu.edu" TargetMode="External"/><Relationship Id="rId295" Type="http://schemas.openxmlformats.org/officeDocument/2006/relationships/hyperlink" Target="mailto:jvh6349@psu.edu" TargetMode="External"/><Relationship Id="rId309" Type="http://schemas.openxmlformats.org/officeDocument/2006/relationships/hyperlink" Target="mailto:jvh6349@psu.edu" TargetMode="External"/><Relationship Id="rId27" Type="http://schemas.openxmlformats.org/officeDocument/2006/relationships/hyperlink" Target="mailto:jvh6349@psu.edu" TargetMode="External"/><Relationship Id="rId48" Type="http://schemas.openxmlformats.org/officeDocument/2006/relationships/hyperlink" Target="mailto:jvh6349@psu.edu" TargetMode="External"/><Relationship Id="rId69" Type="http://schemas.openxmlformats.org/officeDocument/2006/relationships/hyperlink" Target="mailto:jvh6349@psu.edu" TargetMode="External"/><Relationship Id="rId113" Type="http://schemas.openxmlformats.org/officeDocument/2006/relationships/hyperlink" Target="mailto:sff3@psu.edu" TargetMode="External"/><Relationship Id="rId134" Type="http://schemas.openxmlformats.org/officeDocument/2006/relationships/hyperlink" Target="mailto:sff3@psu.edu" TargetMode="External"/><Relationship Id="rId320" Type="http://schemas.openxmlformats.org/officeDocument/2006/relationships/hyperlink" Target="mailto:jvh6349@psu.edu" TargetMode="External"/><Relationship Id="rId80" Type="http://schemas.openxmlformats.org/officeDocument/2006/relationships/hyperlink" Target="mailto:jvh6349@psu.edu" TargetMode="External"/><Relationship Id="rId155" Type="http://schemas.openxmlformats.org/officeDocument/2006/relationships/hyperlink" Target="mailto:jvh6349@psu.edu" TargetMode="External"/><Relationship Id="rId176" Type="http://schemas.openxmlformats.org/officeDocument/2006/relationships/hyperlink" Target="mailto:jvh6349@psu.edu" TargetMode="External"/><Relationship Id="rId197" Type="http://schemas.openxmlformats.org/officeDocument/2006/relationships/hyperlink" Target="mailto:jvh6349@psu.edu" TargetMode="External"/><Relationship Id="rId341" Type="http://schemas.openxmlformats.org/officeDocument/2006/relationships/hyperlink" Target="mailto:jvh6349@psu.edu" TargetMode="External"/><Relationship Id="rId362" Type="http://schemas.openxmlformats.org/officeDocument/2006/relationships/hyperlink" Target="mailto:jvh6349@psu.edu" TargetMode="External"/><Relationship Id="rId201" Type="http://schemas.openxmlformats.org/officeDocument/2006/relationships/hyperlink" Target="mailto:jvh6349@psu.edu" TargetMode="External"/><Relationship Id="rId222" Type="http://schemas.openxmlformats.org/officeDocument/2006/relationships/hyperlink" Target="mailto:jvh6349@psu.edu" TargetMode="External"/><Relationship Id="rId243" Type="http://schemas.openxmlformats.org/officeDocument/2006/relationships/hyperlink" Target="mailto:jvh6349@psu.edu" TargetMode="External"/><Relationship Id="rId264" Type="http://schemas.openxmlformats.org/officeDocument/2006/relationships/hyperlink" Target="mailto:jvh6349@psu.edu" TargetMode="External"/><Relationship Id="rId285" Type="http://schemas.openxmlformats.org/officeDocument/2006/relationships/hyperlink" Target="mailto:jvh6349@psu.edu" TargetMode="External"/><Relationship Id="rId17" Type="http://schemas.openxmlformats.org/officeDocument/2006/relationships/hyperlink" Target="mailto:jvh6349@psu.edu" TargetMode="External"/><Relationship Id="rId38" Type="http://schemas.openxmlformats.org/officeDocument/2006/relationships/hyperlink" Target="mailto:jvh6349@psu.edu" TargetMode="External"/><Relationship Id="rId59" Type="http://schemas.openxmlformats.org/officeDocument/2006/relationships/hyperlink" Target="mailto:jvh6349@psu.edu" TargetMode="External"/><Relationship Id="rId103" Type="http://schemas.openxmlformats.org/officeDocument/2006/relationships/hyperlink" Target="mailto:sff3@psu.edu" TargetMode="External"/><Relationship Id="rId124" Type="http://schemas.openxmlformats.org/officeDocument/2006/relationships/hyperlink" Target="mailto:sff3@psu.edu" TargetMode="External"/><Relationship Id="rId310" Type="http://schemas.openxmlformats.org/officeDocument/2006/relationships/hyperlink" Target="mailto:jvh6349@psu.edu" TargetMode="External"/><Relationship Id="rId70" Type="http://schemas.openxmlformats.org/officeDocument/2006/relationships/hyperlink" Target="mailto:jvh6349@psu.edu" TargetMode="External"/><Relationship Id="rId91" Type="http://schemas.openxmlformats.org/officeDocument/2006/relationships/hyperlink" Target="mailto:jvh6349@psu.edu" TargetMode="External"/><Relationship Id="rId145" Type="http://schemas.openxmlformats.org/officeDocument/2006/relationships/hyperlink" Target="mailto:jvh6349@psu.edu" TargetMode="External"/><Relationship Id="rId166" Type="http://schemas.openxmlformats.org/officeDocument/2006/relationships/hyperlink" Target="mailto:jvh6349@psu.edu" TargetMode="External"/><Relationship Id="rId187" Type="http://schemas.openxmlformats.org/officeDocument/2006/relationships/hyperlink" Target="mailto:jvh6349@psu.edu" TargetMode="External"/><Relationship Id="rId331" Type="http://schemas.openxmlformats.org/officeDocument/2006/relationships/hyperlink" Target="mailto:jvh6349@psu.edu" TargetMode="External"/><Relationship Id="rId352" Type="http://schemas.openxmlformats.org/officeDocument/2006/relationships/hyperlink" Target="mailto:jvh6349@psu.edu" TargetMode="External"/><Relationship Id="rId373" Type="http://schemas.openxmlformats.org/officeDocument/2006/relationships/hyperlink" Target="mailto:jvh6349@psu.edu" TargetMode="External"/><Relationship Id="rId1" Type="http://schemas.openxmlformats.org/officeDocument/2006/relationships/hyperlink" Target="mailto:jvh6349@psu.edu" TargetMode="External"/><Relationship Id="rId212" Type="http://schemas.openxmlformats.org/officeDocument/2006/relationships/hyperlink" Target="mailto:jvh6349@psu.edu" TargetMode="External"/><Relationship Id="rId233" Type="http://schemas.openxmlformats.org/officeDocument/2006/relationships/hyperlink" Target="mailto:jvh6349@psu.edu" TargetMode="External"/><Relationship Id="rId254" Type="http://schemas.openxmlformats.org/officeDocument/2006/relationships/hyperlink" Target="mailto:jvh6349@psu.edu" TargetMode="External"/><Relationship Id="rId28" Type="http://schemas.openxmlformats.org/officeDocument/2006/relationships/hyperlink" Target="mailto:jvh6349@psu.edu" TargetMode="External"/><Relationship Id="rId49" Type="http://schemas.openxmlformats.org/officeDocument/2006/relationships/hyperlink" Target="mailto:jvh6349@psu.edu" TargetMode="External"/><Relationship Id="rId114" Type="http://schemas.openxmlformats.org/officeDocument/2006/relationships/hyperlink" Target="mailto:sff3@psu.edu" TargetMode="External"/><Relationship Id="rId275" Type="http://schemas.openxmlformats.org/officeDocument/2006/relationships/hyperlink" Target="mailto:jvh6349@psu.edu" TargetMode="External"/><Relationship Id="rId296" Type="http://schemas.openxmlformats.org/officeDocument/2006/relationships/hyperlink" Target="mailto:jvh6349@psu.edu" TargetMode="External"/><Relationship Id="rId300" Type="http://schemas.openxmlformats.org/officeDocument/2006/relationships/hyperlink" Target="mailto:jvh6349@psu.edu" TargetMode="External"/><Relationship Id="rId60" Type="http://schemas.openxmlformats.org/officeDocument/2006/relationships/hyperlink" Target="mailto:jvh6349@psu.edu" TargetMode="External"/><Relationship Id="rId81" Type="http://schemas.openxmlformats.org/officeDocument/2006/relationships/hyperlink" Target="mailto:jvh6349@psu.edu" TargetMode="External"/><Relationship Id="rId135" Type="http://schemas.openxmlformats.org/officeDocument/2006/relationships/hyperlink" Target="mailto:sff3@psu.edu" TargetMode="External"/><Relationship Id="rId156" Type="http://schemas.openxmlformats.org/officeDocument/2006/relationships/hyperlink" Target="mailto:jvh6349@psu.edu" TargetMode="External"/><Relationship Id="rId177" Type="http://schemas.openxmlformats.org/officeDocument/2006/relationships/hyperlink" Target="mailto:jvh6349@psu.edu" TargetMode="External"/><Relationship Id="rId198" Type="http://schemas.openxmlformats.org/officeDocument/2006/relationships/hyperlink" Target="mailto:jvh6349@psu.edu" TargetMode="External"/><Relationship Id="rId321" Type="http://schemas.openxmlformats.org/officeDocument/2006/relationships/hyperlink" Target="mailto:jvh6349@psu.edu" TargetMode="External"/><Relationship Id="rId342" Type="http://schemas.openxmlformats.org/officeDocument/2006/relationships/hyperlink" Target="mailto:jvh6349@psu.edu" TargetMode="External"/><Relationship Id="rId363" Type="http://schemas.openxmlformats.org/officeDocument/2006/relationships/hyperlink" Target="mailto:jvh6349@psu.edu" TargetMode="External"/><Relationship Id="rId202" Type="http://schemas.openxmlformats.org/officeDocument/2006/relationships/hyperlink" Target="mailto:jvh6349@psu.edu" TargetMode="External"/><Relationship Id="rId223" Type="http://schemas.openxmlformats.org/officeDocument/2006/relationships/hyperlink" Target="mailto:jvh6349@psu.edu" TargetMode="External"/><Relationship Id="rId244" Type="http://schemas.openxmlformats.org/officeDocument/2006/relationships/hyperlink" Target="mailto:jvh6349@psu.edu" TargetMode="External"/><Relationship Id="rId18" Type="http://schemas.openxmlformats.org/officeDocument/2006/relationships/hyperlink" Target="mailto:jvh6349@psu.edu" TargetMode="External"/><Relationship Id="rId39" Type="http://schemas.openxmlformats.org/officeDocument/2006/relationships/hyperlink" Target="mailto:jvh6349@psu.edu" TargetMode="External"/><Relationship Id="rId265" Type="http://schemas.openxmlformats.org/officeDocument/2006/relationships/hyperlink" Target="mailto:jvh6349@psu.edu" TargetMode="External"/><Relationship Id="rId286" Type="http://schemas.openxmlformats.org/officeDocument/2006/relationships/hyperlink" Target="mailto:jvh6349@psu.edu" TargetMode="External"/><Relationship Id="rId50" Type="http://schemas.openxmlformats.org/officeDocument/2006/relationships/hyperlink" Target="mailto:jvh6349@psu.edu" TargetMode="External"/><Relationship Id="rId104" Type="http://schemas.openxmlformats.org/officeDocument/2006/relationships/hyperlink" Target="mailto:sff3@psu.edu" TargetMode="External"/><Relationship Id="rId125" Type="http://schemas.openxmlformats.org/officeDocument/2006/relationships/hyperlink" Target="mailto:sff3@psu.edu" TargetMode="External"/><Relationship Id="rId146" Type="http://schemas.openxmlformats.org/officeDocument/2006/relationships/hyperlink" Target="mailto:jvh6349@psu.edu" TargetMode="External"/><Relationship Id="rId167" Type="http://schemas.openxmlformats.org/officeDocument/2006/relationships/hyperlink" Target="mailto:jvh6349@psu.edu" TargetMode="External"/><Relationship Id="rId188" Type="http://schemas.openxmlformats.org/officeDocument/2006/relationships/hyperlink" Target="mailto:jvh6349@psu.edu" TargetMode="External"/><Relationship Id="rId311" Type="http://schemas.openxmlformats.org/officeDocument/2006/relationships/hyperlink" Target="mailto:jvh6349@psu.edu" TargetMode="External"/><Relationship Id="rId332" Type="http://schemas.openxmlformats.org/officeDocument/2006/relationships/hyperlink" Target="mailto:jvh6349@psu.edu" TargetMode="External"/><Relationship Id="rId353" Type="http://schemas.openxmlformats.org/officeDocument/2006/relationships/hyperlink" Target="mailto:jvh6349@psu.edu" TargetMode="External"/><Relationship Id="rId374" Type="http://schemas.openxmlformats.org/officeDocument/2006/relationships/hyperlink" Target="mailto:mal6810@psu.edu" TargetMode="External"/><Relationship Id="rId71" Type="http://schemas.openxmlformats.org/officeDocument/2006/relationships/hyperlink" Target="mailto:jvh6349@psu.edu" TargetMode="External"/><Relationship Id="rId92" Type="http://schemas.openxmlformats.org/officeDocument/2006/relationships/hyperlink" Target="mailto:jvh6349@psu.edu" TargetMode="External"/><Relationship Id="rId213" Type="http://schemas.openxmlformats.org/officeDocument/2006/relationships/hyperlink" Target="mailto:jvh6349@psu.edu" TargetMode="External"/><Relationship Id="rId234" Type="http://schemas.openxmlformats.org/officeDocument/2006/relationships/hyperlink" Target="mailto:jvh6349@psu.edu" TargetMode="External"/><Relationship Id="rId2" Type="http://schemas.openxmlformats.org/officeDocument/2006/relationships/hyperlink" Target="mailto:jvh6349@psu.edu" TargetMode="External"/><Relationship Id="rId29" Type="http://schemas.openxmlformats.org/officeDocument/2006/relationships/hyperlink" Target="mailto:jvh6349@psu.edu" TargetMode="External"/><Relationship Id="rId255" Type="http://schemas.openxmlformats.org/officeDocument/2006/relationships/hyperlink" Target="mailto:jvh6349@psu.edu" TargetMode="External"/><Relationship Id="rId276" Type="http://schemas.openxmlformats.org/officeDocument/2006/relationships/hyperlink" Target="mailto:jvh6349@psu.edu" TargetMode="External"/><Relationship Id="rId297" Type="http://schemas.openxmlformats.org/officeDocument/2006/relationships/hyperlink" Target="mailto:jvh6349@psu.edu" TargetMode="External"/><Relationship Id="rId40" Type="http://schemas.openxmlformats.org/officeDocument/2006/relationships/hyperlink" Target="mailto:jvh6349@psu.edu" TargetMode="External"/><Relationship Id="rId115" Type="http://schemas.openxmlformats.org/officeDocument/2006/relationships/hyperlink" Target="mailto:sff3@psu.edu" TargetMode="External"/><Relationship Id="rId136" Type="http://schemas.openxmlformats.org/officeDocument/2006/relationships/hyperlink" Target="mailto:jvh6349@psu.edu" TargetMode="External"/><Relationship Id="rId157" Type="http://schemas.openxmlformats.org/officeDocument/2006/relationships/hyperlink" Target="mailto:jvh6349@psu.edu" TargetMode="External"/><Relationship Id="rId178" Type="http://schemas.openxmlformats.org/officeDocument/2006/relationships/hyperlink" Target="mailto:jvh6349@psu.edu" TargetMode="External"/><Relationship Id="rId301" Type="http://schemas.openxmlformats.org/officeDocument/2006/relationships/hyperlink" Target="mailto:jvh6349@psu.edu" TargetMode="External"/><Relationship Id="rId322" Type="http://schemas.openxmlformats.org/officeDocument/2006/relationships/hyperlink" Target="mailto:jvh6349@psu.edu" TargetMode="External"/><Relationship Id="rId343" Type="http://schemas.openxmlformats.org/officeDocument/2006/relationships/hyperlink" Target="mailto:jvh6349@psu.edu" TargetMode="External"/><Relationship Id="rId364" Type="http://schemas.openxmlformats.org/officeDocument/2006/relationships/hyperlink" Target="mailto:jvh6349@psu.edu" TargetMode="External"/><Relationship Id="rId61" Type="http://schemas.openxmlformats.org/officeDocument/2006/relationships/hyperlink" Target="mailto:jvh6349@psu.edu" TargetMode="External"/><Relationship Id="rId82" Type="http://schemas.openxmlformats.org/officeDocument/2006/relationships/hyperlink" Target="mailto:jvh6349@psu.edu" TargetMode="External"/><Relationship Id="rId199" Type="http://schemas.openxmlformats.org/officeDocument/2006/relationships/hyperlink" Target="mailto:jvh6349@psu.edu" TargetMode="External"/><Relationship Id="rId203" Type="http://schemas.openxmlformats.org/officeDocument/2006/relationships/hyperlink" Target="mailto:jvh6349@psu.edu" TargetMode="External"/><Relationship Id="rId19" Type="http://schemas.openxmlformats.org/officeDocument/2006/relationships/hyperlink" Target="mailto:jvh6349@psu.edu" TargetMode="External"/><Relationship Id="rId224" Type="http://schemas.openxmlformats.org/officeDocument/2006/relationships/hyperlink" Target="mailto:jvh6349@psu.edu" TargetMode="External"/><Relationship Id="rId245" Type="http://schemas.openxmlformats.org/officeDocument/2006/relationships/hyperlink" Target="mailto:jvh6349@psu.edu" TargetMode="External"/><Relationship Id="rId266" Type="http://schemas.openxmlformats.org/officeDocument/2006/relationships/hyperlink" Target="mailto:jvh6349@psu.edu" TargetMode="External"/><Relationship Id="rId287" Type="http://schemas.openxmlformats.org/officeDocument/2006/relationships/hyperlink" Target="mailto:jvh6349@psu.edu" TargetMode="External"/><Relationship Id="rId30" Type="http://schemas.openxmlformats.org/officeDocument/2006/relationships/hyperlink" Target="mailto:jvh6349@psu.edu" TargetMode="External"/><Relationship Id="rId105" Type="http://schemas.openxmlformats.org/officeDocument/2006/relationships/hyperlink" Target="mailto:sff3@psu.edu" TargetMode="External"/><Relationship Id="rId126" Type="http://schemas.openxmlformats.org/officeDocument/2006/relationships/hyperlink" Target="mailto:sff3@psu.edu" TargetMode="External"/><Relationship Id="rId147" Type="http://schemas.openxmlformats.org/officeDocument/2006/relationships/hyperlink" Target="mailto:jvh6349@psu.edu" TargetMode="External"/><Relationship Id="rId168" Type="http://schemas.openxmlformats.org/officeDocument/2006/relationships/hyperlink" Target="mailto:jvh6349@psu.edu" TargetMode="External"/><Relationship Id="rId312" Type="http://schemas.openxmlformats.org/officeDocument/2006/relationships/hyperlink" Target="mailto:jvh6349@psu.edu" TargetMode="External"/><Relationship Id="rId333" Type="http://schemas.openxmlformats.org/officeDocument/2006/relationships/hyperlink" Target="mailto:jvh6349@psu.edu" TargetMode="External"/><Relationship Id="rId354" Type="http://schemas.openxmlformats.org/officeDocument/2006/relationships/hyperlink" Target="mailto:jvh6349@psu.edu" TargetMode="External"/><Relationship Id="rId51" Type="http://schemas.openxmlformats.org/officeDocument/2006/relationships/hyperlink" Target="mailto:jvh6349@psu.edu" TargetMode="External"/><Relationship Id="rId72" Type="http://schemas.openxmlformats.org/officeDocument/2006/relationships/hyperlink" Target="mailto:jvh6349@psu.edu" TargetMode="External"/><Relationship Id="rId93" Type="http://schemas.openxmlformats.org/officeDocument/2006/relationships/hyperlink" Target="mailto:jvh6349@psu.edu" TargetMode="External"/><Relationship Id="rId189" Type="http://schemas.openxmlformats.org/officeDocument/2006/relationships/hyperlink" Target="mailto:jvh6349@psu.edu" TargetMode="External"/><Relationship Id="rId375" Type="http://schemas.openxmlformats.org/officeDocument/2006/relationships/hyperlink" Target="mailto:mal6810@psu.edu" TargetMode="External"/><Relationship Id="rId3" Type="http://schemas.openxmlformats.org/officeDocument/2006/relationships/hyperlink" Target="mailto:jvh6349@psu.edu" TargetMode="External"/><Relationship Id="rId214" Type="http://schemas.openxmlformats.org/officeDocument/2006/relationships/hyperlink" Target="mailto:jvh6349@psu.edu" TargetMode="External"/><Relationship Id="rId235" Type="http://schemas.openxmlformats.org/officeDocument/2006/relationships/hyperlink" Target="mailto:jvh6349@psu.edu" TargetMode="External"/><Relationship Id="rId256" Type="http://schemas.openxmlformats.org/officeDocument/2006/relationships/hyperlink" Target="mailto:jvh6349@psu.edu" TargetMode="External"/><Relationship Id="rId277" Type="http://schemas.openxmlformats.org/officeDocument/2006/relationships/hyperlink" Target="mailto:jvh6349@psu.edu" TargetMode="External"/><Relationship Id="rId298" Type="http://schemas.openxmlformats.org/officeDocument/2006/relationships/hyperlink" Target="mailto:jvh6349@psu.edu" TargetMode="External"/><Relationship Id="rId116" Type="http://schemas.openxmlformats.org/officeDocument/2006/relationships/hyperlink" Target="mailto:sff3@psu.edu" TargetMode="External"/><Relationship Id="rId137" Type="http://schemas.openxmlformats.org/officeDocument/2006/relationships/hyperlink" Target="mailto:jvh6349@psu.edu" TargetMode="External"/><Relationship Id="rId158" Type="http://schemas.openxmlformats.org/officeDocument/2006/relationships/hyperlink" Target="mailto:jvh6349@psu.edu" TargetMode="External"/><Relationship Id="rId302" Type="http://schemas.openxmlformats.org/officeDocument/2006/relationships/hyperlink" Target="mailto:jvh6349@psu.edu" TargetMode="External"/><Relationship Id="rId323" Type="http://schemas.openxmlformats.org/officeDocument/2006/relationships/hyperlink" Target="mailto:jvh6349@psu.edu" TargetMode="External"/><Relationship Id="rId344" Type="http://schemas.openxmlformats.org/officeDocument/2006/relationships/hyperlink" Target="mailto:jvh6349@psu.edu" TargetMode="External"/><Relationship Id="rId20" Type="http://schemas.openxmlformats.org/officeDocument/2006/relationships/hyperlink" Target="mailto:jvh6349@psu.edu" TargetMode="External"/><Relationship Id="rId41" Type="http://schemas.openxmlformats.org/officeDocument/2006/relationships/hyperlink" Target="mailto:jvh6349@psu.edu" TargetMode="External"/><Relationship Id="rId62" Type="http://schemas.openxmlformats.org/officeDocument/2006/relationships/hyperlink" Target="mailto:jvh6349@psu.edu" TargetMode="External"/><Relationship Id="rId83" Type="http://schemas.openxmlformats.org/officeDocument/2006/relationships/hyperlink" Target="mailto:jvh6349@psu.edu" TargetMode="External"/><Relationship Id="rId179" Type="http://schemas.openxmlformats.org/officeDocument/2006/relationships/hyperlink" Target="mailto:jvh6349@psu.edu" TargetMode="External"/><Relationship Id="rId365" Type="http://schemas.openxmlformats.org/officeDocument/2006/relationships/hyperlink" Target="mailto:jvh6349@psu.edu" TargetMode="External"/><Relationship Id="rId190" Type="http://schemas.openxmlformats.org/officeDocument/2006/relationships/hyperlink" Target="mailto:jvh6349@psu.edu" TargetMode="External"/><Relationship Id="rId204" Type="http://schemas.openxmlformats.org/officeDocument/2006/relationships/hyperlink" Target="mailto:jvh6349@psu.edu" TargetMode="External"/><Relationship Id="rId225" Type="http://schemas.openxmlformats.org/officeDocument/2006/relationships/hyperlink" Target="mailto:jvh6349@psu.edu" TargetMode="External"/><Relationship Id="rId246" Type="http://schemas.openxmlformats.org/officeDocument/2006/relationships/hyperlink" Target="mailto:jvh6349@psu.edu" TargetMode="External"/><Relationship Id="rId267" Type="http://schemas.openxmlformats.org/officeDocument/2006/relationships/hyperlink" Target="mailto:jvh6349@psu.edu" TargetMode="External"/><Relationship Id="rId288" Type="http://schemas.openxmlformats.org/officeDocument/2006/relationships/hyperlink" Target="mailto:jvh6349@psu.edu" TargetMode="External"/><Relationship Id="rId106" Type="http://schemas.openxmlformats.org/officeDocument/2006/relationships/hyperlink" Target="mailto:sff3@psu.edu" TargetMode="External"/><Relationship Id="rId127" Type="http://schemas.openxmlformats.org/officeDocument/2006/relationships/hyperlink" Target="mailto:sff3@psu.edu" TargetMode="External"/><Relationship Id="rId313" Type="http://schemas.openxmlformats.org/officeDocument/2006/relationships/hyperlink" Target="mailto:jvh6349@psu.edu" TargetMode="External"/><Relationship Id="rId10" Type="http://schemas.openxmlformats.org/officeDocument/2006/relationships/hyperlink" Target="mailto:jvh6349@psu.edu" TargetMode="External"/><Relationship Id="rId31" Type="http://schemas.openxmlformats.org/officeDocument/2006/relationships/hyperlink" Target="mailto:jvh6349@psu.edu" TargetMode="External"/><Relationship Id="rId52" Type="http://schemas.openxmlformats.org/officeDocument/2006/relationships/hyperlink" Target="mailto:jvh6349@psu.edu" TargetMode="External"/><Relationship Id="rId73" Type="http://schemas.openxmlformats.org/officeDocument/2006/relationships/hyperlink" Target="mailto:jvh6349@psu.edu" TargetMode="External"/><Relationship Id="rId94" Type="http://schemas.openxmlformats.org/officeDocument/2006/relationships/hyperlink" Target="mailto:sff3@psu.edu" TargetMode="External"/><Relationship Id="rId148" Type="http://schemas.openxmlformats.org/officeDocument/2006/relationships/hyperlink" Target="mailto:jvh6349@psu.edu" TargetMode="External"/><Relationship Id="rId169" Type="http://schemas.openxmlformats.org/officeDocument/2006/relationships/hyperlink" Target="mailto:jvh6349@psu.edu" TargetMode="External"/><Relationship Id="rId334" Type="http://schemas.openxmlformats.org/officeDocument/2006/relationships/hyperlink" Target="mailto:jvh6349@psu.edu" TargetMode="External"/><Relationship Id="rId355" Type="http://schemas.openxmlformats.org/officeDocument/2006/relationships/hyperlink" Target="mailto:jvh6349@psu.edu" TargetMode="External"/><Relationship Id="rId4" Type="http://schemas.openxmlformats.org/officeDocument/2006/relationships/hyperlink" Target="mailto:jvh6349@psu.edu" TargetMode="External"/><Relationship Id="rId180" Type="http://schemas.openxmlformats.org/officeDocument/2006/relationships/hyperlink" Target="mailto:jvh6349@psu.edu" TargetMode="External"/><Relationship Id="rId215" Type="http://schemas.openxmlformats.org/officeDocument/2006/relationships/hyperlink" Target="mailto:jvh6349@psu.edu" TargetMode="External"/><Relationship Id="rId236" Type="http://schemas.openxmlformats.org/officeDocument/2006/relationships/hyperlink" Target="mailto:jvh6349@psu.edu" TargetMode="External"/><Relationship Id="rId257" Type="http://schemas.openxmlformats.org/officeDocument/2006/relationships/hyperlink" Target="mailto:jvh6349@psu.edu" TargetMode="External"/><Relationship Id="rId278" Type="http://schemas.openxmlformats.org/officeDocument/2006/relationships/hyperlink" Target="mailto:jvh6349@psu.edu" TargetMode="External"/><Relationship Id="rId303" Type="http://schemas.openxmlformats.org/officeDocument/2006/relationships/hyperlink" Target="mailto:jvh6349@psu.edu" TargetMode="External"/><Relationship Id="rId42" Type="http://schemas.openxmlformats.org/officeDocument/2006/relationships/hyperlink" Target="mailto:jvh6349@psu.edu" TargetMode="External"/><Relationship Id="rId84" Type="http://schemas.openxmlformats.org/officeDocument/2006/relationships/hyperlink" Target="mailto:jvh6349@psu.edu" TargetMode="External"/><Relationship Id="rId138" Type="http://schemas.openxmlformats.org/officeDocument/2006/relationships/hyperlink" Target="mailto:jvh6349@psu.edu" TargetMode="External"/><Relationship Id="rId345" Type="http://schemas.openxmlformats.org/officeDocument/2006/relationships/hyperlink" Target="mailto:jvh6349@psu.edu" TargetMode="External"/><Relationship Id="rId191" Type="http://schemas.openxmlformats.org/officeDocument/2006/relationships/hyperlink" Target="mailto:jvh6349@psu.edu" TargetMode="External"/><Relationship Id="rId205" Type="http://schemas.openxmlformats.org/officeDocument/2006/relationships/hyperlink" Target="mailto:jvh6349@psu.edu" TargetMode="External"/><Relationship Id="rId247" Type="http://schemas.openxmlformats.org/officeDocument/2006/relationships/hyperlink" Target="mailto:jvh6349@psu.edu" TargetMode="External"/><Relationship Id="rId107" Type="http://schemas.openxmlformats.org/officeDocument/2006/relationships/hyperlink" Target="mailto:sff3@psu.edu" TargetMode="External"/><Relationship Id="rId289" Type="http://schemas.openxmlformats.org/officeDocument/2006/relationships/hyperlink" Target="mailto:jvh6349@psu.edu" TargetMode="External"/><Relationship Id="rId11" Type="http://schemas.openxmlformats.org/officeDocument/2006/relationships/hyperlink" Target="mailto:jvh6349@psu.edu" TargetMode="External"/><Relationship Id="rId53" Type="http://schemas.openxmlformats.org/officeDocument/2006/relationships/hyperlink" Target="mailto:jvh6349@psu.edu" TargetMode="External"/><Relationship Id="rId149" Type="http://schemas.openxmlformats.org/officeDocument/2006/relationships/hyperlink" Target="mailto:jvh6349@psu.edu" TargetMode="External"/><Relationship Id="rId314" Type="http://schemas.openxmlformats.org/officeDocument/2006/relationships/hyperlink" Target="mailto:jvh6349@psu.edu" TargetMode="External"/><Relationship Id="rId356" Type="http://schemas.openxmlformats.org/officeDocument/2006/relationships/hyperlink" Target="mailto:jvh6349@psu.edu" TargetMode="External"/><Relationship Id="rId95" Type="http://schemas.openxmlformats.org/officeDocument/2006/relationships/hyperlink" Target="mailto:sff3@psu.edu" TargetMode="External"/><Relationship Id="rId160" Type="http://schemas.openxmlformats.org/officeDocument/2006/relationships/hyperlink" Target="mailto:jvh6349@psu.edu" TargetMode="External"/><Relationship Id="rId216" Type="http://schemas.openxmlformats.org/officeDocument/2006/relationships/hyperlink" Target="mailto:jvh6349@psu.edu" TargetMode="External"/><Relationship Id="rId258" Type="http://schemas.openxmlformats.org/officeDocument/2006/relationships/hyperlink" Target="mailto:jvh6349@psu.edu" TargetMode="External"/><Relationship Id="rId22" Type="http://schemas.openxmlformats.org/officeDocument/2006/relationships/hyperlink" Target="mailto:jvh6349@psu.edu" TargetMode="External"/><Relationship Id="rId64" Type="http://schemas.openxmlformats.org/officeDocument/2006/relationships/hyperlink" Target="mailto:jvh6349@psu.edu" TargetMode="External"/><Relationship Id="rId118" Type="http://schemas.openxmlformats.org/officeDocument/2006/relationships/hyperlink" Target="mailto:sff3@psu.edu" TargetMode="External"/><Relationship Id="rId325" Type="http://schemas.openxmlformats.org/officeDocument/2006/relationships/hyperlink" Target="mailto:jvh6349@psu.edu" TargetMode="External"/><Relationship Id="rId367" Type="http://schemas.openxmlformats.org/officeDocument/2006/relationships/hyperlink" Target="mailto:jvh6349@psu.edu" TargetMode="External"/><Relationship Id="rId171" Type="http://schemas.openxmlformats.org/officeDocument/2006/relationships/hyperlink" Target="mailto:jvh6349@psu.edu" TargetMode="External"/><Relationship Id="rId227" Type="http://schemas.openxmlformats.org/officeDocument/2006/relationships/hyperlink" Target="mailto:jvh6349@psu.edu" TargetMode="External"/><Relationship Id="rId269" Type="http://schemas.openxmlformats.org/officeDocument/2006/relationships/hyperlink" Target="mailto:jvh6349@psu.edu" TargetMode="External"/><Relationship Id="rId33" Type="http://schemas.openxmlformats.org/officeDocument/2006/relationships/hyperlink" Target="mailto:jvh6349@psu.edu" TargetMode="External"/><Relationship Id="rId129" Type="http://schemas.openxmlformats.org/officeDocument/2006/relationships/hyperlink" Target="mailto:sff3@psu.edu" TargetMode="External"/><Relationship Id="rId280" Type="http://schemas.openxmlformats.org/officeDocument/2006/relationships/hyperlink" Target="mailto:jvh6349@psu.edu" TargetMode="External"/><Relationship Id="rId336" Type="http://schemas.openxmlformats.org/officeDocument/2006/relationships/hyperlink" Target="mailto:jvh6349@psu.edu" TargetMode="External"/><Relationship Id="rId75" Type="http://schemas.openxmlformats.org/officeDocument/2006/relationships/hyperlink" Target="mailto:jvh6349@psu.edu" TargetMode="External"/><Relationship Id="rId140" Type="http://schemas.openxmlformats.org/officeDocument/2006/relationships/hyperlink" Target="mailto:jvh6349@psu.edu" TargetMode="External"/><Relationship Id="rId182" Type="http://schemas.openxmlformats.org/officeDocument/2006/relationships/hyperlink" Target="mailto:jvh6349@psu.edu" TargetMode="External"/><Relationship Id="rId6" Type="http://schemas.openxmlformats.org/officeDocument/2006/relationships/hyperlink" Target="mailto:jvh6349@psu.edu" TargetMode="External"/><Relationship Id="rId238" Type="http://schemas.openxmlformats.org/officeDocument/2006/relationships/hyperlink" Target="mailto:jvh6349@psu.edu" TargetMode="External"/><Relationship Id="rId291" Type="http://schemas.openxmlformats.org/officeDocument/2006/relationships/hyperlink" Target="mailto:jvh6349@psu.edu" TargetMode="External"/><Relationship Id="rId305" Type="http://schemas.openxmlformats.org/officeDocument/2006/relationships/hyperlink" Target="mailto:jvh6349@psu.edu" TargetMode="External"/><Relationship Id="rId347" Type="http://schemas.openxmlformats.org/officeDocument/2006/relationships/hyperlink" Target="mailto:jvh6349@psu.edu" TargetMode="External"/><Relationship Id="rId44" Type="http://schemas.openxmlformats.org/officeDocument/2006/relationships/hyperlink" Target="mailto:jvh6349@psu.edu" TargetMode="External"/><Relationship Id="rId86" Type="http://schemas.openxmlformats.org/officeDocument/2006/relationships/hyperlink" Target="mailto:jvh6349@psu.edu" TargetMode="External"/><Relationship Id="rId151" Type="http://schemas.openxmlformats.org/officeDocument/2006/relationships/hyperlink" Target="mailto:jvh6349@psu.edu" TargetMode="External"/><Relationship Id="rId193" Type="http://schemas.openxmlformats.org/officeDocument/2006/relationships/hyperlink" Target="mailto:jvh6349@psu.edu" TargetMode="External"/><Relationship Id="rId207" Type="http://schemas.openxmlformats.org/officeDocument/2006/relationships/hyperlink" Target="mailto:jvh6349@psu.edu" TargetMode="External"/><Relationship Id="rId249" Type="http://schemas.openxmlformats.org/officeDocument/2006/relationships/hyperlink" Target="mailto:jvh6349@psu.edu" TargetMode="External"/><Relationship Id="rId13" Type="http://schemas.openxmlformats.org/officeDocument/2006/relationships/hyperlink" Target="mailto:jvh6349@psu.edu" TargetMode="External"/><Relationship Id="rId109" Type="http://schemas.openxmlformats.org/officeDocument/2006/relationships/hyperlink" Target="mailto:sff3@psu.edu" TargetMode="External"/><Relationship Id="rId260" Type="http://schemas.openxmlformats.org/officeDocument/2006/relationships/hyperlink" Target="mailto:jvh6349@psu.edu" TargetMode="External"/><Relationship Id="rId316" Type="http://schemas.openxmlformats.org/officeDocument/2006/relationships/hyperlink" Target="mailto:jvh6349@psu.edu" TargetMode="External"/><Relationship Id="rId55" Type="http://schemas.openxmlformats.org/officeDocument/2006/relationships/hyperlink" Target="mailto:jvh6349@psu.edu" TargetMode="External"/><Relationship Id="rId97" Type="http://schemas.openxmlformats.org/officeDocument/2006/relationships/hyperlink" Target="mailto:sff3@psu.edu" TargetMode="External"/><Relationship Id="rId120" Type="http://schemas.openxmlformats.org/officeDocument/2006/relationships/hyperlink" Target="mailto:sff3@psu.edu" TargetMode="External"/><Relationship Id="rId358" Type="http://schemas.openxmlformats.org/officeDocument/2006/relationships/hyperlink" Target="mailto:jvh6349@psu.edu" TargetMode="External"/><Relationship Id="rId162" Type="http://schemas.openxmlformats.org/officeDocument/2006/relationships/hyperlink" Target="mailto:jvh6349@psu.edu" TargetMode="External"/><Relationship Id="rId218" Type="http://schemas.openxmlformats.org/officeDocument/2006/relationships/hyperlink" Target="mailto:jvh6349@psu.edu" TargetMode="External"/><Relationship Id="rId271" Type="http://schemas.openxmlformats.org/officeDocument/2006/relationships/hyperlink" Target="mailto:jvh6349@psu.edu" TargetMode="External"/><Relationship Id="rId24" Type="http://schemas.openxmlformats.org/officeDocument/2006/relationships/hyperlink" Target="mailto:jvh6349@psu.edu" TargetMode="External"/><Relationship Id="rId66" Type="http://schemas.openxmlformats.org/officeDocument/2006/relationships/hyperlink" Target="mailto:jvh6349@psu.edu" TargetMode="External"/><Relationship Id="rId131" Type="http://schemas.openxmlformats.org/officeDocument/2006/relationships/hyperlink" Target="mailto:sff3@psu.edu" TargetMode="External"/><Relationship Id="rId327" Type="http://schemas.openxmlformats.org/officeDocument/2006/relationships/hyperlink" Target="mailto:jvh6349@psu.edu" TargetMode="External"/><Relationship Id="rId369" Type="http://schemas.openxmlformats.org/officeDocument/2006/relationships/hyperlink" Target="mailto:jvh6349@psu.edu" TargetMode="External"/><Relationship Id="rId173" Type="http://schemas.openxmlformats.org/officeDocument/2006/relationships/hyperlink" Target="mailto:jvh6349@psu.edu" TargetMode="External"/><Relationship Id="rId229" Type="http://schemas.openxmlformats.org/officeDocument/2006/relationships/hyperlink" Target="mailto:jvh6349@psu.edu" TargetMode="External"/><Relationship Id="rId240" Type="http://schemas.openxmlformats.org/officeDocument/2006/relationships/hyperlink" Target="mailto:jvh6349@psu.edu" TargetMode="External"/><Relationship Id="rId35" Type="http://schemas.openxmlformats.org/officeDocument/2006/relationships/hyperlink" Target="mailto:jvh6349@psu.edu" TargetMode="External"/><Relationship Id="rId77" Type="http://schemas.openxmlformats.org/officeDocument/2006/relationships/hyperlink" Target="mailto:jvh6349@psu.edu" TargetMode="External"/><Relationship Id="rId100" Type="http://schemas.openxmlformats.org/officeDocument/2006/relationships/hyperlink" Target="mailto:sff3@psu.edu" TargetMode="External"/><Relationship Id="rId282" Type="http://schemas.openxmlformats.org/officeDocument/2006/relationships/hyperlink" Target="mailto:jvh6349@psu.edu" TargetMode="External"/><Relationship Id="rId338" Type="http://schemas.openxmlformats.org/officeDocument/2006/relationships/hyperlink" Target="mailto:jvh6349@psu.edu" TargetMode="External"/><Relationship Id="rId8" Type="http://schemas.openxmlformats.org/officeDocument/2006/relationships/hyperlink" Target="mailto:jvh6349@psu.edu" TargetMode="External"/><Relationship Id="rId142" Type="http://schemas.openxmlformats.org/officeDocument/2006/relationships/hyperlink" Target="mailto:jvh6349@psu.edu" TargetMode="External"/><Relationship Id="rId184" Type="http://schemas.openxmlformats.org/officeDocument/2006/relationships/hyperlink" Target="mailto:jvh6349@psu.edu" TargetMode="External"/><Relationship Id="rId251" Type="http://schemas.openxmlformats.org/officeDocument/2006/relationships/hyperlink" Target="mailto:jvh6349@psu.edu" TargetMode="External"/><Relationship Id="rId46" Type="http://schemas.openxmlformats.org/officeDocument/2006/relationships/hyperlink" Target="mailto:jvh6349@psu.edu" TargetMode="External"/><Relationship Id="rId293" Type="http://schemas.openxmlformats.org/officeDocument/2006/relationships/hyperlink" Target="mailto:jvh6349@psu.edu" TargetMode="External"/><Relationship Id="rId307" Type="http://schemas.openxmlformats.org/officeDocument/2006/relationships/hyperlink" Target="mailto:jvh6349@psu.edu" TargetMode="External"/><Relationship Id="rId349" Type="http://schemas.openxmlformats.org/officeDocument/2006/relationships/hyperlink" Target="mailto:jvh6349@psu.edu" TargetMode="External"/><Relationship Id="rId88" Type="http://schemas.openxmlformats.org/officeDocument/2006/relationships/hyperlink" Target="mailto:jvh6349@psu.edu" TargetMode="External"/><Relationship Id="rId111" Type="http://schemas.openxmlformats.org/officeDocument/2006/relationships/hyperlink" Target="mailto:sff3@psu.edu" TargetMode="External"/><Relationship Id="rId153" Type="http://schemas.openxmlformats.org/officeDocument/2006/relationships/hyperlink" Target="mailto:jvh6349@psu.edu" TargetMode="External"/><Relationship Id="rId195" Type="http://schemas.openxmlformats.org/officeDocument/2006/relationships/hyperlink" Target="mailto:jvh6349@psu.edu" TargetMode="External"/><Relationship Id="rId209" Type="http://schemas.openxmlformats.org/officeDocument/2006/relationships/hyperlink" Target="mailto:jvh6349@psu.edu" TargetMode="External"/><Relationship Id="rId360" Type="http://schemas.openxmlformats.org/officeDocument/2006/relationships/hyperlink" Target="mailto:jvh6349@psu.edu" TargetMode="External"/><Relationship Id="rId220" Type="http://schemas.openxmlformats.org/officeDocument/2006/relationships/hyperlink" Target="mailto:jvh6349@psu.edu" TargetMode="External"/><Relationship Id="rId15" Type="http://schemas.openxmlformats.org/officeDocument/2006/relationships/hyperlink" Target="mailto:jvh6349@psu.edu" TargetMode="External"/><Relationship Id="rId57" Type="http://schemas.openxmlformats.org/officeDocument/2006/relationships/hyperlink" Target="mailto:jvh6349@psu.edu" TargetMode="External"/><Relationship Id="rId262" Type="http://schemas.openxmlformats.org/officeDocument/2006/relationships/hyperlink" Target="mailto:jvh6349@psu.edu" TargetMode="External"/><Relationship Id="rId318" Type="http://schemas.openxmlformats.org/officeDocument/2006/relationships/hyperlink" Target="mailto:jvh6349@ps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72B-E3B1-4B47-B4B4-F73BFBA8AB76}">
  <dimension ref="A1:U1003"/>
  <sheetViews>
    <sheetView tabSelected="1" workbookViewId="0">
      <selection activeCell="B375" sqref="B375"/>
    </sheetView>
  </sheetViews>
  <sheetFormatPr baseColWidth="10" defaultColWidth="11.1640625" defaultRowHeight="16" x14ac:dyDescent="0.2"/>
  <cols>
    <col min="1" max="1" width="26.33203125" style="3" customWidth="1"/>
    <col min="2" max="2" width="26.33203125" style="3" bestFit="1" customWidth="1"/>
    <col min="3" max="3" width="9.1640625" style="3" bestFit="1" customWidth="1"/>
    <col min="4" max="4" width="12.5" style="3" customWidth="1"/>
    <col min="5" max="5" width="12.1640625" style="3" bestFit="1" customWidth="1"/>
    <col min="6" max="6" width="6.33203125" style="3" bestFit="1" customWidth="1"/>
    <col min="7" max="7" width="8" style="3" bestFit="1" customWidth="1"/>
    <col min="8" max="8" width="12.6640625" style="3" bestFit="1" customWidth="1"/>
    <col min="9" max="9" width="11.6640625" style="3" bestFit="1" customWidth="1"/>
    <col min="10" max="10" width="5.1640625" style="3" bestFit="1" customWidth="1"/>
    <col min="11" max="11" width="7.83203125" style="3" bestFit="1" customWidth="1"/>
    <col min="12" max="12" width="9.33203125" style="3" bestFit="1" customWidth="1"/>
    <col min="13" max="13" width="9.33203125" style="3" customWidth="1"/>
    <col min="14" max="14" width="23.33203125" style="3" bestFit="1" customWidth="1"/>
    <col min="15" max="15" width="25.5" style="3" bestFit="1" customWidth="1"/>
    <col min="16" max="16" width="15.83203125" style="3" bestFit="1" customWidth="1"/>
    <col min="17" max="18" width="15.6640625" style="3" bestFit="1" customWidth="1"/>
    <col min="19" max="19" width="13.5" style="3" bestFit="1" customWidth="1"/>
    <col min="20" max="20" width="14.5" style="3" bestFit="1" customWidth="1"/>
    <col min="21" max="21" width="31.1640625" style="3" bestFit="1" customWidth="1"/>
    <col min="22" max="30" width="19.33203125" customWidth="1"/>
  </cols>
  <sheetData>
    <row r="1" spans="1:21" ht="15.75" customHeight="1" thickBot="1" x14ac:dyDescent="0.25">
      <c r="A1" s="19" t="s">
        <v>580</v>
      </c>
      <c r="B1" s="19" t="s">
        <v>0</v>
      </c>
      <c r="C1" s="19" t="s">
        <v>1</v>
      </c>
      <c r="D1" s="20" t="s">
        <v>2</v>
      </c>
      <c r="E1" s="20" t="s">
        <v>3</v>
      </c>
      <c r="F1" s="19" t="s">
        <v>4</v>
      </c>
      <c r="G1" s="19" t="s">
        <v>5</v>
      </c>
      <c r="H1" s="19" t="s">
        <v>554</v>
      </c>
      <c r="I1" s="19" t="s">
        <v>555</v>
      </c>
      <c r="J1" s="19" t="s">
        <v>6</v>
      </c>
      <c r="K1" s="19" t="s">
        <v>7</v>
      </c>
      <c r="L1" s="19" t="s">
        <v>8</v>
      </c>
      <c r="M1" s="19" t="s">
        <v>581</v>
      </c>
      <c r="N1" s="19" t="s">
        <v>9</v>
      </c>
      <c r="O1" s="19" t="s">
        <v>10</v>
      </c>
      <c r="P1" s="19" t="s">
        <v>11</v>
      </c>
      <c r="Q1" s="19" t="s">
        <v>12</v>
      </c>
      <c r="R1" s="19" t="s">
        <v>556</v>
      </c>
      <c r="S1" s="21" t="s">
        <v>557</v>
      </c>
      <c r="T1" s="19" t="s">
        <v>13</v>
      </c>
      <c r="U1" s="19" t="s">
        <v>561</v>
      </c>
    </row>
    <row r="2" spans="1:21" ht="15.75" customHeight="1" thickTop="1" x14ac:dyDescent="0.2">
      <c r="A2" s="1" t="str">
        <f>K2&amp;"-"&amp;M2&amp;"-"&amp;C2</f>
        <v>CASDEN-ME-149</v>
      </c>
      <c r="B2" s="1" t="str">
        <f t="shared" ref="B2:B33" si="0">C2&amp;"-"&amp;J2&amp;"-"&amp;K2&amp;"-"&amp;L2</f>
        <v>149-2022-CASDEN-Atkinson</v>
      </c>
      <c r="C2" s="1">
        <v>149</v>
      </c>
      <c r="D2" s="1">
        <v>1</v>
      </c>
      <c r="E2" s="1" t="s">
        <v>14</v>
      </c>
      <c r="F2" s="1">
        <v>107.5</v>
      </c>
      <c r="G2" s="1">
        <v>1.92</v>
      </c>
      <c r="H2" s="22">
        <f>((75*25)/F2)</f>
        <v>17.441860465116278</v>
      </c>
      <c r="I2" s="22">
        <f t="shared" ref="I2:I65" si="1">25-H2</f>
        <v>7.5581395348837219</v>
      </c>
      <c r="J2" s="1">
        <v>2022</v>
      </c>
      <c r="K2" s="1" t="s">
        <v>15</v>
      </c>
      <c r="L2" s="1" t="s">
        <v>125</v>
      </c>
      <c r="M2" s="1" t="s">
        <v>583</v>
      </c>
      <c r="N2" s="1" t="s">
        <v>130</v>
      </c>
      <c r="O2" s="1" t="s">
        <v>131</v>
      </c>
      <c r="P2" s="1" t="s">
        <v>19</v>
      </c>
      <c r="Q2" s="2" t="s">
        <v>20</v>
      </c>
      <c r="R2" s="16">
        <v>44750</v>
      </c>
      <c r="S2" s="1">
        <v>2</v>
      </c>
      <c r="T2" s="1" t="s">
        <v>21</v>
      </c>
    </row>
    <row r="3" spans="1:21" ht="15.75" customHeight="1" x14ac:dyDescent="0.2">
      <c r="A3" s="1" t="str">
        <f t="shared" ref="A3:A66" si="2">K3&amp;"-"&amp;M3&amp;"-"&amp;C3</f>
        <v>CASDEN-ME-166</v>
      </c>
      <c r="B3" s="1" t="str">
        <f t="shared" si="0"/>
        <v>166-2022-CASDEN-Atkinson</v>
      </c>
      <c r="C3" s="1">
        <v>166</v>
      </c>
      <c r="D3" s="1">
        <v>1</v>
      </c>
      <c r="E3" s="1" t="s">
        <v>22</v>
      </c>
      <c r="F3" s="1">
        <v>62.8</v>
      </c>
      <c r="G3" s="1">
        <v>1.85</v>
      </c>
      <c r="H3" s="22">
        <v>25</v>
      </c>
      <c r="I3" s="22">
        <f t="shared" si="1"/>
        <v>0</v>
      </c>
      <c r="J3" s="1">
        <v>2022</v>
      </c>
      <c r="K3" s="1" t="s">
        <v>15</v>
      </c>
      <c r="L3" s="1" t="s">
        <v>125</v>
      </c>
      <c r="M3" s="1" t="s">
        <v>583</v>
      </c>
      <c r="N3" s="1" t="s">
        <v>130</v>
      </c>
      <c r="O3" s="1" t="s">
        <v>131</v>
      </c>
      <c r="P3" s="1" t="s">
        <v>19</v>
      </c>
      <c r="Q3" s="2" t="s">
        <v>20</v>
      </c>
      <c r="R3" s="16">
        <v>44750</v>
      </c>
      <c r="S3" s="1">
        <v>2</v>
      </c>
      <c r="T3" s="1" t="s">
        <v>21</v>
      </c>
    </row>
    <row r="4" spans="1:21" ht="15.75" customHeight="1" x14ac:dyDescent="0.2">
      <c r="A4" s="1" t="str">
        <f t="shared" si="2"/>
        <v>CASDEN-ME-203</v>
      </c>
      <c r="B4" s="1" t="str">
        <f t="shared" si="0"/>
        <v>203-2022-CASDEN-Atkinson</v>
      </c>
      <c r="C4" s="1">
        <v>203</v>
      </c>
      <c r="D4" s="1">
        <v>1</v>
      </c>
      <c r="E4" s="1" t="s">
        <v>23</v>
      </c>
      <c r="F4" s="1">
        <v>92.9</v>
      </c>
      <c r="G4" s="1">
        <v>1.78</v>
      </c>
      <c r="H4" s="22">
        <f>((75*25)/F4)</f>
        <v>20.182992465016145</v>
      </c>
      <c r="I4" s="22">
        <f t="shared" si="1"/>
        <v>4.8170075349838548</v>
      </c>
      <c r="J4" s="1">
        <v>2022</v>
      </c>
      <c r="K4" s="1" t="s">
        <v>15</v>
      </c>
      <c r="L4" s="1" t="s">
        <v>125</v>
      </c>
      <c r="M4" s="1" t="s">
        <v>583</v>
      </c>
      <c r="N4" s="1" t="s">
        <v>130</v>
      </c>
      <c r="O4" s="1" t="s">
        <v>131</v>
      </c>
      <c r="P4" s="1" t="s">
        <v>19</v>
      </c>
      <c r="Q4" s="2" t="s">
        <v>20</v>
      </c>
      <c r="R4" s="16">
        <v>44750</v>
      </c>
      <c r="S4" s="1">
        <v>2</v>
      </c>
      <c r="T4" s="1" t="s">
        <v>21</v>
      </c>
    </row>
    <row r="5" spans="1:21" ht="15.75" customHeight="1" x14ac:dyDescent="0.2">
      <c r="A5" s="1" t="str">
        <f t="shared" si="2"/>
        <v>CASDEN-ME-215</v>
      </c>
      <c r="B5" s="1" t="str">
        <f t="shared" si="0"/>
        <v>215-2022-CASDEN-Atkinson</v>
      </c>
      <c r="C5" s="1">
        <v>215</v>
      </c>
      <c r="D5" s="1">
        <v>1</v>
      </c>
      <c r="E5" s="1" t="s">
        <v>24</v>
      </c>
      <c r="F5" s="1">
        <v>37.9</v>
      </c>
      <c r="G5" s="1">
        <v>1.74</v>
      </c>
      <c r="H5" s="22">
        <v>25</v>
      </c>
      <c r="I5" s="22">
        <f t="shared" si="1"/>
        <v>0</v>
      </c>
      <c r="J5" s="1">
        <v>2022</v>
      </c>
      <c r="K5" s="1" t="s">
        <v>15</v>
      </c>
      <c r="L5" s="1" t="s">
        <v>125</v>
      </c>
      <c r="M5" s="1" t="s">
        <v>583</v>
      </c>
      <c r="N5" s="1" t="s">
        <v>130</v>
      </c>
      <c r="O5" s="1" t="s">
        <v>131</v>
      </c>
      <c r="P5" s="1" t="s">
        <v>19</v>
      </c>
      <c r="Q5" s="2" t="s">
        <v>20</v>
      </c>
      <c r="R5" s="16">
        <v>44750</v>
      </c>
      <c r="S5" s="1">
        <v>2</v>
      </c>
      <c r="T5" s="1" t="s">
        <v>21</v>
      </c>
    </row>
    <row r="6" spans="1:21" ht="15.75" customHeight="1" x14ac:dyDescent="0.2">
      <c r="A6" s="1" t="str">
        <f t="shared" si="2"/>
        <v>CASDEN-ME-248</v>
      </c>
      <c r="B6" s="1" t="str">
        <f t="shared" si="0"/>
        <v>248-2022-CASDEN-Atkinson</v>
      </c>
      <c r="C6" s="1">
        <v>248</v>
      </c>
      <c r="D6" s="1">
        <v>1</v>
      </c>
      <c r="E6" s="1" t="s">
        <v>25</v>
      </c>
      <c r="F6" s="1">
        <v>71.099999999999994</v>
      </c>
      <c r="G6" s="1">
        <v>1.72</v>
      </c>
      <c r="H6" s="22">
        <v>25</v>
      </c>
      <c r="I6" s="22">
        <f t="shared" si="1"/>
        <v>0</v>
      </c>
      <c r="J6" s="1">
        <v>2022</v>
      </c>
      <c r="K6" s="1" t="s">
        <v>15</v>
      </c>
      <c r="L6" s="1" t="s">
        <v>125</v>
      </c>
      <c r="M6" s="1" t="s">
        <v>583</v>
      </c>
      <c r="N6" s="1" t="s">
        <v>130</v>
      </c>
      <c r="O6" s="1" t="s">
        <v>131</v>
      </c>
      <c r="P6" s="1" t="s">
        <v>19</v>
      </c>
      <c r="Q6" s="2" t="s">
        <v>20</v>
      </c>
      <c r="R6" s="16">
        <v>44750</v>
      </c>
      <c r="S6" s="1">
        <v>2</v>
      </c>
      <c r="T6" s="1" t="s">
        <v>21</v>
      </c>
    </row>
    <row r="7" spans="1:21" ht="15.75" customHeight="1" x14ac:dyDescent="0.2">
      <c r="A7" s="1" t="str">
        <f t="shared" si="2"/>
        <v>CASDEN-ME-255</v>
      </c>
      <c r="B7" s="1" t="str">
        <f t="shared" si="0"/>
        <v>255-2022-CASDEN-Atkinson</v>
      </c>
      <c r="C7" s="1">
        <v>255</v>
      </c>
      <c r="D7" s="1">
        <v>1</v>
      </c>
      <c r="E7" s="1" t="s">
        <v>26</v>
      </c>
      <c r="F7" s="1">
        <v>173</v>
      </c>
      <c r="G7" s="1">
        <v>1.92</v>
      </c>
      <c r="H7" s="22">
        <f>((75*25)/F7)</f>
        <v>10.83815028901734</v>
      </c>
      <c r="I7" s="22">
        <f t="shared" si="1"/>
        <v>14.16184971098266</v>
      </c>
      <c r="J7" s="1">
        <v>2022</v>
      </c>
      <c r="K7" s="1" t="s">
        <v>15</v>
      </c>
      <c r="L7" s="1" t="s">
        <v>125</v>
      </c>
      <c r="M7" s="1" t="s">
        <v>583</v>
      </c>
      <c r="N7" s="1" t="s">
        <v>130</v>
      </c>
      <c r="O7" s="1" t="s">
        <v>131</v>
      </c>
      <c r="P7" s="1" t="s">
        <v>19</v>
      </c>
      <c r="Q7" s="2" t="s">
        <v>20</v>
      </c>
      <c r="R7" s="16">
        <v>44750</v>
      </c>
      <c r="S7" s="1">
        <v>2</v>
      </c>
      <c r="T7" s="1" t="s">
        <v>21</v>
      </c>
    </row>
    <row r="8" spans="1:21" ht="15.75" customHeight="1" x14ac:dyDescent="0.2">
      <c r="A8" s="1" t="str">
        <f t="shared" si="2"/>
        <v>CASDEN-ME-261</v>
      </c>
      <c r="B8" s="1" t="str">
        <f t="shared" si="0"/>
        <v>261-2022-CASDEN-Atkinson</v>
      </c>
      <c r="C8" s="1">
        <v>261</v>
      </c>
      <c r="D8" s="1">
        <v>1</v>
      </c>
      <c r="E8" s="1" t="s">
        <v>27</v>
      </c>
      <c r="F8" s="23">
        <v>54</v>
      </c>
      <c r="G8" s="24">
        <v>1.8</v>
      </c>
      <c r="H8" s="22">
        <v>25</v>
      </c>
      <c r="I8" s="22">
        <f t="shared" si="1"/>
        <v>0</v>
      </c>
      <c r="J8" s="1">
        <v>2022</v>
      </c>
      <c r="K8" s="1" t="s">
        <v>15</v>
      </c>
      <c r="L8" s="1" t="s">
        <v>125</v>
      </c>
      <c r="M8" s="1" t="s">
        <v>583</v>
      </c>
      <c r="N8" s="1" t="s">
        <v>130</v>
      </c>
      <c r="O8" s="1" t="s">
        <v>131</v>
      </c>
      <c r="P8" s="1" t="s">
        <v>19</v>
      </c>
      <c r="Q8" s="2" t="s">
        <v>20</v>
      </c>
      <c r="R8" s="16">
        <v>44750</v>
      </c>
      <c r="S8" s="1">
        <v>2</v>
      </c>
      <c r="T8" s="1" t="s">
        <v>21</v>
      </c>
    </row>
    <row r="9" spans="1:21" ht="15.75" customHeight="1" x14ac:dyDescent="0.2">
      <c r="A9" s="1" t="str">
        <f t="shared" si="2"/>
        <v>CASDEN-ME-304</v>
      </c>
      <c r="B9" s="1" t="str">
        <f t="shared" si="0"/>
        <v>304-2022-CASDEN-Atkinson</v>
      </c>
      <c r="C9" s="1">
        <v>304</v>
      </c>
      <c r="D9" s="1">
        <v>1</v>
      </c>
      <c r="E9" s="1" t="s">
        <v>28</v>
      </c>
      <c r="F9" s="1">
        <v>256</v>
      </c>
      <c r="G9" s="1">
        <v>1.93</v>
      </c>
      <c r="H9" s="22">
        <f>((75*25)/F9)</f>
        <v>7.32421875</v>
      </c>
      <c r="I9" s="22">
        <f t="shared" si="1"/>
        <v>17.67578125</v>
      </c>
      <c r="J9" s="1">
        <v>2022</v>
      </c>
      <c r="K9" s="1" t="s">
        <v>15</v>
      </c>
      <c r="L9" s="1" t="s">
        <v>125</v>
      </c>
      <c r="M9" s="1" t="s">
        <v>583</v>
      </c>
      <c r="N9" s="1" t="s">
        <v>130</v>
      </c>
      <c r="O9" s="1" t="s">
        <v>131</v>
      </c>
      <c r="P9" s="1" t="s">
        <v>19</v>
      </c>
      <c r="Q9" s="2" t="s">
        <v>20</v>
      </c>
      <c r="R9" s="16">
        <v>44750</v>
      </c>
      <c r="S9" s="1">
        <v>2</v>
      </c>
      <c r="T9" s="1" t="s">
        <v>21</v>
      </c>
    </row>
    <row r="10" spans="1:21" ht="15.75" customHeight="1" x14ac:dyDescent="0.2">
      <c r="A10" s="1" t="str">
        <f t="shared" si="2"/>
        <v>CASDEN-ME-424</v>
      </c>
      <c r="B10" s="1" t="str">
        <f t="shared" si="0"/>
        <v>424-2022-CASDEN-Atkinson</v>
      </c>
      <c r="C10" s="1">
        <v>424</v>
      </c>
      <c r="D10" s="1">
        <v>1</v>
      </c>
      <c r="E10" s="1" t="s">
        <v>29</v>
      </c>
      <c r="F10" s="1">
        <v>56.3</v>
      </c>
      <c r="G10" s="1">
        <v>1.88</v>
      </c>
      <c r="H10" s="22">
        <v>25</v>
      </c>
      <c r="I10" s="22">
        <f t="shared" si="1"/>
        <v>0</v>
      </c>
      <c r="J10" s="1">
        <v>2022</v>
      </c>
      <c r="K10" s="1" t="s">
        <v>15</v>
      </c>
      <c r="L10" s="1" t="s">
        <v>125</v>
      </c>
      <c r="M10" s="1" t="s">
        <v>583</v>
      </c>
      <c r="N10" s="1" t="s">
        <v>130</v>
      </c>
      <c r="O10" s="1" t="s">
        <v>131</v>
      </c>
      <c r="P10" s="1" t="s">
        <v>19</v>
      </c>
      <c r="Q10" s="2" t="s">
        <v>20</v>
      </c>
      <c r="R10" s="16">
        <v>44740</v>
      </c>
      <c r="S10" s="1">
        <v>1</v>
      </c>
      <c r="T10" s="1" t="s">
        <v>21</v>
      </c>
    </row>
    <row r="11" spans="1:21" ht="15.75" customHeight="1" x14ac:dyDescent="0.2">
      <c r="A11" s="1" t="str">
        <f t="shared" si="2"/>
        <v>CASDEN-ME-443</v>
      </c>
      <c r="B11" s="1" t="str">
        <f t="shared" si="0"/>
        <v>443-2022-CASDEN-Atkinson</v>
      </c>
      <c r="C11" s="1">
        <v>443</v>
      </c>
      <c r="D11" s="1">
        <v>1</v>
      </c>
      <c r="E11" s="1" t="s">
        <v>30</v>
      </c>
      <c r="F11" s="1">
        <v>60.4</v>
      </c>
      <c r="G11" s="1">
        <v>1.81</v>
      </c>
      <c r="H11" s="22">
        <v>25</v>
      </c>
      <c r="I11" s="22">
        <f t="shared" si="1"/>
        <v>0</v>
      </c>
      <c r="J11" s="1">
        <v>2022</v>
      </c>
      <c r="K11" s="1" t="s">
        <v>15</v>
      </c>
      <c r="L11" s="1" t="s">
        <v>125</v>
      </c>
      <c r="M11" s="1" t="s">
        <v>583</v>
      </c>
      <c r="N11" s="1" t="s">
        <v>130</v>
      </c>
      <c r="O11" s="1" t="s">
        <v>131</v>
      </c>
      <c r="P11" s="1" t="s">
        <v>19</v>
      </c>
      <c r="Q11" s="2" t="s">
        <v>20</v>
      </c>
      <c r="R11" s="16">
        <v>44740</v>
      </c>
      <c r="S11" s="1">
        <v>1</v>
      </c>
      <c r="T11" s="1" t="s">
        <v>21</v>
      </c>
    </row>
    <row r="12" spans="1:21" ht="15.75" customHeight="1" x14ac:dyDescent="0.2">
      <c r="A12" s="1" t="str">
        <f t="shared" si="2"/>
        <v>CASDEN-ME-448</v>
      </c>
      <c r="B12" s="1" t="str">
        <f t="shared" si="0"/>
        <v>448-2022-CASDEN-Atkinson</v>
      </c>
      <c r="C12" s="1">
        <v>448</v>
      </c>
      <c r="D12" s="1">
        <v>1</v>
      </c>
      <c r="E12" s="1" t="s">
        <v>31</v>
      </c>
      <c r="F12" s="1">
        <v>72.900000000000006</v>
      </c>
      <c r="G12" s="1">
        <v>1.88</v>
      </c>
      <c r="H12" s="22">
        <v>25</v>
      </c>
      <c r="I12" s="22">
        <f t="shared" si="1"/>
        <v>0</v>
      </c>
      <c r="J12" s="1">
        <v>2022</v>
      </c>
      <c r="K12" s="1" t="s">
        <v>15</v>
      </c>
      <c r="L12" s="1" t="s">
        <v>125</v>
      </c>
      <c r="M12" s="1" t="s">
        <v>583</v>
      </c>
      <c r="N12" s="1" t="s">
        <v>130</v>
      </c>
      <c r="O12" s="1" t="s">
        <v>131</v>
      </c>
      <c r="P12" s="1" t="s">
        <v>19</v>
      </c>
      <c r="Q12" s="2" t="s">
        <v>20</v>
      </c>
      <c r="R12" s="16">
        <v>44740</v>
      </c>
      <c r="S12" s="1">
        <v>1</v>
      </c>
      <c r="T12" s="1" t="s">
        <v>21</v>
      </c>
    </row>
    <row r="13" spans="1:21" ht="15.75" customHeight="1" x14ac:dyDescent="0.2">
      <c r="A13" s="1" t="str">
        <f t="shared" si="2"/>
        <v>CASDEN-ME-502</v>
      </c>
      <c r="B13" s="1" t="str">
        <f t="shared" si="0"/>
        <v>502-2022-CASDEN-Atkinson</v>
      </c>
      <c r="C13" s="1">
        <v>502</v>
      </c>
      <c r="D13" s="1">
        <v>1</v>
      </c>
      <c r="E13" s="1" t="s">
        <v>32</v>
      </c>
      <c r="F13" s="23">
        <v>85</v>
      </c>
      <c r="G13" s="1">
        <v>1.89</v>
      </c>
      <c r="H13" s="22">
        <f>((75*25)/F13)</f>
        <v>22.058823529411764</v>
      </c>
      <c r="I13" s="22">
        <f t="shared" si="1"/>
        <v>2.9411764705882355</v>
      </c>
      <c r="J13" s="1">
        <v>2022</v>
      </c>
      <c r="K13" s="1" t="s">
        <v>15</v>
      </c>
      <c r="L13" s="1" t="s">
        <v>125</v>
      </c>
      <c r="M13" s="1" t="s">
        <v>583</v>
      </c>
      <c r="N13" s="1" t="s">
        <v>130</v>
      </c>
      <c r="O13" s="1" t="s">
        <v>131</v>
      </c>
      <c r="P13" s="1" t="s">
        <v>19</v>
      </c>
      <c r="Q13" s="2" t="s">
        <v>20</v>
      </c>
      <c r="R13" s="16">
        <v>44740</v>
      </c>
      <c r="S13" s="1">
        <v>1</v>
      </c>
      <c r="T13" s="1" t="s">
        <v>21</v>
      </c>
    </row>
    <row r="14" spans="1:21" ht="15.75" customHeight="1" x14ac:dyDescent="0.2">
      <c r="A14" s="1" t="str">
        <f t="shared" si="2"/>
        <v>CASDEN-ME-505</v>
      </c>
      <c r="B14" s="1" t="str">
        <f t="shared" si="0"/>
        <v>505-2022-CASDEN-Atkinson</v>
      </c>
      <c r="C14" s="1">
        <v>505</v>
      </c>
      <c r="D14" s="1">
        <v>1</v>
      </c>
      <c r="E14" s="1" t="s">
        <v>33</v>
      </c>
      <c r="F14" s="1">
        <v>189.4</v>
      </c>
      <c r="G14" s="1">
        <v>1.94</v>
      </c>
      <c r="H14" s="22">
        <f>((75*25)/F14)</f>
        <v>9.899683210137276</v>
      </c>
      <c r="I14" s="22">
        <f t="shared" si="1"/>
        <v>15.100316789862724</v>
      </c>
      <c r="J14" s="1">
        <v>2022</v>
      </c>
      <c r="K14" s="1" t="s">
        <v>15</v>
      </c>
      <c r="L14" s="1" t="s">
        <v>125</v>
      </c>
      <c r="M14" s="1" t="s">
        <v>583</v>
      </c>
      <c r="N14" s="1" t="s">
        <v>130</v>
      </c>
      <c r="O14" s="1" t="s">
        <v>131</v>
      </c>
      <c r="P14" s="1" t="s">
        <v>19</v>
      </c>
      <c r="Q14" s="2" t="s">
        <v>20</v>
      </c>
      <c r="R14" s="16">
        <v>44740</v>
      </c>
      <c r="S14" s="1">
        <v>1</v>
      </c>
      <c r="T14" s="1" t="s">
        <v>21</v>
      </c>
    </row>
    <row r="15" spans="1:21" ht="15.75" customHeight="1" x14ac:dyDescent="0.2">
      <c r="A15" s="1" t="str">
        <f t="shared" si="2"/>
        <v>CASDEN-ME-507</v>
      </c>
      <c r="B15" s="1" t="str">
        <f t="shared" si="0"/>
        <v>507-2022-CASDEN-Atkinson</v>
      </c>
      <c r="C15" s="1">
        <v>507</v>
      </c>
      <c r="D15" s="1">
        <v>1</v>
      </c>
      <c r="E15" s="1" t="s">
        <v>34</v>
      </c>
      <c r="F15" s="1">
        <v>73.7</v>
      </c>
      <c r="G15" s="1">
        <v>1.85</v>
      </c>
      <c r="H15" s="22">
        <v>25</v>
      </c>
      <c r="I15" s="22">
        <f t="shared" si="1"/>
        <v>0</v>
      </c>
      <c r="J15" s="1">
        <v>2022</v>
      </c>
      <c r="K15" s="1" t="s">
        <v>15</v>
      </c>
      <c r="L15" s="1" t="s">
        <v>125</v>
      </c>
      <c r="M15" s="1" t="s">
        <v>583</v>
      </c>
      <c r="N15" s="1" t="s">
        <v>130</v>
      </c>
      <c r="O15" s="1" t="s">
        <v>131</v>
      </c>
      <c r="P15" s="1" t="s">
        <v>19</v>
      </c>
      <c r="Q15" s="2" t="s">
        <v>20</v>
      </c>
      <c r="R15" s="16">
        <v>44740</v>
      </c>
      <c r="S15" s="1">
        <v>1</v>
      </c>
      <c r="T15" s="1" t="s">
        <v>21</v>
      </c>
    </row>
    <row r="16" spans="1:21" ht="15.75" customHeight="1" x14ac:dyDescent="0.2">
      <c r="A16" s="1" t="str">
        <f t="shared" si="2"/>
        <v>CASDEN-ME-525</v>
      </c>
      <c r="B16" s="1" t="str">
        <f t="shared" si="0"/>
        <v>525-2022-CASDEN-Atkinson</v>
      </c>
      <c r="C16" s="1">
        <v>525</v>
      </c>
      <c r="D16" s="1">
        <v>1</v>
      </c>
      <c r="E16" s="1" t="s">
        <v>35</v>
      </c>
      <c r="F16" s="1">
        <v>64.3</v>
      </c>
      <c r="G16" s="24">
        <v>1.8</v>
      </c>
      <c r="H16" s="22">
        <v>25</v>
      </c>
      <c r="I16" s="22">
        <f t="shared" si="1"/>
        <v>0</v>
      </c>
      <c r="J16" s="1">
        <v>2022</v>
      </c>
      <c r="K16" s="1" t="s">
        <v>15</v>
      </c>
      <c r="L16" s="1" t="s">
        <v>125</v>
      </c>
      <c r="M16" s="1" t="s">
        <v>583</v>
      </c>
      <c r="N16" s="1" t="s">
        <v>130</v>
      </c>
      <c r="O16" s="1" t="s">
        <v>131</v>
      </c>
      <c r="P16" s="1" t="s">
        <v>19</v>
      </c>
      <c r="Q16" s="2" t="s">
        <v>20</v>
      </c>
      <c r="R16" s="16">
        <v>44750</v>
      </c>
      <c r="S16" s="1">
        <v>2</v>
      </c>
      <c r="T16" s="1" t="s">
        <v>21</v>
      </c>
    </row>
    <row r="17" spans="1:20" ht="15.75" customHeight="1" x14ac:dyDescent="0.2">
      <c r="A17" s="1" t="str">
        <f t="shared" si="2"/>
        <v>CASDEN-ME-529</v>
      </c>
      <c r="B17" s="1" t="str">
        <f t="shared" si="0"/>
        <v>529-2022-CASDEN-Atkinson</v>
      </c>
      <c r="C17" s="1">
        <v>529</v>
      </c>
      <c r="D17" s="1">
        <v>1</v>
      </c>
      <c r="E17" s="1" t="s">
        <v>36</v>
      </c>
      <c r="F17" s="1">
        <v>82.1</v>
      </c>
      <c r="G17" s="1">
        <v>1.83</v>
      </c>
      <c r="H17" s="22">
        <f>((75*25)/F17)</f>
        <v>22.838002436053596</v>
      </c>
      <c r="I17" s="22">
        <f t="shared" si="1"/>
        <v>2.1619975639464037</v>
      </c>
      <c r="J17" s="1">
        <v>2022</v>
      </c>
      <c r="K17" s="1" t="s">
        <v>15</v>
      </c>
      <c r="L17" s="1" t="s">
        <v>125</v>
      </c>
      <c r="M17" s="1" t="s">
        <v>583</v>
      </c>
      <c r="N17" s="1" t="s">
        <v>130</v>
      </c>
      <c r="O17" s="1" t="s">
        <v>131</v>
      </c>
      <c r="P17" s="1" t="s">
        <v>19</v>
      </c>
      <c r="Q17" s="2" t="s">
        <v>20</v>
      </c>
      <c r="R17" s="16">
        <v>44750</v>
      </c>
      <c r="S17" s="1">
        <v>2</v>
      </c>
      <c r="T17" s="1" t="s">
        <v>21</v>
      </c>
    </row>
    <row r="18" spans="1:20" ht="15.75" customHeight="1" x14ac:dyDescent="0.2">
      <c r="A18" s="1" t="str">
        <f t="shared" si="2"/>
        <v>CASDEN-VT-5088</v>
      </c>
      <c r="B18" s="1" t="str">
        <f t="shared" si="0"/>
        <v>5088-2022-CASDEN-Berlin</v>
      </c>
      <c r="C18" s="1">
        <v>5088</v>
      </c>
      <c r="D18" s="1">
        <v>1</v>
      </c>
      <c r="E18" s="1" t="s">
        <v>37</v>
      </c>
      <c r="F18" s="1">
        <v>46.4</v>
      </c>
      <c r="G18" s="1">
        <v>1.83</v>
      </c>
      <c r="H18" s="22">
        <v>25</v>
      </c>
      <c r="I18" s="22">
        <f t="shared" si="1"/>
        <v>0</v>
      </c>
      <c r="J18" s="1">
        <v>2022</v>
      </c>
      <c r="K18" s="1" t="s">
        <v>15</v>
      </c>
      <c r="L18" s="1" t="s">
        <v>16</v>
      </c>
      <c r="M18" s="1" t="s">
        <v>582</v>
      </c>
      <c r="N18" s="1" t="s">
        <v>17</v>
      </c>
      <c r="O18" s="1" t="s">
        <v>18</v>
      </c>
      <c r="P18" s="1" t="s">
        <v>19</v>
      </c>
      <c r="Q18" s="2" t="s">
        <v>20</v>
      </c>
      <c r="R18" s="16">
        <v>44764</v>
      </c>
      <c r="S18" s="1">
        <v>2</v>
      </c>
      <c r="T18" s="1" t="s">
        <v>21</v>
      </c>
    </row>
    <row r="19" spans="1:20" ht="15.75" customHeight="1" x14ac:dyDescent="0.2">
      <c r="A19" s="1" t="str">
        <f t="shared" si="2"/>
        <v>CASDEN-VT-5208</v>
      </c>
      <c r="B19" s="1" t="str">
        <f t="shared" si="0"/>
        <v>5208-2022-CASDEN-Berlin</v>
      </c>
      <c r="C19" s="1">
        <v>5208</v>
      </c>
      <c r="D19" s="1">
        <v>1</v>
      </c>
      <c r="E19" s="1" t="s">
        <v>38</v>
      </c>
      <c r="F19" s="1">
        <v>30.8</v>
      </c>
      <c r="G19" s="1">
        <v>1.75</v>
      </c>
      <c r="H19" s="22">
        <v>25</v>
      </c>
      <c r="I19" s="22">
        <f t="shared" si="1"/>
        <v>0</v>
      </c>
      <c r="J19" s="1">
        <v>2022</v>
      </c>
      <c r="K19" s="1" t="s">
        <v>15</v>
      </c>
      <c r="L19" s="1" t="s">
        <v>16</v>
      </c>
      <c r="M19" s="1" t="s">
        <v>582</v>
      </c>
      <c r="N19" s="1" t="s">
        <v>17</v>
      </c>
      <c r="O19" s="1" t="s">
        <v>18</v>
      </c>
      <c r="P19" s="1" t="s">
        <v>19</v>
      </c>
      <c r="Q19" s="2" t="s">
        <v>20</v>
      </c>
      <c r="R19" s="16">
        <v>44764</v>
      </c>
      <c r="S19" s="1">
        <v>2</v>
      </c>
      <c r="T19" s="1" t="s">
        <v>21</v>
      </c>
    </row>
    <row r="20" spans="1:20" ht="15.75" customHeight="1" x14ac:dyDescent="0.2">
      <c r="A20" s="1" t="str">
        <f t="shared" si="2"/>
        <v>CASDEN-VT-5212</v>
      </c>
      <c r="B20" s="1" t="str">
        <f t="shared" si="0"/>
        <v>5212-2022-CASDEN-Berlin</v>
      </c>
      <c r="C20" s="1">
        <v>5212</v>
      </c>
      <c r="D20" s="1">
        <v>1</v>
      </c>
      <c r="E20" s="1" t="s">
        <v>39</v>
      </c>
      <c r="F20" s="23">
        <v>31.6</v>
      </c>
      <c r="G20" s="1">
        <v>1.75</v>
      </c>
      <c r="H20" s="22">
        <v>25</v>
      </c>
      <c r="I20" s="22">
        <f t="shared" si="1"/>
        <v>0</v>
      </c>
      <c r="J20" s="1">
        <v>2022</v>
      </c>
      <c r="K20" s="1" t="s">
        <v>15</v>
      </c>
      <c r="L20" s="1" t="s">
        <v>16</v>
      </c>
      <c r="M20" s="1" t="s">
        <v>582</v>
      </c>
      <c r="N20" s="1" t="s">
        <v>17</v>
      </c>
      <c r="O20" s="1" t="s">
        <v>18</v>
      </c>
      <c r="P20" s="1" t="s">
        <v>19</v>
      </c>
      <c r="Q20" s="2" t="s">
        <v>20</v>
      </c>
      <c r="R20" s="16">
        <v>44764</v>
      </c>
      <c r="S20" s="1">
        <v>2</v>
      </c>
      <c r="T20" s="1" t="s">
        <v>21</v>
      </c>
    </row>
    <row r="21" spans="1:20" ht="15.75" customHeight="1" x14ac:dyDescent="0.2">
      <c r="A21" s="1" t="str">
        <f t="shared" si="2"/>
        <v>CASDEN-VT-5216</v>
      </c>
      <c r="B21" s="1" t="str">
        <f t="shared" si="0"/>
        <v>5216-2022-CASDEN-Berlin</v>
      </c>
      <c r="C21" s="1">
        <v>5216</v>
      </c>
      <c r="D21" s="1">
        <v>1</v>
      </c>
      <c r="E21" s="1" t="s">
        <v>40</v>
      </c>
      <c r="F21" s="1">
        <v>30.4</v>
      </c>
      <c r="G21" s="1">
        <v>1.79</v>
      </c>
      <c r="H21" s="22">
        <v>25</v>
      </c>
      <c r="I21" s="22">
        <f t="shared" si="1"/>
        <v>0</v>
      </c>
      <c r="J21" s="1">
        <v>2022</v>
      </c>
      <c r="K21" s="1" t="s">
        <v>15</v>
      </c>
      <c r="L21" s="1" t="s">
        <v>16</v>
      </c>
      <c r="M21" s="1" t="s">
        <v>582</v>
      </c>
      <c r="N21" s="1" t="s">
        <v>17</v>
      </c>
      <c r="O21" s="1" t="s">
        <v>18</v>
      </c>
      <c r="P21" s="1" t="s">
        <v>19</v>
      </c>
      <c r="Q21" s="2" t="s">
        <v>20</v>
      </c>
      <c r="R21" s="16">
        <v>44764</v>
      </c>
      <c r="S21" s="1">
        <v>2</v>
      </c>
      <c r="T21" s="1" t="s">
        <v>21</v>
      </c>
    </row>
    <row r="22" spans="1:20" ht="15.75" customHeight="1" x14ac:dyDescent="0.2">
      <c r="A22" s="1" t="str">
        <f t="shared" si="2"/>
        <v>CASDEN-VT-5271</v>
      </c>
      <c r="B22" s="1" t="str">
        <f t="shared" si="0"/>
        <v>5271-2022-CASDEN-Berlin</v>
      </c>
      <c r="C22" s="1">
        <v>5271</v>
      </c>
      <c r="D22" s="1">
        <v>1</v>
      </c>
      <c r="E22" s="1" t="s">
        <v>41</v>
      </c>
      <c r="F22" s="1">
        <v>46.1</v>
      </c>
      <c r="G22" s="1">
        <v>1.79</v>
      </c>
      <c r="H22" s="22">
        <v>25</v>
      </c>
      <c r="I22" s="22">
        <f t="shared" si="1"/>
        <v>0</v>
      </c>
      <c r="J22" s="1">
        <v>2022</v>
      </c>
      <c r="K22" s="1" t="s">
        <v>15</v>
      </c>
      <c r="L22" s="1" t="s">
        <v>16</v>
      </c>
      <c r="M22" s="1" t="s">
        <v>582</v>
      </c>
      <c r="N22" s="1" t="s">
        <v>17</v>
      </c>
      <c r="O22" s="1" t="s">
        <v>18</v>
      </c>
      <c r="P22" s="1" t="s">
        <v>19</v>
      </c>
      <c r="Q22" s="2" t="s">
        <v>20</v>
      </c>
      <c r="R22" s="16">
        <v>44764</v>
      </c>
      <c r="S22" s="1">
        <v>2</v>
      </c>
      <c r="T22" s="1" t="s">
        <v>21</v>
      </c>
    </row>
    <row r="23" spans="1:20" ht="15.75" customHeight="1" x14ac:dyDescent="0.2">
      <c r="A23" s="1" t="str">
        <f t="shared" si="2"/>
        <v>CASDEN-VT-5331</v>
      </c>
      <c r="B23" s="1" t="str">
        <f t="shared" si="0"/>
        <v>5331-2022-CASDEN-Berlin</v>
      </c>
      <c r="C23" s="1">
        <v>5331</v>
      </c>
      <c r="D23" s="1">
        <v>1</v>
      </c>
      <c r="E23" s="1" t="s">
        <v>42</v>
      </c>
      <c r="F23" s="1">
        <v>33.4</v>
      </c>
      <c r="G23" s="24">
        <v>1.79</v>
      </c>
      <c r="H23" s="22">
        <v>25</v>
      </c>
      <c r="I23" s="22">
        <f t="shared" si="1"/>
        <v>0</v>
      </c>
      <c r="J23" s="1">
        <v>2022</v>
      </c>
      <c r="K23" s="1" t="s">
        <v>15</v>
      </c>
      <c r="L23" s="1" t="s">
        <v>16</v>
      </c>
      <c r="M23" s="1" t="s">
        <v>582</v>
      </c>
      <c r="N23" s="1" t="s">
        <v>17</v>
      </c>
      <c r="O23" s="1" t="s">
        <v>18</v>
      </c>
      <c r="P23" s="1" t="s">
        <v>19</v>
      </c>
      <c r="Q23" s="2" t="s">
        <v>20</v>
      </c>
      <c r="R23" s="16">
        <v>44764</v>
      </c>
      <c r="S23" s="1">
        <v>2</v>
      </c>
      <c r="T23" s="1" t="s">
        <v>21</v>
      </c>
    </row>
    <row r="24" spans="1:20" ht="15.75" customHeight="1" x14ac:dyDescent="0.2">
      <c r="A24" s="1" t="str">
        <f t="shared" si="2"/>
        <v>CASDEN-VT-5335</v>
      </c>
      <c r="B24" s="1" t="str">
        <f t="shared" si="0"/>
        <v>5335-2022-CASDEN-Berlin</v>
      </c>
      <c r="C24" s="1">
        <v>5335</v>
      </c>
      <c r="D24" s="1">
        <v>1</v>
      </c>
      <c r="E24" s="1" t="s">
        <v>43</v>
      </c>
      <c r="F24" s="1">
        <v>23.7</v>
      </c>
      <c r="G24" s="1">
        <v>1.78</v>
      </c>
      <c r="H24" s="22">
        <v>25</v>
      </c>
      <c r="I24" s="22">
        <f t="shared" si="1"/>
        <v>0</v>
      </c>
      <c r="J24" s="1">
        <v>2022</v>
      </c>
      <c r="K24" s="1" t="s">
        <v>15</v>
      </c>
      <c r="L24" s="1" t="s">
        <v>16</v>
      </c>
      <c r="M24" s="1" t="s">
        <v>582</v>
      </c>
      <c r="N24" s="1" t="s">
        <v>17</v>
      </c>
      <c r="O24" s="1" t="s">
        <v>18</v>
      </c>
      <c r="P24" s="1" t="s">
        <v>19</v>
      </c>
      <c r="Q24" s="2" t="s">
        <v>20</v>
      </c>
      <c r="R24" s="16">
        <v>44764</v>
      </c>
      <c r="S24" s="1">
        <v>2</v>
      </c>
      <c r="T24" s="1" t="s">
        <v>21</v>
      </c>
    </row>
    <row r="25" spans="1:20" ht="15.75" customHeight="1" x14ac:dyDescent="0.2">
      <c r="A25" s="1" t="str">
        <f t="shared" si="2"/>
        <v>CASDEN-VT-5338</v>
      </c>
      <c r="B25" s="1" t="str">
        <f t="shared" si="0"/>
        <v>5338-2022-CASDEN-Berlin</v>
      </c>
      <c r="C25" s="1">
        <v>5338</v>
      </c>
      <c r="D25" s="1">
        <v>1</v>
      </c>
      <c r="E25" s="1" t="s">
        <v>44</v>
      </c>
      <c r="F25" s="1">
        <v>16.3</v>
      </c>
      <c r="G25" s="1">
        <v>1.85</v>
      </c>
      <c r="H25" s="22">
        <v>25</v>
      </c>
      <c r="I25" s="22">
        <f t="shared" si="1"/>
        <v>0</v>
      </c>
      <c r="J25" s="1">
        <v>2022</v>
      </c>
      <c r="K25" s="1" t="s">
        <v>15</v>
      </c>
      <c r="L25" s="1" t="s">
        <v>16</v>
      </c>
      <c r="M25" s="1" t="s">
        <v>582</v>
      </c>
      <c r="N25" s="1" t="s">
        <v>17</v>
      </c>
      <c r="O25" s="1" t="s">
        <v>18</v>
      </c>
      <c r="P25" s="1" t="s">
        <v>19</v>
      </c>
      <c r="Q25" s="2" t="s">
        <v>20</v>
      </c>
      <c r="R25" s="16">
        <v>44764</v>
      </c>
      <c r="S25" s="1">
        <v>2</v>
      </c>
      <c r="T25" s="1" t="s">
        <v>21</v>
      </c>
    </row>
    <row r="26" spans="1:20" ht="15.75" customHeight="1" x14ac:dyDescent="0.2">
      <c r="A26" s="1" t="str">
        <f t="shared" si="2"/>
        <v>CASDEN-VT-11024</v>
      </c>
      <c r="B26" s="1" t="str">
        <f t="shared" si="0"/>
        <v>11024-2022-CASDEN-Berlin</v>
      </c>
      <c r="C26" s="1">
        <v>11024</v>
      </c>
      <c r="D26" s="1">
        <v>1</v>
      </c>
      <c r="E26" s="1" t="s">
        <v>45</v>
      </c>
      <c r="F26" s="23">
        <v>75.5</v>
      </c>
      <c r="G26" s="24">
        <v>1.84</v>
      </c>
      <c r="H26" s="22">
        <v>25</v>
      </c>
      <c r="I26" s="22">
        <f t="shared" si="1"/>
        <v>0</v>
      </c>
      <c r="J26" s="1">
        <v>2022</v>
      </c>
      <c r="K26" s="1" t="s">
        <v>15</v>
      </c>
      <c r="L26" s="1" t="s">
        <v>16</v>
      </c>
      <c r="M26" s="1" t="s">
        <v>582</v>
      </c>
      <c r="N26" s="1" t="s">
        <v>17</v>
      </c>
      <c r="O26" s="1" t="s">
        <v>18</v>
      </c>
      <c r="P26" s="1" t="s">
        <v>19</v>
      </c>
      <c r="Q26" s="2" t="s">
        <v>20</v>
      </c>
      <c r="R26" s="16">
        <v>44764</v>
      </c>
      <c r="S26" s="1">
        <v>2</v>
      </c>
      <c r="T26" s="1" t="s">
        <v>21</v>
      </c>
    </row>
    <row r="27" spans="1:20" ht="15.75" customHeight="1" x14ac:dyDescent="0.2">
      <c r="A27" s="1" t="str">
        <f t="shared" si="2"/>
        <v>CASDEN-VT-11025</v>
      </c>
      <c r="B27" s="1" t="str">
        <f t="shared" si="0"/>
        <v>11025-2022-CASDEN-Berlin</v>
      </c>
      <c r="C27" s="1">
        <v>11025</v>
      </c>
      <c r="D27" s="1">
        <v>1</v>
      </c>
      <c r="E27" s="1" t="s">
        <v>46</v>
      </c>
      <c r="F27" s="1">
        <v>71.7</v>
      </c>
      <c r="G27" s="1">
        <v>1.85</v>
      </c>
      <c r="H27" s="22">
        <v>25</v>
      </c>
      <c r="I27" s="22">
        <f t="shared" si="1"/>
        <v>0</v>
      </c>
      <c r="J27" s="1">
        <v>2022</v>
      </c>
      <c r="K27" s="1" t="s">
        <v>15</v>
      </c>
      <c r="L27" s="1" t="s">
        <v>16</v>
      </c>
      <c r="M27" s="1" t="s">
        <v>582</v>
      </c>
      <c r="N27" s="1" t="s">
        <v>17</v>
      </c>
      <c r="O27" s="1" t="s">
        <v>18</v>
      </c>
      <c r="P27" s="1" t="s">
        <v>19</v>
      </c>
      <c r="Q27" s="2" t="s">
        <v>20</v>
      </c>
      <c r="R27" s="16">
        <v>44764</v>
      </c>
      <c r="S27" s="1">
        <v>2</v>
      </c>
      <c r="T27" s="1" t="s">
        <v>21</v>
      </c>
    </row>
    <row r="28" spans="1:20" ht="15.75" customHeight="1" x14ac:dyDescent="0.2">
      <c r="A28" s="1" t="str">
        <f t="shared" si="2"/>
        <v>CASDEN-VT-11030</v>
      </c>
      <c r="B28" s="1" t="str">
        <f t="shared" si="0"/>
        <v>11030-2022-CASDEN-Berlin</v>
      </c>
      <c r="C28" s="1">
        <v>11030</v>
      </c>
      <c r="D28" s="1">
        <v>1</v>
      </c>
      <c r="E28" s="1" t="s">
        <v>47</v>
      </c>
      <c r="F28" s="1">
        <v>83.3</v>
      </c>
      <c r="G28" s="1">
        <v>1.79</v>
      </c>
      <c r="H28" s="22">
        <f>((75*25)/F28)</f>
        <v>22.509003601440575</v>
      </c>
      <c r="I28" s="22">
        <f t="shared" si="1"/>
        <v>2.4909963985594246</v>
      </c>
      <c r="J28" s="1">
        <v>2022</v>
      </c>
      <c r="K28" s="1" t="s">
        <v>15</v>
      </c>
      <c r="L28" s="1" t="s">
        <v>16</v>
      </c>
      <c r="M28" s="1" t="s">
        <v>582</v>
      </c>
      <c r="N28" s="1" t="s">
        <v>17</v>
      </c>
      <c r="O28" s="1" t="s">
        <v>18</v>
      </c>
      <c r="P28" s="1" t="s">
        <v>19</v>
      </c>
      <c r="Q28" s="2" t="s">
        <v>20</v>
      </c>
      <c r="R28" s="16">
        <v>44764</v>
      </c>
      <c r="S28" s="1">
        <v>2</v>
      </c>
      <c r="T28" s="1" t="s">
        <v>21</v>
      </c>
    </row>
    <row r="29" spans="1:20" ht="15.75" customHeight="1" x14ac:dyDescent="0.2">
      <c r="A29" s="1" t="str">
        <f t="shared" si="2"/>
        <v>CASDEN-VT-13038</v>
      </c>
      <c r="B29" s="1" t="str">
        <f t="shared" si="0"/>
        <v>13038-2022-CASDEN-Berlin</v>
      </c>
      <c r="C29" s="1">
        <v>13038</v>
      </c>
      <c r="D29" s="1">
        <v>1</v>
      </c>
      <c r="E29" s="1" t="s">
        <v>48</v>
      </c>
      <c r="F29" s="1">
        <v>65.8</v>
      </c>
      <c r="G29" s="1">
        <v>1.84</v>
      </c>
      <c r="H29" s="22">
        <v>25</v>
      </c>
      <c r="I29" s="22">
        <f t="shared" si="1"/>
        <v>0</v>
      </c>
      <c r="J29" s="1">
        <v>2022</v>
      </c>
      <c r="K29" s="1" t="s">
        <v>15</v>
      </c>
      <c r="L29" s="1" t="s">
        <v>16</v>
      </c>
      <c r="M29" s="1" t="s">
        <v>582</v>
      </c>
      <c r="N29" s="1" t="s">
        <v>17</v>
      </c>
      <c r="O29" s="1" t="s">
        <v>18</v>
      </c>
      <c r="P29" s="1" t="s">
        <v>19</v>
      </c>
      <c r="Q29" s="2" t="s">
        <v>20</v>
      </c>
      <c r="R29" s="16">
        <v>44764</v>
      </c>
      <c r="S29" s="1">
        <v>2</v>
      </c>
      <c r="T29" s="1" t="s">
        <v>21</v>
      </c>
    </row>
    <row r="30" spans="1:20" ht="15.75" customHeight="1" x14ac:dyDescent="0.2">
      <c r="A30" s="1" t="str">
        <f t="shared" si="2"/>
        <v>CASDEN-VT-13133</v>
      </c>
      <c r="B30" s="1" t="str">
        <f t="shared" si="0"/>
        <v>13133-2022-CASDEN-Berlin</v>
      </c>
      <c r="C30" s="1">
        <v>13133</v>
      </c>
      <c r="D30" s="1">
        <v>1</v>
      </c>
      <c r="E30" s="1" t="s">
        <v>49</v>
      </c>
      <c r="F30" s="1">
        <v>59.8</v>
      </c>
      <c r="G30" s="1">
        <v>1.84</v>
      </c>
      <c r="H30" s="22">
        <v>25</v>
      </c>
      <c r="I30" s="22">
        <f t="shared" si="1"/>
        <v>0</v>
      </c>
      <c r="J30" s="1">
        <v>2022</v>
      </c>
      <c r="K30" s="1" t="s">
        <v>15</v>
      </c>
      <c r="L30" s="1" t="s">
        <v>16</v>
      </c>
      <c r="M30" s="1" t="s">
        <v>582</v>
      </c>
      <c r="N30" s="1" t="s">
        <v>17</v>
      </c>
      <c r="O30" s="1" t="s">
        <v>18</v>
      </c>
      <c r="P30" s="1" t="s">
        <v>19</v>
      </c>
      <c r="Q30" s="2" t="s">
        <v>20</v>
      </c>
      <c r="R30" s="16">
        <v>44764</v>
      </c>
      <c r="S30" s="1">
        <v>2</v>
      </c>
      <c r="T30" s="1" t="s">
        <v>21</v>
      </c>
    </row>
    <row r="31" spans="1:20" ht="15.75" customHeight="1" x14ac:dyDescent="0.2">
      <c r="A31" s="1" t="str">
        <f t="shared" si="2"/>
        <v>CASDEN-VT-13145</v>
      </c>
      <c r="B31" s="1" t="str">
        <f t="shared" si="0"/>
        <v>13145-2022-CASDEN-Berlin</v>
      </c>
      <c r="C31" s="1">
        <v>13145</v>
      </c>
      <c r="D31" s="1">
        <v>1</v>
      </c>
      <c r="E31" s="1" t="s">
        <v>50</v>
      </c>
      <c r="F31" s="1">
        <v>55.5</v>
      </c>
      <c r="G31" s="1">
        <v>1.83</v>
      </c>
      <c r="H31" s="22">
        <v>25</v>
      </c>
      <c r="I31" s="22">
        <f t="shared" si="1"/>
        <v>0</v>
      </c>
      <c r="J31" s="1">
        <v>2022</v>
      </c>
      <c r="K31" s="1" t="s">
        <v>15</v>
      </c>
      <c r="L31" s="1" t="s">
        <v>16</v>
      </c>
      <c r="M31" s="1" t="s">
        <v>582</v>
      </c>
      <c r="N31" s="1" t="s">
        <v>17</v>
      </c>
      <c r="O31" s="1" t="s">
        <v>18</v>
      </c>
      <c r="P31" s="1" t="s">
        <v>19</v>
      </c>
      <c r="Q31" s="2" t="s">
        <v>20</v>
      </c>
      <c r="R31" s="16">
        <v>44764</v>
      </c>
      <c r="S31" s="1">
        <v>2</v>
      </c>
      <c r="T31" s="1" t="s">
        <v>21</v>
      </c>
    </row>
    <row r="32" spans="1:20" ht="15.75" customHeight="1" x14ac:dyDescent="0.2">
      <c r="A32" s="1" t="str">
        <f t="shared" si="2"/>
        <v>CASDEN-VT-14008</v>
      </c>
      <c r="B32" s="1" t="str">
        <f t="shared" si="0"/>
        <v>14008-2022-CASDEN-Berlin</v>
      </c>
      <c r="C32" s="1">
        <v>14008</v>
      </c>
      <c r="D32" s="1">
        <v>1</v>
      </c>
      <c r="E32" s="1" t="s">
        <v>51</v>
      </c>
      <c r="F32" s="1">
        <v>84.3</v>
      </c>
      <c r="G32" s="24">
        <v>1.82</v>
      </c>
      <c r="H32" s="22">
        <f>((75*25)/F32)</f>
        <v>22.241992882562279</v>
      </c>
      <c r="I32" s="22">
        <f t="shared" si="1"/>
        <v>2.758007117437721</v>
      </c>
      <c r="J32" s="1">
        <v>2022</v>
      </c>
      <c r="K32" s="1" t="s">
        <v>15</v>
      </c>
      <c r="L32" s="1" t="s">
        <v>16</v>
      </c>
      <c r="M32" s="1" t="s">
        <v>582</v>
      </c>
      <c r="N32" s="1" t="s">
        <v>17</v>
      </c>
      <c r="O32" s="1" t="s">
        <v>18</v>
      </c>
      <c r="P32" s="1" t="s">
        <v>19</v>
      </c>
      <c r="Q32" s="2" t="s">
        <v>20</v>
      </c>
      <c r="R32" s="16">
        <v>44764</v>
      </c>
      <c r="S32" s="1">
        <v>2</v>
      </c>
      <c r="T32" s="1" t="s">
        <v>21</v>
      </c>
    </row>
    <row r="33" spans="1:20" ht="15.75" customHeight="1" x14ac:dyDescent="0.2">
      <c r="A33" s="1" t="str">
        <f t="shared" si="2"/>
        <v>CASDEN-VT-14144</v>
      </c>
      <c r="B33" s="1" t="str">
        <f t="shared" si="0"/>
        <v>14144-2022-CASDEN-Berlin</v>
      </c>
      <c r="C33" s="1">
        <v>14144</v>
      </c>
      <c r="D33" s="1">
        <v>1</v>
      </c>
      <c r="E33" s="1" t="s">
        <v>52</v>
      </c>
      <c r="F33" s="1">
        <v>74.400000000000006</v>
      </c>
      <c r="G33" s="24">
        <v>1.8</v>
      </c>
      <c r="H33" s="22">
        <v>25</v>
      </c>
      <c r="I33" s="22">
        <f t="shared" si="1"/>
        <v>0</v>
      </c>
      <c r="J33" s="1">
        <v>2022</v>
      </c>
      <c r="K33" s="1" t="s">
        <v>15</v>
      </c>
      <c r="L33" s="1" t="s">
        <v>16</v>
      </c>
      <c r="M33" s="1" t="s">
        <v>582</v>
      </c>
      <c r="N33" s="1" t="s">
        <v>17</v>
      </c>
      <c r="O33" s="1" t="s">
        <v>18</v>
      </c>
      <c r="P33" s="1" t="s">
        <v>19</v>
      </c>
      <c r="Q33" s="2" t="s">
        <v>20</v>
      </c>
      <c r="R33" s="16">
        <v>44764</v>
      </c>
      <c r="S33" s="1">
        <v>2</v>
      </c>
      <c r="T33" s="1" t="s">
        <v>21</v>
      </c>
    </row>
    <row r="34" spans="1:20" ht="15.75" customHeight="1" x14ac:dyDescent="0.2">
      <c r="A34" s="1" t="str">
        <f t="shared" si="2"/>
        <v>CASDEN-ME-79</v>
      </c>
      <c r="B34" s="1" t="str">
        <f t="shared" ref="B34:B65" si="3">C34&amp;"-"&amp;J34&amp;"-"&amp;K34&amp;"-"&amp;L34</f>
        <v>79-2022-CASDEN-Atkinson</v>
      </c>
      <c r="C34" s="1">
        <v>79</v>
      </c>
      <c r="D34" s="1">
        <v>1</v>
      </c>
      <c r="E34" s="1" t="s">
        <v>53</v>
      </c>
      <c r="F34" s="23">
        <v>201</v>
      </c>
      <c r="G34" s="1">
        <v>1.93</v>
      </c>
      <c r="H34" s="22">
        <f>((75*25)/F34)</f>
        <v>9.3283582089552244</v>
      </c>
      <c r="I34" s="22">
        <f t="shared" si="1"/>
        <v>15.671641791044776</v>
      </c>
      <c r="J34" s="1">
        <v>2022</v>
      </c>
      <c r="K34" s="1" t="s">
        <v>15</v>
      </c>
      <c r="L34" s="1" t="s">
        <v>125</v>
      </c>
      <c r="M34" s="1" t="s">
        <v>583</v>
      </c>
      <c r="N34" s="1" t="s">
        <v>132</v>
      </c>
      <c r="O34" s="1" t="s">
        <v>131</v>
      </c>
      <c r="P34" s="1" t="s">
        <v>19</v>
      </c>
      <c r="Q34" s="2" t="s">
        <v>20</v>
      </c>
      <c r="R34" s="16">
        <v>44770</v>
      </c>
      <c r="S34" s="1">
        <v>6</v>
      </c>
      <c r="T34" s="1" t="s">
        <v>21</v>
      </c>
    </row>
    <row r="35" spans="1:20" ht="15.75" customHeight="1" x14ac:dyDescent="0.2">
      <c r="A35" s="1" t="str">
        <f t="shared" si="2"/>
        <v>CASDEN-ME-121</v>
      </c>
      <c r="B35" s="1" t="str">
        <f t="shared" si="3"/>
        <v>121-2022-CASDEN-Atkinson</v>
      </c>
      <c r="C35" s="1">
        <v>121</v>
      </c>
      <c r="D35" s="1">
        <v>1</v>
      </c>
      <c r="E35" s="1" t="s">
        <v>54</v>
      </c>
      <c r="F35" s="1">
        <v>75.900000000000006</v>
      </c>
      <c r="G35" s="1">
        <v>1.76</v>
      </c>
      <c r="H35" s="22">
        <v>25</v>
      </c>
      <c r="I35" s="22">
        <f t="shared" si="1"/>
        <v>0</v>
      </c>
      <c r="J35" s="1">
        <v>2022</v>
      </c>
      <c r="K35" s="1" t="s">
        <v>15</v>
      </c>
      <c r="L35" s="1" t="s">
        <v>125</v>
      </c>
      <c r="M35" s="1" t="s">
        <v>583</v>
      </c>
      <c r="N35" s="1" t="s">
        <v>132</v>
      </c>
      <c r="O35" s="1" t="s">
        <v>131</v>
      </c>
      <c r="P35" s="1" t="s">
        <v>19</v>
      </c>
      <c r="Q35" s="2" t="s">
        <v>20</v>
      </c>
      <c r="R35" s="16">
        <v>44771</v>
      </c>
      <c r="S35" s="1">
        <v>7</v>
      </c>
      <c r="T35" s="1" t="s">
        <v>21</v>
      </c>
    </row>
    <row r="36" spans="1:20" ht="15.75" customHeight="1" x14ac:dyDescent="0.2">
      <c r="A36" s="1" t="str">
        <f t="shared" si="2"/>
        <v>CASDEN-ME-125</v>
      </c>
      <c r="B36" s="1" t="str">
        <f t="shared" si="3"/>
        <v>125-2022-CASDEN-Atkinson</v>
      </c>
      <c r="C36" s="1">
        <v>125</v>
      </c>
      <c r="D36" s="1">
        <v>1</v>
      </c>
      <c r="E36" s="1" t="s">
        <v>55</v>
      </c>
      <c r="F36" s="1">
        <v>139.4</v>
      </c>
      <c r="G36" s="1">
        <v>1.87</v>
      </c>
      <c r="H36" s="22">
        <f>((75*25)/F36)</f>
        <v>13.450502152080343</v>
      </c>
      <c r="I36" s="22">
        <f t="shared" si="1"/>
        <v>11.549497847919657</v>
      </c>
      <c r="J36" s="1">
        <v>2022</v>
      </c>
      <c r="K36" s="1" t="s">
        <v>15</v>
      </c>
      <c r="L36" s="1" t="s">
        <v>125</v>
      </c>
      <c r="M36" s="1" t="s">
        <v>583</v>
      </c>
      <c r="N36" s="1" t="s">
        <v>132</v>
      </c>
      <c r="O36" s="1" t="s">
        <v>131</v>
      </c>
      <c r="P36" s="1" t="s">
        <v>19</v>
      </c>
      <c r="Q36" s="2" t="s">
        <v>20</v>
      </c>
      <c r="R36" s="16">
        <v>44771</v>
      </c>
      <c r="S36" s="1">
        <v>7</v>
      </c>
      <c r="T36" s="1" t="s">
        <v>21</v>
      </c>
    </row>
    <row r="37" spans="1:20" ht="15.75" customHeight="1" x14ac:dyDescent="0.2">
      <c r="A37" s="1" t="str">
        <f t="shared" si="2"/>
        <v>CASDEN-ME-127</v>
      </c>
      <c r="B37" s="1" t="str">
        <f t="shared" si="3"/>
        <v>127-2022-CASDEN-Atkinson</v>
      </c>
      <c r="C37" s="1">
        <v>127</v>
      </c>
      <c r="D37" s="1">
        <v>1</v>
      </c>
      <c r="E37" s="1" t="s">
        <v>57</v>
      </c>
      <c r="F37" s="1">
        <v>61.2</v>
      </c>
      <c r="G37" s="1">
        <v>1.78</v>
      </c>
      <c r="H37" s="22">
        <v>25</v>
      </c>
      <c r="I37" s="22">
        <f t="shared" si="1"/>
        <v>0</v>
      </c>
      <c r="J37" s="1">
        <v>2022</v>
      </c>
      <c r="K37" s="1" t="s">
        <v>15</v>
      </c>
      <c r="L37" s="1" t="s">
        <v>125</v>
      </c>
      <c r="M37" s="1" t="s">
        <v>583</v>
      </c>
      <c r="N37" s="1" t="s">
        <v>132</v>
      </c>
      <c r="O37" s="1" t="s">
        <v>131</v>
      </c>
      <c r="P37" s="1" t="s">
        <v>19</v>
      </c>
      <c r="Q37" s="2" t="s">
        <v>20</v>
      </c>
      <c r="R37" s="16">
        <v>44771</v>
      </c>
      <c r="S37" s="1">
        <v>7</v>
      </c>
      <c r="T37" s="1" t="s">
        <v>21</v>
      </c>
    </row>
    <row r="38" spans="1:20" ht="15.75" customHeight="1" x14ac:dyDescent="0.2">
      <c r="A38" s="1" t="str">
        <f t="shared" si="2"/>
        <v>CASDEN-ME-129</v>
      </c>
      <c r="B38" s="1" t="str">
        <f t="shared" si="3"/>
        <v>129-2022-CASDEN-Atkinson</v>
      </c>
      <c r="C38" s="1">
        <v>129</v>
      </c>
      <c r="D38" s="1">
        <v>1</v>
      </c>
      <c r="E38" s="1" t="s">
        <v>58</v>
      </c>
      <c r="F38" s="23">
        <v>94</v>
      </c>
      <c r="G38" s="1">
        <v>1.86</v>
      </c>
      <c r="H38" s="22">
        <f>((75*25)/F38)</f>
        <v>19.946808510638299</v>
      </c>
      <c r="I38" s="22">
        <f t="shared" si="1"/>
        <v>5.0531914893617014</v>
      </c>
      <c r="J38" s="1">
        <v>2022</v>
      </c>
      <c r="K38" s="1" t="s">
        <v>15</v>
      </c>
      <c r="L38" s="1" t="s">
        <v>125</v>
      </c>
      <c r="M38" s="1" t="s">
        <v>583</v>
      </c>
      <c r="N38" s="1" t="s">
        <v>132</v>
      </c>
      <c r="O38" s="1" t="s">
        <v>131</v>
      </c>
      <c r="P38" s="1" t="s">
        <v>19</v>
      </c>
      <c r="Q38" s="2" t="s">
        <v>20</v>
      </c>
      <c r="R38" s="16">
        <v>44771</v>
      </c>
      <c r="S38" s="1">
        <v>7</v>
      </c>
      <c r="T38" s="1" t="s">
        <v>21</v>
      </c>
    </row>
    <row r="39" spans="1:20" ht="15.75" customHeight="1" x14ac:dyDescent="0.2">
      <c r="A39" s="1" t="str">
        <f t="shared" si="2"/>
        <v>CASDEN-ME-130</v>
      </c>
      <c r="B39" s="1" t="str">
        <f t="shared" si="3"/>
        <v>130-2022-CASDEN-Atkinson</v>
      </c>
      <c r="C39" s="1">
        <v>130</v>
      </c>
      <c r="D39" s="1">
        <v>1</v>
      </c>
      <c r="E39" s="1" t="s">
        <v>59</v>
      </c>
      <c r="F39" s="1">
        <v>51.9</v>
      </c>
      <c r="G39" s="1">
        <v>1.78</v>
      </c>
      <c r="H39" s="22">
        <v>25</v>
      </c>
      <c r="I39" s="22">
        <f t="shared" si="1"/>
        <v>0</v>
      </c>
      <c r="J39" s="1">
        <v>2022</v>
      </c>
      <c r="K39" s="1" t="s">
        <v>15</v>
      </c>
      <c r="L39" s="1" t="s">
        <v>125</v>
      </c>
      <c r="M39" s="1" t="s">
        <v>583</v>
      </c>
      <c r="N39" s="1" t="s">
        <v>132</v>
      </c>
      <c r="O39" s="1" t="s">
        <v>131</v>
      </c>
      <c r="P39" s="1" t="s">
        <v>19</v>
      </c>
      <c r="Q39" s="2" t="s">
        <v>20</v>
      </c>
      <c r="R39" s="16">
        <v>44771</v>
      </c>
      <c r="S39" s="1">
        <v>7</v>
      </c>
      <c r="T39" s="1" t="s">
        <v>21</v>
      </c>
    </row>
    <row r="40" spans="1:20" ht="15.75" customHeight="1" x14ac:dyDescent="0.2">
      <c r="A40" s="1" t="str">
        <f t="shared" si="2"/>
        <v>CASDEN-ME-132</v>
      </c>
      <c r="B40" s="1" t="str">
        <f t="shared" si="3"/>
        <v>132-2022-CASDEN-Atkinson</v>
      </c>
      <c r="C40" s="1">
        <v>132</v>
      </c>
      <c r="D40" s="1">
        <v>1</v>
      </c>
      <c r="E40" s="1" t="s">
        <v>60</v>
      </c>
      <c r="F40" s="1">
        <v>148.5</v>
      </c>
      <c r="G40" s="24">
        <v>1.9</v>
      </c>
      <c r="H40" s="22">
        <f>((75*25)/F40)</f>
        <v>12.626262626262626</v>
      </c>
      <c r="I40" s="22">
        <f t="shared" si="1"/>
        <v>12.373737373737374</v>
      </c>
      <c r="J40" s="1">
        <v>2022</v>
      </c>
      <c r="K40" s="1" t="s">
        <v>15</v>
      </c>
      <c r="L40" s="1" t="s">
        <v>125</v>
      </c>
      <c r="M40" s="1" t="s">
        <v>583</v>
      </c>
      <c r="N40" s="1" t="s">
        <v>132</v>
      </c>
      <c r="O40" s="1" t="s">
        <v>131</v>
      </c>
      <c r="P40" s="1" t="s">
        <v>19</v>
      </c>
      <c r="Q40" s="2" t="s">
        <v>20</v>
      </c>
      <c r="R40" s="16">
        <v>44771</v>
      </c>
      <c r="S40" s="1">
        <v>7</v>
      </c>
      <c r="T40" s="1" t="s">
        <v>21</v>
      </c>
    </row>
    <row r="41" spans="1:20" ht="15.75" customHeight="1" x14ac:dyDescent="0.2">
      <c r="A41" s="1" t="str">
        <f t="shared" si="2"/>
        <v>CASDEN-ME-135</v>
      </c>
      <c r="B41" s="1" t="str">
        <f t="shared" si="3"/>
        <v>135-2022-CASDEN-Atkinson</v>
      </c>
      <c r="C41" s="1">
        <v>135</v>
      </c>
      <c r="D41" s="1">
        <v>1</v>
      </c>
      <c r="E41" s="1" t="s">
        <v>61</v>
      </c>
      <c r="F41" s="1">
        <v>37.200000000000003</v>
      </c>
      <c r="G41" s="1">
        <v>1.75</v>
      </c>
      <c r="H41" s="22">
        <v>25</v>
      </c>
      <c r="I41" s="22">
        <f t="shared" si="1"/>
        <v>0</v>
      </c>
      <c r="J41" s="1">
        <v>2022</v>
      </c>
      <c r="K41" s="1" t="s">
        <v>15</v>
      </c>
      <c r="L41" s="1" t="s">
        <v>125</v>
      </c>
      <c r="M41" s="1" t="s">
        <v>583</v>
      </c>
      <c r="N41" s="1" t="s">
        <v>132</v>
      </c>
      <c r="O41" s="1" t="s">
        <v>131</v>
      </c>
      <c r="P41" s="1" t="s">
        <v>19</v>
      </c>
      <c r="Q41" s="2" t="s">
        <v>20</v>
      </c>
      <c r="R41" s="16">
        <v>44771</v>
      </c>
      <c r="S41" s="1">
        <v>7</v>
      </c>
      <c r="T41" s="1" t="s">
        <v>21</v>
      </c>
    </row>
    <row r="42" spans="1:20" ht="15.75" customHeight="1" x14ac:dyDescent="0.2">
      <c r="A42" s="1" t="str">
        <f t="shared" si="2"/>
        <v>CASDEN-ME-137</v>
      </c>
      <c r="B42" s="1" t="str">
        <f t="shared" si="3"/>
        <v>137-2022-CASDEN-Atkinson</v>
      </c>
      <c r="C42" s="1">
        <v>137</v>
      </c>
      <c r="D42" s="1">
        <v>1</v>
      </c>
      <c r="E42" s="1" t="s">
        <v>62</v>
      </c>
      <c r="F42" s="1">
        <v>51.3</v>
      </c>
      <c r="G42" s="1">
        <v>1.81</v>
      </c>
      <c r="H42" s="22">
        <v>25</v>
      </c>
      <c r="I42" s="22">
        <f t="shared" si="1"/>
        <v>0</v>
      </c>
      <c r="J42" s="1">
        <v>2022</v>
      </c>
      <c r="K42" s="1" t="s">
        <v>15</v>
      </c>
      <c r="L42" s="1" t="s">
        <v>125</v>
      </c>
      <c r="M42" s="1" t="s">
        <v>583</v>
      </c>
      <c r="N42" s="1" t="s">
        <v>132</v>
      </c>
      <c r="O42" s="1" t="s">
        <v>131</v>
      </c>
      <c r="P42" s="1" t="s">
        <v>19</v>
      </c>
      <c r="Q42" s="2" t="s">
        <v>20</v>
      </c>
      <c r="R42" s="16">
        <v>44771</v>
      </c>
      <c r="S42" s="1">
        <v>7</v>
      </c>
      <c r="T42" s="1" t="s">
        <v>21</v>
      </c>
    </row>
    <row r="43" spans="1:20" ht="15.75" customHeight="1" x14ac:dyDescent="0.2">
      <c r="A43" s="1" t="str">
        <f t="shared" si="2"/>
        <v>CASDEN-ME-141</v>
      </c>
      <c r="B43" s="1" t="str">
        <f t="shared" si="3"/>
        <v>141-2022-CASDEN-Atkinson</v>
      </c>
      <c r="C43" s="1">
        <v>141</v>
      </c>
      <c r="D43" s="1">
        <v>1</v>
      </c>
      <c r="E43" s="1" t="s">
        <v>63</v>
      </c>
      <c r="F43" s="1">
        <v>212.6</v>
      </c>
      <c r="G43" s="1">
        <v>1.92</v>
      </c>
      <c r="H43" s="22">
        <f>((75*25)/F43)</f>
        <v>8.8193791157102535</v>
      </c>
      <c r="I43" s="22">
        <f t="shared" si="1"/>
        <v>16.180620884289745</v>
      </c>
      <c r="J43" s="1">
        <v>2022</v>
      </c>
      <c r="K43" s="1" t="s">
        <v>15</v>
      </c>
      <c r="L43" s="1" t="s">
        <v>125</v>
      </c>
      <c r="M43" s="1" t="s">
        <v>583</v>
      </c>
      <c r="N43" s="1" t="s">
        <v>132</v>
      </c>
      <c r="O43" s="1" t="s">
        <v>131</v>
      </c>
      <c r="P43" s="1" t="s">
        <v>19</v>
      </c>
      <c r="Q43" s="2" t="s">
        <v>20</v>
      </c>
      <c r="R43" s="16">
        <v>44771</v>
      </c>
      <c r="S43" s="1">
        <v>7</v>
      </c>
      <c r="T43" s="1" t="s">
        <v>21</v>
      </c>
    </row>
    <row r="44" spans="1:20" ht="15.75" customHeight="1" x14ac:dyDescent="0.2">
      <c r="A44" s="1" t="str">
        <f t="shared" si="2"/>
        <v>CASDEN-ME-167</v>
      </c>
      <c r="B44" s="1" t="str">
        <f t="shared" si="3"/>
        <v>167-2022-CASDEN-Atkinson</v>
      </c>
      <c r="C44" s="1">
        <v>167</v>
      </c>
      <c r="D44" s="1">
        <v>1</v>
      </c>
      <c r="E44" s="1" t="s">
        <v>64</v>
      </c>
      <c r="F44" s="1">
        <v>261.8</v>
      </c>
      <c r="G44" s="1">
        <v>1.91</v>
      </c>
      <c r="H44" s="22">
        <f>((75*25)/F44)</f>
        <v>7.1619556913674556</v>
      </c>
      <c r="I44" s="22">
        <f t="shared" si="1"/>
        <v>17.838044308632544</v>
      </c>
      <c r="J44" s="1">
        <v>2022</v>
      </c>
      <c r="K44" s="1" t="s">
        <v>15</v>
      </c>
      <c r="L44" s="1" t="s">
        <v>125</v>
      </c>
      <c r="M44" s="1" t="s">
        <v>583</v>
      </c>
      <c r="N44" s="1" t="s">
        <v>132</v>
      </c>
      <c r="O44" s="1" t="s">
        <v>131</v>
      </c>
      <c r="P44" s="1" t="s">
        <v>19</v>
      </c>
      <c r="Q44" s="2" t="s">
        <v>20</v>
      </c>
      <c r="R44" s="16">
        <v>44771</v>
      </c>
      <c r="S44" s="1">
        <v>7</v>
      </c>
      <c r="T44" s="1" t="s">
        <v>21</v>
      </c>
    </row>
    <row r="45" spans="1:20" ht="15.75" customHeight="1" x14ac:dyDescent="0.2">
      <c r="A45" s="1" t="str">
        <f t="shared" si="2"/>
        <v>CASDEN-ME-168</v>
      </c>
      <c r="B45" s="1" t="str">
        <f t="shared" si="3"/>
        <v>168-2022-CASDEN-Atkinson</v>
      </c>
      <c r="C45" s="1">
        <v>168</v>
      </c>
      <c r="D45" s="1">
        <v>1</v>
      </c>
      <c r="E45" s="1" t="s">
        <v>65</v>
      </c>
      <c r="F45" s="1">
        <v>58.7</v>
      </c>
      <c r="G45" s="1">
        <v>1.81</v>
      </c>
      <c r="H45" s="22">
        <v>25</v>
      </c>
      <c r="I45" s="22">
        <f t="shared" si="1"/>
        <v>0</v>
      </c>
      <c r="J45" s="1">
        <v>2022</v>
      </c>
      <c r="K45" s="1" t="s">
        <v>15</v>
      </c>
      <c r="L45" s="1" t="s">
        <v>125</v>
      </c>
      <c r="M45" s="1" t="s">
        <v>583</v>
      </c>
      <c r="N45" s="1" t="s">
        <v>132</v>
      </c>
      <c r="O45" s="1" t="s">
        <v>131</v>
      </c>
      <c r="P45" s="1" t="s">
        <v>19</v>
      </c>
      <c r="Q45" s="2" t="s">
        <v>20</v>
      </c>
      <c r="R45" s="16">
        <v>44771</v>
      </c>
      <c r="S45" s="1">
        <v>7</v>
      </c>
      <c r="T45" s="1" t="s">
        <v>21</v>
      </c>
    </row>
    <row r="46" spans="1:20" ht="15.75" customHeight="1" x14ac:dyDescent="0.2">
      <c r="A46" s="1" t="str">
        <f t="shared" si="2"/>
        <v>CASDEN-ME-170</v>
      </c>
      <c r="B46" s="1" t="str">
        <f t="shared" si="3"/>
        <v>170-2022-CASDEN-Atkinson</v>
      </c>
      <c r="C46" s="1">
        <v>170</v>
      </c>
      <c r="D46" s="1">
        <v>1</v>
      </c>
      <c r="E46" s="1" t="s">
        <v>66</v>
      </c>
      <c r="F46" s="1">
        <v>205.4</v>
      </c>
      <c r="G46" s="1">
        <v>1.93</v>
      </c>
      <c r="H46" s="22">
        <f>((75*25)/F46)</f>
        <v>9.1285296981499506</v>
      </c>
      <c r="I46" s="22">
        <f t="shared" si="1"/>
        <v>15.871470301850049</v>
      </c>
      <c r="J46" s="1">
        <v>2022</v>
      </c>
      <c r="K46" s="1" t="s">
        <v>15</v>
      </c>
      <c r="L46" s="1" t="s">
        <v>125</v>
      </c>
      <c r="M46" s="1" t="s">
        <v>583</v>
      </c>
      <c r="N46" s="1" t="s">
        <v>132</v>
      </c>
      <c r="O46" s="1" t="s">
        <v>131</v>
      </c>
      <c r="P46" s="1" t="s">
        <v>19</v>
      </c>
      <c r="Q46" s="2" t="s">
        <v>20</v>
      </c>
      <c r="R46" s="16">
        <v>44771</v>
      </c>
      <c r="S46" s="1">
        <v>7</v>
      </c>
      <c r="T46" s="1" t="s">
        <v>21</v>
      </c>
    </row>
    <row r="47" spans="1:20" ht="15.75" customHeight="1" x14ac:dyDescent="0.2">
      <c r="A47" s="1" t="str">
        <f t="shared" si="2"/>
        <v>CASDEN-ME-172</v>
      </c>
      <c r="B47" s="1" t="str">
        <f t="shared" si="3"/>
        <v>172-2022-CASDEN-Atkinson</v>
      </c>
      <c r="C47" s="1">
        <v>172</v>
      </c>
      <c r="D47" s="1">
        <v>1</v>
      </c>
      <c r="E47" s="1" t="s">
        <v>67</v>
      </c>
      <c r="F47" s="1">
        <v>76.099999999999994</v>
      </c>
      <c r="G47" s="1">
        <v>1.84</v>
      </c>
      <c r="H47" s="22">
        <f>((75*25)/F47)</f>
        <v>24.638633377135349</v>
      </c>
      <c r="I47" s="22">
        <f t="shared" si="1"/>
        <v>0.36136662286465082</v>
      </c>
      <c r="J47" s="1">
        <v>2022</v>
      </c>
      <c r="K47" s="1" t="s">
        <v>15</v>
      </c>
      <c r="L47" s="1" t="s">
        <v>125</v>
      </c>
      <c r="M47" s="1" t="s">
        <v>583</v>
      </c>
      <c r="N47" s="1" t="s">
        <v>132</v>
      </c>
      <c r="O47" s="1" t="s">
        <v>131</v>
      </c>
      <c r="P47" s="1" t="s">
        <v>19</v>
      </c>
      <c r="Q47" s="2" t="s">
        <v>20</v>
      </c>
      <c r="R47" s="16">
        <v>44771</v>
      </c>
      <c r="S47" s="1">
        <v>7</v>
      </c>
      <c r="T47" s="1" t="s">
        <v>21</v>
      </c>
    </row>
    <row r="48" spans="1:20" ht="15.75" customHeight="1" x14ac:dyDescent="0.2">
      <c r="A48" s="1" t="str">
        <f t="shared" si="2"/>
        <v>CASDEN-ME-175</v>
      </c>
      <c r="B48" s="1" t="str">
        <f t="shared" si="3"/>
        <v>175-2022-CASDEN-Atkinson</v>
      </c>
      <c r="C48" s="1">
        <v>175</v>
      </c>
      <c r="D48" s="1">
        <v>1</v>
      </c>
      <c r="E48" s="1" t="s">
        <v>68</v>
      </c>
      <c r="F48" s="1">
        <v>32.1</v>
      </c>
      <c r="G48" s="24">
        <v>1.8</v>
      </c>
      <c r="H48" s="22">
        <v>25</v>
      </c>
      <c r="I48" s="22">
        <f t="shared" si="1"/>
        <v>0</v>
      </c>
      <c r="J48" s="1">
        <v>2022</v>
      </c>
      <c r="K48" s="1" t="s">
        <v>15</v>
      </c>
      <c r="L48" s="1" t="s">
        <v>125</v>
      </c>
      <c r="M48" s="1" t="s">
        <v>583</v>
      </c>
      <c r="N48" s="1" t="s">
        <v>132</v>
      </c>
      <c r="O48" s="1" t="s">
        <v>131</v>
      </c>
      <c r="P48" s="1" t="s">
        <v>19</v>
      </c>
      <c r="Q48" s="2" t="s">
        <v>20</v>
      </c>
      <c r="R48" s="16">
        <v>44771</v>
      </c>
      <c r="S48" s="1">
        <v>7</v>
      </c>
      <c r="T48" s="1" t="s">
        <v>21</v>
      </c>
    </row>
    <row r="49" spans="1:20" ht="15.75" customHeight="1" x14ac:dyDescent="0.2">
      <c r="A49" s="1" t="str">
        <f t="shared" si="2"/>
        <v>CASDEN-ME-176</v>
      </c>
      <c r="B49" s="1" t="str">
        <f t="shared" si="3"/>
        <v>176-2022-CASDEN-Atkinson</v>
      </c>
      <c r="C49" s="1">
        <v>176</v>
      </c>
      <c r="D49" s="1">
        <v>1</v>
      </c>
      <c r="E49" s="1" t="s">
        <v>69</v>
      </c>
      <c r="F49" s="23">
        <v>98</v>
      </c>
      <c r="G49" s="1">
        <v>1.85</v>
      </c>
      <c r="H49" s="22">
        <f>((75*25)/F49)</f>
        <v>19.132653061224488</v>
      </c>
      <c r="I49" s="22">
        <f t="shared" si="1"/>
        <v>5.8673469387755119</v>
      </c>
      <c r="J49" s="1">
        <v>2022</v>
      </c>
      <c r="K49" s="1" t="s">
        <v>15</v>
      </c>
      <c r="L49" s="1" t="s">
        <v>125</v>
      </c>
      <c r="M49" s="1" t="s">
        <v>583</v>
      </c>
      <c r="N49" s="1" t="s">
        <v>132</v>
      </c>
      <c r="O49" s="1" t="s">
        <v>131</v>
      </c>
      <c r="P49" s="1" t="s">
        <v>19</v>
      </c>
      <c r="Q49" s="2" t="s">
        <v>20</v>
      </c>
      <c r="R49" s="16">
        <v>44771</v>
      </c>
      <c r="S49" s="1">
        <v>7</v>
      </c>
      <c r="T49" s="1" t="s">
        <v>21</v>
      </c>
    </row>
    <row r="50" spans="1:20" ht="15.75" customHeight="1" x14ac:dyDescent="0.2">
      <c r="A50" s="1" t="str">
        <f t="shared" si="2"/>
        <v>CASDEN-ME-209</v>
      </c>
      <c r="B50" s="1" t="str">
        <f t="shared" si="3"/>
        <v>209-2022-CASDEN-Atkinson</v>
      </c>
      <c r="C50" s="1">
        <v>209</v>
      </c>
      <c r="D50" s="1">
        <v>1</v>
      </c>
      <c r="E50" s="1" t="s">
        <v>70</v>
      </c>
      <c r="F50" s="1">
        <v>285.89999999999998</v>
      </c>
      <c r="G50" s="1">
        <v>1.96</v>
      </c>
      <c r="H50" s="22">
        <f>((75*25)/F50)</f>
        <v>6.5582371458551947</v>
      </c>
      <c r="I50" s="22">
        <f t="shared" si="1"/>
        <v>18.441762854144805</v>
      </c>
      <c r="J50" s="1">
        <v>2022</v>
      </c>
      <c r="K50" s="1" t="s">
        <v>15</v>
      </c>
      <c r="L50" s="1" t="s">
        <v>125</v>
      </c>
      <c r="M50" s="1" t="s">
        <v>583</v>
      </c>
      <c r="N50" s="1" t="s">
        <v>132</v>
      </c>
      <c r="O50" s="1" t="s">
        <v>131</v>
      </c>
      <c r="P50" s="1" t="s">
        <v>19</v>
      </c>
      <c r="Q50" s="2" t="s">
        <v>20</v>
      </c>
      <c r="R50" s="16">
        <v>44771</v>
      </c>
      <c r="S50" s="1">
        <v>7</v>
      </c>
      <c r="T50" s="1" t="s">
        <v>21</v>
      </c>
    </row>
    <row r="51" spans="1:20" ht="15.75" customHeight="1" x14ac:dyDescent="0.2">
      <c r="A51" s="1" t="str">
        <f t="shared" si="2"/>
        <v>CASDEN-ME-219</v>
      </c>
      <c r="B51" s="1" t="str">
        <f t="shared" si="3"/>
        <v>219-2022-CASDEN-Atkinson</v>
      </c>
      <c r="C51" s="1">
        <v>219</v>
      </c>
      <c r="D51" s="1">
        <v>1</v>
      </c>
      <c r="E51" s="1" t="s">
        <v>71</v>
      </c>
      <c r="F51" s="4">
        <v>68.400000000000006</v>
      </c>
      <c r="G51" s="4">
        <v>1.88</v>
      </c>
      <c r="H51" s="22">
        <v>25</v>
      </c>
      <c r="I51" s="22">
        <f t="shared" si="1"/>
        <v>0</v>
      </c>
      <c r="J51" s="1">
        <v>2022</v>
      </c>
      <c r="K51" s="1" t="s">
        <v>15</v>
      </c>
      <c r="L51" s="1" t="s">
        <v>125</v>
      </c>
      <c r="M51" s="1" t="s">
        <v>583</v>
      </c>
      <c r="N51" s="1" t="s">
        <v>132</v>
      </c>
      <c r="O51" s="1" t="s">
        <v>131</v>
      </c>
      <c r="P51" s="1" t="s">
        <v>19</v>
      </c>
      <c r="Q51" s="2" t="s">
        <v>20</v>
      </c>
      <c r="R51" s="18">
        <v>44774</v>
      </c>
      <c r="S51" s="4">
        <v>8</v>
      </c>
      <c r="T51" s="1" t="s">
        <v>21</v>
      </c>
    </row>
    <row r="52" spans="1:20" ht="15.75" customHeight="1" x14ac:dyDescent="0.2">
      <c r="A52" s="1" t="str">
        <f t="shared" si="2"/>
        <v>CASDEN-ME-224</v>
      </c>
      <c r="B52" s="1" t="str">
        <f t="shared" si="3"/>
        <v>224-2022-CASDEN-Atkinson</v>
      </c>
      <c r="C52" s="1">
        <v>224</v>
      </c>
      <c r="D52" s="1">
        <v>1</v>
      </c>
      <c r="E52" s="1" t="s">
        <v>72</v>
      </c>
      <c r="F52" s="4">
        <v>336.7</v>
      </c>
      <c r="G52" s="4">
        <v>1.96</v>
      </c>
      <c r="H52" s="22">
        <f t="shared" ref="H52:H58" si="4">((75*25)/F52)</f>
        <v>5.5687555687555692</v>
      </c>
      <c r="I52" s="22">
        <f t="shared" si="1"/>
        <v>19.43124443124443</v>
      </c>
      <c r="J52" s="1">
        <v>2022</v>
      </c>
      <c r="K52" s="1" t="s">
        <v>15</v>
      </c>
      <c r="L52" s="1" t="s">
        <v>125</v>
      </c>
      <c r="M52" s="1" t="s">
        <v>583</v>
      </c>
      <c r="N52" s="1" t="s">
        <v>132</v>
      </c>
      <c r="O52" s="1" t="s">
        <v>131</v>
      </c>
      <c r="P52" s="1" t="s">
        <v>19</v>
      </c>
      <c r="Q52" s="2" t="s">
        <v>20</v>
      </c>
      <c r="R52" s="18">
        <v>44774</v>
      </c>
      <c r="S52" s="4">
        <v>8</v>
      </c>
      <c r="T52" s="1" t="s">
        <v>21</v>
      </c>
    </row>
    <row r="53" spans="1:20" ht="15.75" customHeight="1" x14ac:dyDescent="0.2">
      <c r="A53" s="1" t="str">
        <f t="shared" si="2"/>
        <v>CASDEN-ME-225</v>
      </c>
      <c r="B53" s="1" t="str">
        <f t="shared" si="3"/>
        <v>225-2022-CASDEN-Atkinson</v>
      </c>
      <c r="C53" s="1">
        <v>225</v>
      </c>
      <c r="D53" s="1">
        <v>1</v>
      </c>
      <c r="E53" s="1" t="s">
        <v>73</v>
      </c>
      <c r="F53" s="4">
        <v>236.8</v>
      </c>
      <c r="G53" s="4">
        <v>1.93</v>
      </c>
      <c r="H53" s="22">
        <f t="shared" si="4"/>
        <v>7.9180743243243237</v>
      </c>
      <c r="I53" s="22">
        <f t="shared" si="1"/>
        <v>17.081925675675677</v>
      </c>
      <c r="J53" s="1">
        <v>2022</v>
      </c>
      <c r="K53" s="1" t="s">
        <v>15</v>
      </c>
      <c r="L53" s="1" t="s">
        <v>125</v>
      </c>
      <c r="M53" s="1" t="s">
        <v>583</v>
      </c>
      <c r="N53" s="1" t="s">
        <v>132</v>
      </c>
      <c r="O53" s="1" t="s">
        <v>131</v>
      </c>
      <c r="P53" s="1" t="s">
        <v>19</v>
      </c>
      <c r="Q53" s="2" t="s">
        <v>20</v>
      </c>
      <c r="R53" s="18">
        <v>44774</v>
      </c>
      <c r="S53" s="4">
        <v>8</v>
      </c>
      <c r="T53" s="1" t="s">
        <v>21</v>
      </c>
    </row>
    <row r="54" spans="1:20" ht="15.75" customHeight="1" x14ac:dyDescent="0.2">
      <c r="A54" s="1" t="str">
        <f t="shared" si="2"/>
        <v>CASDEN-ME-226</v>
      </c>
      <c r="B54" s="1" t="str">
        <f t="shared" si="3"/>
        <v>226-2022-CASDEN-Atkinson</v>
      </c>
      <c r="C54" s="1">
        <v>226</v>
      </c>
      <c r="D54" s="1">
        <v>1</v>
      </c>
      <c r="E54" s="1" t="s">
        <v>75</v>
      </c>
      <c r="F54" s="4">
        <v>242.2</v>
      </c>
      <c r="G54" s="4">
        <v>1.93</v>
      </c>
      <c r="H54" s="22">
        <f t="shared" si="4"/>
        <v>7.7415359207266725</v>
      </c>
      <c r="I54" s="22">
        <f t="shared" si="1"/>
        <v>17.258464079273327</v>
      </c>
      <c r="J54" s="1">
        <v>2022</v>
      </c>
      <c r="K54" s="1" t="s">
        <v>15</v>
      </c>
      <c r="L54" s="1" t="s">
        <v>125</v>
      </c>
      <c r="M54" s="1" t="s">
        <v>583</v>
      </c>
      <c r="N54" s="1" t="s">
        <v>132</v>
      </c>
      <c r="O54" s="1" t="s">
        <v>131</v>
      </c>
      <c r="P54" s="1" t="s">
        <v>19</v>
      </c>
      <c r="Q54" s="2" t="s">
        <v>20</v>
      </c>
      <c r="R54" s="18">
        <v>44774</v>
      </c>
      <c r="S54" s="4">
        <v>8</v>
      </c>
      <c r="T54" s="1" t="s">
        <v>21</v>
      </c>
    </row>
    <row r="55" spans="1:20" ht="15.75" customHeight="1" x14ac:dyDescent="0.2">
      <c r="A55" s="1" t="str">
        <f t="shared" si="2"/>
        <v>CASDEN-ME-227</v>
      </c>
      <c r="B55" s="1" t="str">
        <f t="shared" si="3"/>
        <v>227-2022-CASDEN-Atkinson</v>
      </c>
      <c r="C55" s="1">
        <v>227</v>
      </c>
      <c r="D55" s="1">
        <v>1</v>
      </c>
      <c r="E55" s="1" t="s">
        <v>77</v>
      </c>
      <c r="F55" s="4">
        <v>236.9</v>
      </c>
      <c r="G55" s="4">
        <v>1.95</v>
      </c>
      <c r="H55" s="22">
        <f t="shared" si="4"/>
        <v>7.9147319544111436</v>
      </c>
      <c r="I55" s="22">
        <f t="shared" si="1"/>
        <v>17.085268045588855</v>
      </c>
      <c r="J55" s="1">
        <v>2022</v>
      </c>
      <c r="K55" s="1" t="s">
        <v>15</v>
      </c>
      <c r="L55" s="1" t="s">
        <v>125</v>
      </c>
      <c r="M55" s="1" t="s">
        <v>583</v>
      </c>
      <c r="N55" s="1" t="s">
        <v>132</v>
      </c>
      <c r="O55" s="1" t="s">
        <v>131</v>
      </c>
      <c r="P55" s="1" t="s">
        <v>19</v>
      </c>
      <c r="Q55" s="2" t="s">
        <v>20</v>
      </c>
      <c r="R55" s="18">
        <v>44774</v>
      </c>
      <c r="S55" s="4">
        <v>8</v>
      </c>
      <c r="T55" s="1" t="s">
        <v>21</v>
      </c>
    </row>
    <row r="56" spans="1:20" ht="15.75" customHeight="1" x14ac:dyDescent="0.2">
      <c r="A56" s="1" t="str">
        <f t="shared" si="2"/>
        <v>CASDEN-ME-268</v>
      </c>
      <c r="B56" s="1" t="str">
        <f t="shared" si="3"/>
        <v>268-2022-CASDEN-Atkinson</v>
      </c>
      <c r="C56" s="1">
        <v>268</v>
      </c>
      <c r="D56" s="1">
        <v>1</v>
      </c>
      <c r="E56" s="1" t="s">
        <v>79</v>
      </c>
      <c r="F56" s="4">
        <v>119.3</v>
      </c>
      <c r="G56" s="4">
        <v>1.92</v>
      </c>
      <c r="H56" s="22">
        <f t="shared" si="4"/>
        <v>15.716680637049455</v>
      </c>
      <c r="I56" s="22">
        <f t="shared" si="1"/>
        <v>9.2833193629505448</v>
      </c>
      <c r="J56" s="1">
        <v>2022</v>
      </c>
      <c r="K56" s="1" t="s">
        <v>15</v>
      </c>
      <c r="L56" s="1" t="s">
        <v>125</v>
      </c>
      <c r="M56" s="1" t="s">
        <v>583</v>
      </c>
      <c r="N56" s="1" t="s">
        <v>132</v>
      </c>
      <c r="O56" s="1" t="s">
        <v>131</v>
      </c>
      <c r="P56" s="1" t="s">
        <v>19</v>
      </c>
      <c r="Q56" s="2" t="s">
        <v>20</v>
      </c>
      <c r="R56" s="18">
        <v>44774</v>
      </c>
      <c r="S56" s="4">
        <v>8</v>
      </c>
      <c r="T56" s="1" t="s">
        <v>21</v>
      </c>
    </row>
    <row r="57" spans="1:20" ht="15.75" customHeight="1" x14ac:dyDescent="0.2">
      <c r="A57" s="1" t="str">
        <f t="shared" si="2"/>
        <v>CASDEN-ME-270</v>
      </c>
      <c r="B57" s="1" t="str">
        <f t="shared" si="3"/>
        <v>270-2022-CASDEN-Atkinson</v>
      </c>
      <c r="C57" s="1">
        <v>270</v>
      </c>
      <c r="D57" s="1">
        <v>1</v>
      </c>
      <c r="E57" s="1" t="s">
        <v>80</v>
      </c>
      <c r="F57" s="4">
        <v>338.6</v>
      </c>
      <c r="G57" s="4">
        <v>1.96</v>
      </c>
      <c r="H57" s="22">
        <f t="shared" si="4"/>
        <v>5.5375073833431774</v>
      </c>
      <c r="I57" s="22">
        <f t="shared" si="1"/>
        <v>19.462492616656824</v>
      </c>
      <c r="J57" s="1">
        <v>2022</v>
      </c>
      <c r="K57" s="1" t="s">
        <v>15</v>
      </c>
      <c r="L57" s="1" t="s">
        <v>125</v>
      </c>
      <c r="M57" s="1" t="s">
        <v>583</v>
      </c>
      <c r="N57" s="1" t="s">
        <v>132</v>
      </c>
      <c r="O57" s="1" t="s">
        <v>131</v>
      </c>
      <c r="P57" s="1" t="s">
        <v>19</v>
      </c>
      <c r="Q57" s="2" t="s">
        <v>20</v>
      </c>
      <c r="R57" s="18">
        <v>44774</v>
      </c>
      <c r="S57" s="4">
        <v>8</v>
      </c>
      <c r="T57" s="1" t="s">
        <v>21</v>
      </c>
    </row>
    <row r="58" spans="1:20" ht="15.75" customHeight="1" x14ac:dyDescent="0.2">
      <c r="A58" s="1" t="str">
        <f t="shared" si="2"/>
        <v>CASDEN-ME-272</v>
      </c>
      <c r="B58" s="1" t="str">
        <f t="shared" si="3"/>
        <v>272-2022-CASDEN-Atkinson</v>
      </c>
      <c r="C58" s="1">
        <v>272</v>
      </c>
      <c r="D58" s="1">
        <v>1</v>
      </c>
      <c r="E58" s="1" t="s">
        <v>81</v>
      </c>
      <c r="F58" s="4">
        <v>108.8</v>
      </c>
      <c r="G58" s="4">
        <v>1.87</v>
      </c>
      <c r="H58" s="22">
        <f t="shared" si="4"/>
        <v>17.233455882352942</v>
      </c>
      <c r="I58" s="22">
        <f t="shared" si="1"/>
        <v>7.766544117647058</v>
      </c>
      <c r="J58" s="1">
        <v>2022</v>
      </c>
      <c r="K58" s="1" t="s">
        <v>15</v>
      </c>
      <c r="L58" s="1" t="s">
        <v>125</v>
      </c>
      <c r="M58" s="1" t="s">
        <v>583</v>
      </c>
      <c r="N58" s="1" t="s">
        <v>132</v>
      </c>
      <c r="O58" s="1" t="s">
        <v>131</v>
      </c>
      <c r="P58" s="1" t="s">
        <v>19</v>
      </c>
      <c r="Q58" s="2" t="s">
        <v>20</v>
      </c>
      <c r="R58" s="18">
        <v>44774</v>
      </c>
      <c r="S58" s="4">
        <v>8</v>
      </c>
      <c r="T58" s="1" t="s">
        <v>21</v>
      </c>
    </row>
    <row r="59" spans="1:20" ht="15.75" customHeight="1" x14ac:dyDescent="0.2">
      <c r="A59" s="1" t="str">
        <f t="shared" si="2"/>
        <v>CASDEN-ME-318</v>
      </c>
      <c r="B59" s="1" t="str">
        <f t="shared" si="3"/>
        <v>318-2022-CASDEN-Atkinson</v>
      </c>
      <c r="C59" s="1">
        <v>318</v>
      </c>
      <c r="D59" s="1">
        <v>1</v>
      </c>
      <c r="E59" s="1" t="s">
        <v>82</v>
      </c>
      <c r="F59" s="4">
        <v>60.2</v>
      </c>
      <c r="G59" s="4">
        <v>1.86</v>
      </c>
      <c r="H59" s="22">
        <v>25</v>
      </c>
      <c r="I59" s="22">
        <f t="shared" si="1"/>
        <v>0</v>
      </c>
      <c r="J59" s="1">
        <v>2022</v>
      </c>
      <c r="K59" s="1" t="s">
        <v>15</v>
      </c>
      <c r="L59" s="1" t="s">
        <v>125</v>
      </c>
      <c r="M59" s="1" t="s">
        <v>583</v>
      </c>
      <c r="N59" s="1" t="s">
        <v>132</v>
      </c>
      <c r="O59" s="1" t="s">
        <v>131</v>
      </c>
      <c r="P59" s="1" t="s">
        <v>19</v>
      </c>
      <c r="Q59" s="2" t="s">
        <v>20</v>
      </c>
      <c r="R59" s="18">
        <v>44774</v>
      </c>
      <c r="S59" s="4">
        <v>8</v>
      </c>
      <c r="T59" s="1" t="s">
        <v>21</v>
      </c>
    </row>
    <row r="60" spans="1:20" ht="15.75" customHeight="1" x14ac:dyDescent="0.2">
      <c r="A60" s="1" t="str">
        <f t="shared" si="2"/>
        <v>CASDEN-ME-320</v>
      </c>
      <c r="B60" s="1" t="str">
        <f t="shared" si="3"/>
        <v>320-2022-CASDEN-Atkinson</v>
      </c>
      <c r="C60" s="1">
        <v>320</v>
      </c>
      <c r="D60" s="1">
        <v>1</v>
      </c>
      <c r="E60" s="1" t="s">
        <v>83</v>
      </c>
      <c r="F60" s="4">
        <v>48.1</v>
      </c>
      <c r="G60" s="4">
        <v>1.87</v>
      </c>
      <c r="H60" s="22">
        <v>25</v>
      </c>
      <c r="I60" s="22">
        <f t="shared" si="1"/>
        <v>0</v>
      </c>
      <c r="J60" s="1">
        <v>2022</v>
      </c>
      <c r="K60" s="1" t="s">
        <v>15</v>
      </c>
      <c r="L60" s="1" t="s">
        <v>125</v>
      </c>
      <c r="M60" s="1" t="s">
        <v>583</v>
      </c>
      <c r="N60" s="1" t="s">
        <v>132</v>
      </c>
      <c r="O60" s="1" t="s">
        <v>131</v>
      </c>
      <c r="P60" s="1" t="s">
        <v>19</v>
      </c>
      <c r="Q60" s="2" t="s">
        <v>20</v>
      </c>
      <c r="R60" s="18">
        <v>44774</v>
      </c>
      <c r="S60" s="4">
        <v>8</v>
      </c>
      <c r="T60" s="1" t="s">
        <v>21</v>
      </c>
    </row>
    <row r="61" spans="1:20" ht="15.75" customHeight="1" x14ac:dyDescent="0.2">
      <c r="A61" s="1" t="str">
        <f t="shared" si="2"/>
        <v>CASDEN-ME-391</v>
      </c>
      <c r="B61" s="1" t="str">
        <f t="shared" si="3"/>
        <v>391-2022-CASDEN-Atkinson</v>
      </c>
      <c r="C61" s="1">
        <v>391</v>
      </c>
      <c r="D61" s="1">
        <v>1</v>
      </c>
      <c r="E61" s="1" t="s">
        <v>84</v>
      </c>
      <c r="F61" s="4">
        <v>77.5</v>
      </c>
      <c r="G61" s="4">
        <v>1.86</v>
      </c>
      <c r="H61" s="22">
        <f>((75*25)/F61)</f>
        <v>24.193548387096776</v>
      </c>
      <c r="I61" s="22">
        <f t="shared" si="1"/>
        <v>0.8064516129032242</v>
      </c>
      <c r="J61" s="1">
        <v>2022</v>
      </c>
      <c r="K61" s="1" t="s">
        <v>15</v>
      </c>
      <c r="L61" s="1" t="s">
        <v>125</v>
      </c>
      <c r="M61" s="1" t="s">
        <v>583</v>
      </c>
      <c r="N61" s="1" t="s">
        <v>132</v>
      </c>
      <c r="O61" s="1" t="s">
        <v>131</v>
      </c>
      <c r="P61" s="1" t="s">
        <v>19</v>
      </c>
      <c r="Q61" s="2" t="s">
        <v>20</v>
      </c>
      <c r="R61" s="18">
        <v>44774</v>
      </c>
      <c r="S61" s="4">
        <v>8</v>
      </c>
      <c r="T61" s="1" t="s">
        <v>21</v>
      </c>
    </row>
    <row r="62" spans="1:20" ht="15.75" customHeight="1" x14ac:dyDescent="0.2">
      <c r="A62" s="1" t="str">
        <f t="shared" si="2"/>
        <v>CASDEN-ME-459</v>
      </c>
      <c r="B62" s="1" t="str">
        <f t="shared" si="3"/>
        <v>459-2022-CASDEN-Atkinson</v>
      </c>
      <c r="C62" s="1">
        <v>459</v>
      </c>
      <c r="D62" s="1">
        <v>1</v>
      </c>
      <c r="E62" s="1" t="s">
        <v>85</v>
      </c>
      <c r="F62" s="4">
        <v>102.4</v>
      </c>
      <c r="G62" s="4">
        <v>1.86</v>
      </c>
      <c r="H62" s="22">
        <f>((75*25)/F62)</f>
        <v>18.310546875</v>
      </c>
      <c r="I62" s="22">
        <f t="shared" si="1"/>
        <v>6.689453125</v>
      </c>
      <c r="J62" s="1">
        <v>2022</v>
      </c>
      <c r="K62" s="1" t="s">
        <v>15</v>
      </c>
      <c r="L62" s="1" t="s">
        <v>125</v>
      </c>
      <c r="M62" s="1" t="s">
        <v>583</v>
      </c>
      <c r="N62" s="1" t="s">
        <v>132</v>
      </c>
      <c r="O62" s="1" t="s">
        <v>131</v>
      </c>
      <c r="P62" s="1" t="s">
        <v>19</v>
      </c>
      <c r="Q62" s="2" t="s">
        <v>20</v>
      </c>
      <c r="R62" s="18">
        <v>44774</v>
      </c>
      <c r="S62" s="4">
        <v>8</v>
      </c>
      <c r="T62" s="1" t="s">
        <v>21</v>
      </c>
    </row>
    <row r="63" spans="1:20" ht="15.75" customHeight="1" x14ac:dyDescent="0.2">
      <c r="A63" s="1" t="str">
        <f t="shared" si="2"/>
        <v>CASDEN-ME-460</v>
      </c>
      <c r="B63" s="1" t="str">
        <f t="shared" si="3"/>
        <v>460-2022-CASDEN-Atkinson</v>
      </c>
      <c r="C63" s="1">
        <v>460</v>
      </c>
      <c r="D63" s="1">
        <v>1</v>
      </c>
      <c r="E63" s="1" t="s">
        <v>86</v>
      </c>
      <c r="F63" s="25">
        <v>122</v>
      </c>
      <c r="G63" s="4">
        <v>1.88</v>
      </c>
      <c r="H63" s="22">
        <f>((75*25)/F63)</f>
        <v>15.368852459016393</v>
      </c>
      <c r="I63" s="22">
        <f t="shared" si="1"/>
        <v>9.6311475409836067</v>
      </c>
      <c r="J63" s="1">
        <v>2022</v>
      </c>
      <c r="K63" s="1" t="s">
        <v>15</v>
      </c>
      <c r="L63" s="1" t="s">
        <v>125</v>
      </c>
      <c r="M63" s="1" t="s">
        <v>583</v>
      </c>
      <c r="N63" s="1" t="s">
        <v>132</v>
      </c>
      <c r="O63" s="1" t="s">
        <v>131</v>
      </c>
      <c r="P63" s="1" t="s">
        <v>19</v>
      </c>
      <c r="Q63" s="2" t="s">
        <v>20</v>
      </c>
      <c r="R63" s="18">
        <v>44774</v>
      </c>
      <c r="S63" s="4">
        <v>8</v>
      </c>
      <c r="T63" s="1" t="s">
        <v>21</v>
      </c>
    </row>
    <row r="64" spans="1:20" ht="15.75" customHeight="1" x14ac:dyDescent="0.2">
      <c r="A64" s="1" t="str">
        <f t="shared" si="2"/>
        <v>CASDEN-ME-748</v>
      </c>
      <c r="B64" s="1" t="str">
        <f t="shared" si="3"/>
        <v>748-2022-CASDEN-Atkinson</v>
      </c>
      <c r="C64" s="1">
        <v>748</v>
      </c>
      <c r="D64" s="1">
        <v>1</v>
      </c>
      <c r="E64" s="1" t="s">
        <v>87</v>
      </c>
      <c r="F64" s="1">
        <v>60.7</v>
      </c>
      <c r="G64" s="1">
        <v>1.86</v>
      </c>
      <c r="H64" s="22">
        <v>25</v>
      </c>
      <c r="I64" s="22">
        <f t="shared" si="1"/>
        <v>0</v>
      </c>
      <c r="J64" s="1">
        <v>2022</v>
      </c>
      <c r="K64" s="1" t="s">
        <v>15</v>
      </c>
      <c r="L64" s="1" t="s">
        <v>125</v>
      </c>
      <c r="M64" s="1" t="s">
        <v>583</v>
      </c>
      <c r="N64" s="1" t="s">
        <v>130</v>
      </c>
      <c r="O64" s="1" t="s">
        <v>131</v>
      </c>
      <c r="P64" s="1" t="s">
        <v>19</v>
      </c>
      <c r="Q64" s="2" t="s">
        <v>20</v>
      </c>
      <c r="R64" s="16">
        <v>44770</v>
      </c>
      <c r="S64" s="1">
        <v>5</v>
      </c>
      <c r="T64" s="1" t="s">
        <v>21</v>
      </c>
    </row>
    <row r="65" spans="1:20" ht="15.75" customHeight="1" x14ac:dyDescent="0.2">
      <c r="A65" s="1" t="str">
        <f t="shared" si="2"/>
        <v>CASDEN-ME-749</v>
      </c>
      <c r="B65" s="1" t="str">
        <f t="shared" si="3"/>
        <v>749-2022-CASDEN-Atkinson</v>
      </c>
      <c r="C65" s="1">
        <v>749</v>
      </c>
      <c r="D65" s="1">
        <v>1</v>
      </c>
      <c r="E65" s="1" t="s">
        <v>88</v>
      </c>
      <c r="F65" s="1">
        <v>53.2</v>
      </c>
      <c r="G65" s="1">
        <v>1.81</v>
      </c>
      <c r="H65" s="22">
        <v>25</v>
      </c>
      <c r="I65" s="22">
        <f t="shared" si="1"/>
        <v>0</v>
      </c>
      <c r="J65" s="1">
        <v>2022</v>
      </c>
      <c r="K65" s="1" t="s">
        <v>15</v>
      </c>
      <c r="L65" s="1" t="s">
        <v>125</v>
      </c>
      <c r="M65" s="1" t="s">
        <v>583</v>
      </c>
      <c r="N65" s="1" t="s">
        <v>130</v>
      </c>
      <c r="O65" s="1" t="s">
        <v>131</v>
      </c>
      <c r="P65" s="1" t="s">
        <v>19</v>
      </c>
      <c r="Q65" s="2" t="s">
        <v>20</v>
      </c>
      <c r="R65" s="16">
        <v>44770</v>
      </c>
      <c r="S65" s="1">
        <v>5</v>
      </c>
      <c r="T65" s="1" t="s">
        <v>21</v>
      </c>
    </row>
    <row r="66" spans="1:20" ht="15.75" customHeight="1" x14ac:dyDescent="0.2">
      <c r="A66" s="1" t="str">
        <f t="shared" si="2"/>
        <v>CASDEN-ME-752</v>
      </c>
      <c r="B66" s="1" t="str">
        <f t="shared" ref="B66:B97" si="5">C66&amp;"-"&amp;J66&amp;"-"&amp;K66&amp;"-"&amp;L66</f>
        <v>752-2022-CASDEN-Atkinson</v>
      </c>
      <c r="C66" s="1">
        <v>752</v>
      </c>
      <c r="D66" s="1">
        <v>1</v>
      </c>
      <c r="E66" s="1" t="s">
        <v>89</v>
      </c>
      <c r="F66" s="1">
        <v>45.5</v>
      </c>
      <c r="G66" s="24">
        <v>1.8</v>
      </c>
      <c r="H66" s="22">
        <v>25</v>
      </c>
      <c r="I66" s="22">
        <f t="shared" ref="I66:I129" si="6">25-H66</f>
        <v>0</v>
      </c>
      <c r="J66" s="1">
        <v>2022</v>
      </c>
      <c r="K66" s="1" t="s">
        <v>15</v>
      </c>
      <c r="L66" s="1" t="s">
        <v>125</v>
      </c>
      <c r="M66" s="1" t="s">
        <v>583</v>
      </c>
      <c r="N66" s="1" t="s">
        <v>130</v>
      </c>
      <c r="O66" s="1" t="s">
        <v>131</v>
      </c>
      <c r="P66" s="1" t="s">
        <v>19</v>
      </c>
      <c r="Q66" s="2" t="s">
        <v>20</v>
      </c>
      <c r="R66" s="16">
        <v>44770</v>
      </c>
      <c r="S66" s="1">
        <v>5</v>
      </c>
      <c r="T66" s="1" t="s">
        <v>21</v>
      </c>
    </row>
    <row r="67" spans="1:20" ht="15.75" customHeight="1" x14ac:dyDescent="0.2">
      <c r="A67" s="1" t="str">
        <f t="shared" ref="A67:A130" si="7">K67&amp;"-"&amp;M67&amp;"-"&amp;C67</f>
        <v>CASDEN-ME-755</v>
      </c>
      <c r="B67" s="1" t="str">
        <f t="shared" si="5"/>
        <v>755-2022-CASDEN-Atkinson</v>
      </c>
      <c r="C67" s="1">
        <v>755</v>
      </c>
      <c r="D67" s="1">
        <v>1</v>
      </c>
      <c r="E67" s="1" t="s">
        <v>90</v>
      </c>
      <c r="F67" s="1">
        <v>126.4</v>
      </c>
      <c r="G67" s="1">
        <v>1.87</v>
      </c>
      <c r="H67" s="22">
        <f>((75*25)/F67)</f>
        <v>14.833860759493669</v>
      </c>
      <c r="I67" s="22">
        <f t="shared" si="6"/>
        <v>10.166139240506331</v>
      </c>
      <c r="J67" s="1">
        <v>2022</v>
      </c>
      <c r="K67" s="1" t="s">
        <v>15</v>
      </c>
      <c r="L67" s="1" t="s">
        <v>125</v>
      </c>
      <c r="M67" s="1" t="s">
        <v>583</v>
      </c>
      <c r="N67" s="1" t="s">
        <v>130</v>
      </c>
      <c r="O67" s="1" t="s">
        <v>131</v>
      </c>
      <c r="P67" s="1" t="s">
        <v>19</v>
      </c>
      <c r="Q67" s="2" t="s">
        <v>20</v>
      </c>
      <c r="R67" s="16">
        <v>44770</v>
      </c>
      <c r="S67" s="1">
        <v>5</v>
      </c>
      <c r="T67" s="1" t="s">
        <v>21</v>
      </c>
    </row>
    <row r="68" spans="1:20" ht="15.75" customHeight="1" x14ac:dyDescent="0.2">
      <c r="A68" s="1" t="str">
        <f t="shared" si="7"/>
        <v>CASDEN-ME-782</v>
      </c>
      <c r="B68" s="1" t="str">
        <f t="shared" si="5"/>
        <v>782-2022-CASDEN-Atkinson</v>
      </c>
      <c r="C68" s="1">
        <v>782</v>
      </c>
      <c r="D68" s="1">
        <v>1</v>
      </c>
      <c r="E68" s="1" t="s">
        <v>91</v>
      </c>
      <c r="F68" s="1">
        <v>57.2</v>
      </c>
      <c r="G68" s="1">
        <v>1.87</v>
      </c>
      <c r="H68" s="22">
        <v>25</v>
      </c>
      <c r="I68" s="22">
        <f t="shared" si="6"/>
        <v>0</v>
      </c>
      <c r="J68" s="1">
        <v>2022</v>
      </c>
      <c r="K68" s="1" t="s">
        <v>15</v>
      </c>
      <c r="L68" s="1" t="s">
        <v>125</v>
      </c>
      <c r="M68" s="1" t="s">
        <v>583</v>
      </c>
      <c r="N68" s="1" t="s">
        <v>130</v>
      </c>
      <c r="O68" s="1" t="s">
        <v>131</v>
      </c>
      <c r="P68" s="1" t="s">
        <v>19</v>
      </c>
      <c r="Q68" s="2" t="s">
        <v>20</v>
      </c>
      <c r="R68" s="16">
        <v>44770</v>
      </c>
      <c r="S68" s="1">
        <v>5</v>
      </c>
      <c r="T68" s="1" t="s">
        <v>21</v>
      </c>
    </row>
    <row r="69" spans="1:20" ht="15.75" customHeight="1" x14ac:dyDescent="0.2">
      <c r="A69" s="1" t="str">
        <f t="shared" si="7"/>
        <v>CASDEN-ME-823</v>
      </c>
      <c r="B69" s="1" t="str">
        <f t="shared" si="5"/>
        <v>823-2022-CASDEN-Atkinson</v>
      </c>
      <c r="C69" s="1">
        <v>823</v>
      </c>
      <c r="D69" s="1">
        <v>1</v>
      </c>
      <c r="E69" s="1" t="s">
        <v>92</v>
      </c>
      <c r="F69" s="1">
        <v>168.2</v>
      </c>
      <c r="G69" s="1">
        <v>1.93</v>
      </c>
      <c r="H69" s="22">
        <f>((75*25)/F69)</f>
        <v>11.147443519619502</v>
      </c>
      <c r="I69" s="22">
        <f t="shared" si="6"/>
        <v>13.852556480380498</v>
      </c>
      <c r="J69" s="1">
        <v>2022</v>
      </c>
      <c r="K69" s="1" t="s">
        <v>15</v>
      </c>
      <c r="L69" s="1" t="s">
        <v>125</v>
      </c>
      <c r="M69" s="1" t="s">
        <v>583</v>
      </c>
      <c r="N69" s="1" t="s">
        <v>130</v>
      </c>
      <c r="O69" s="1" t="s">
        <v>131</v>
      </c>
      <c r="P69" s="1" t="s">
        <v>19</v>
      </c>
      <c r="Q69" s="2" t="s">
        <v>20</v>
      </c>
      <c r="R69" s="16">
        <v>44770</v>
      </c>
      <c r="S69" s="1">
        <v>5</v>
      </c>
      <c r="T69" s="1" t="s">
        <v>21</v>
      </c>
    </row>
    <row r="70" spans="1:20" ht="15.75" customHeight="1" x14ac:dyDescent="0.2">
      <c r="A70" s="1" t="str">
        <f t="shared" si="7"/>
        <v>CASDEN-ME-867</v>
      </c>
      <c r="B70" s="1" t="str">
        <f t="shared" si="5"/>
        <v>867-2022-CASDEN-Atkinson</v>
      </c>
      <c r="C70" s="1">
        <v>867</v>
      </c>
      <c r="D70" s="1">
        <v>1</v>
      </c>
      <c r="E70" s="1" t="s">
        <v>93</v>
      </c>
      <c r="F70" s="1">
        <v>66.5</v>
      </c>
      <c r="G70" s="1">
        <v>1.86</v>
      </c>
      <c r="H70" s="22">
        <v>25</v>
      </c>
      <c r="I70" s="22">
        <f t="shared" si="6"/>
        <v>0</v>
      </c>
      <c r="J70" s="1">
        <v>2022</v>
      </c>
      <c r="K70" s="1" t="s">
        <v>15</v>
      </c>
      <c r="L70" s="1" t="s">
        <v>125</v>
      </c>
      <c r="M70" s="1" t="s">
        <v>583</v>
      </c>
      <c r="N70" s="1" t="s">
        <v>130</v>
      </c>
      <c r="O70" s="1" t="s">
        <v>131</v>
      </c>
      <c r="P70" s="1" t="s">
        <v>19</v>
      </c>
      <c r="Q70" s="2" t="s">
        <v>20</v>
      </c>
      <c r="R70" s="16">
        <v>44770</v>
      </c>
      <c r="S70" s="1">
        <v>5</v>
      </c>
      <c r="T70" s="1" t="s">
        <v>21</v>
      </c>
    </row>
    <row r="71" spans="1:20" ht="15.75" customHeight="1" x14ac:dyDescent="0.2">
      <c r="A71" s="1" t="str">
        <f t="shared" si="7"/>
        <v>CASDEN-ME-1361</v>
      </c>
      <c r="B71" s="1" t="str">
        <f t="shared" si="5"/>
        <v>1361-2022-CASDEN-Atkinson</v>
      </c>
      <c r="C71" s="1">
        <v>1361</v>
      </c>
      <c r="D71" s="1">
        <v>1</v>
      </c>
      <c r="E71" s="1" t="s">
        <v>94</v>
      </c>
      <c r="F71" s="4">
        <v>53.8</v>
      </c>
      <c r="G71" s="4">
        <v>1.85</v>
      </c>
      <c r="H71" s="22">
        <v>25</v>
      </c>
      <c r="I71" s="22">
        <f t="shared" si="6"/>
        <v>0</v>
      </c>
      <c r="J71" s="1">
        <v>2022</v>
      </c>
      <c r="K71" s="1" t="s">
        <v>15</v>
      </c>
      <c r="L71" s="1" t="s">
        <v>125</v>
      </c>
      <c r="M71" s="1" t="s">
        <v>583</v>
      </c>
      <c r="N71" s="1" t="s">
        <v>132</v>
      </c>
      <c r="O71" s="1" t="s">
        <v>131</v>
      </c>
      <c r="P71" s="1" t="s">
        <v>19</v>
      </c>
      <c r="Q71" s="2" t="s">
        <v>20</v>
      </c>
      <c r="R71" s="18">
        <v>44774</v>
      </c>
      <c r="S71" s="4">
        <v>8</v>
      </c>
      <c r="T71" s="1" t="s">
        <v>21</v>
      </c>
    </row>
    <row r="72" spans="1:20" ht="15.75" customHeight="1" x14ac:dyDescent="0.2">
      <c r="A72" s="1" t="str">
        <f t="shared" si="7"/>
        <v>CASDEN-ME-1384</v>
      </c>
      <c r="B72" s="1" t="str">
        <f t="shared" si="5"/>
        <v>1384-2022-CASDEN-Atkinson</v>
      </c>
      <c r="C72" s="1">
        <v>1384</v>
      </c>
      <c r="D72" s="1">
        <v>1</v>
      </c>
      <c r="E72" s="1" t="s">
        <v>95</v>
      </c>
      <c r="F72" s="1">
        <v>281.39999999999998</v>
      </c>
      <c r="G72" s="1">
        <v>1.96</v>
      </c>
      <c r="H72" s="22">
        <f>((75*25)/F72)</f>
        <v>6.6631130063965891</v>
      </c>
      <c r="I72" s="22">
        <f t="shared" si="6"/>
        <v>18.336886993603411</v>
      </c>
      <c r="J72" s="1">
        <v>2022</v>
      </c>
      <c r="K72" s="1" t="s">
        <v>15</v>
      </c>
      <c r="L72" s="1" t="s">
        <v>125</v>
      </c>
      <c r="M72" s="1" t="s">
        <v>583</v>
      </c>
      <c r="N72" s="1" t="s">
        <v>130</v>
      </c>
      <c r="O72" s="1" t="s">
        <v>131</v>
      </c>
      <c r="P72" s="1" t="s">
        <v>19</v>
      </c>
      <c r="Q72" s="2" t="s">
        <v>20</v>
      </c>
      <c r="R72" s="16">
        <v>44770</v>
      </c>
      <c r="S72" s="1">
        <v>5</v>
      </c>
      <c r="T72" s="1" t="s">
        <v>21</v>
      </c>
    </row>
    <row r="73" spans="1:20" ht="15.75" customHeight="1" x14ac:dyDescent="0.2">
      <c r="A73" s="1" t="str">
        <f t="shared" si="7"/>
        <v>CASDEN-ME-1385</v>
      </c>
      <c r="B73" s="1" t="str">
        <f t="shared" si="5"/>
        <v>1385-2022-CASDEN-Atkinson</v>
      </c>
      <c r="C73" s="1">
        <v>1385</v>
      </c>
      <c r="D73" s="1">
        <v>1</v>
      </c>
      <c r="E73" s="1" t="s">
        <v>96</v>
      </c>
      <c r="F73" s="1">
        <v>161.5</v>
      </c>
      <c r="G73" s="1">
        <v>1.96</v>
      </c>
      <c r="H73" s="22">
        <f>((75*25)/F73)</f>
        <v>11.609907120743035</v>
      </c>
      <c r="I73" s="22">
        <f t="shared" si="6"/>
        <v>13.390092879256965</v>
      </c>
      <c r="J73" s="1">
        <v>2022</v>
      </c>
      <c r="K73" s="1" t="s">
        <v>15</v>
      </c>
      <c r="L73" s="1" t="s">
        <v>125</v>
      </c>
      <c r="M73" s="1" t="s">
        <v>583</v>
      </c>
      <c r="N73" s="1" t="s">
        <v>130</v>
      </c>
      <c r="O73" s="1" t="s">
        <v>131</v>
      </c>
      <c r="P73" s="1" t="s">
        <v>19</v>
      </c>
      <c r="Q73" s="2" t="s">
        <v>20</v>
      </c>
      <c r="R73" s="16">
        <v>44770</v>
      </c>
      <c r="S73" s="1">
        <v>5</v>
      </c>
      <c r="T73" s="1" t="s">
        <v>21</v>
      </c>
    </row>
    <row r="74" spans="1:20" ht="15.75" customHeight="1" x14ac:dyDescent="0.2">
      <c r="A74" s="1" t="str">
        <f t="shared" si="7"/>
        <v>CASDEN-ME-1393</v>
      </c>
      <c r="B74" s="1" t="str">
        <f t="shared" si="5"/>
        <v>1393-2022-CASDEN-Atkinson</v>
      </c>
      <c r="C74" s="1">
        <v>1393</v>
      </c>
      <c r="D74" s="1">
        <v>1</v>
      </c>
      <c r="E74" s="1" t="s">
        <v>97</v>
      </c>
      <c r="F74" s="1">
        <v>31.8</v>
      </c>
      <c r="G74" s="1">
        <v>1.78</v>
      </c>
      <c r="H74" s="22">
        <v>25</v>
      </c>
      <c r="I74" s="22">
        <f t="shared" si="6"/>
        <v>0</v>
      </c>
      <c r="J74" s="1">
        <v>2022</v>
      </c>
      <c r="K74" s="1" t="s">
        <v>15</v>
      </c>
      <c r="L74" s="1" t="s">
        <v>125</v>
      </c>
      <c r="M74" s="1" t="s">
        <v>583</v>
      </c>
      <c r="N74" s="1" t="s">
        <v>130</v>
      </c>
      <c r="O74" s="1" t="s">
        <v>131</v>
      </c>
      <c r="P74" s="1" t="s">
        <v>19</v>
      </c>
      <c r="Q74" s="2" t="s">
        <v>20</v>
      </c>
      <c r="R74" s="16">
        <v>44770</v>
      </c>
      <c r="S74" s="1">
        <v>5</v>
      </c>
      <c r="T74" s="1" t="s">
        <v>21</v>
      </c>
    </row>
    <row r="75" spans="1:20" ht="15.75" customHeight="1" x14ac:dyDescent="0.2">
      <c r="A75" s="1" t="str">
        <f t="shared" si="7"/>
        <v>CASDEN-ME-1415</v>
      </c>
      <c r="B75" s="1" t="str">
        <f t="shared" si="5"/>
        <v>1415-2022-CASDEN-Atkinson</v>
      </c>
      <c r="C75" s="1">
        <v>1415</v>
      </c>
      <c r="D75" s="1">
        <v>1</v>
      </c>
      <c r="E75" s="1" t="s">
        <v>98</v>
      </c>
      <c r="F75" s="1">
        <v>79.099999999999994</v>
      </c>
      <c r="G75" s="1">
        <v>1.87</v>
      </c>
      <c r="H75" s="22">
        <f>((75*25)/F75)</f>
        <v>23.704171934260433</v>
      </c>
      <c r="I75" s="22">
        <f t="shared" si="6"/>
        <v>1.2958280657395669</v>
      </c>
      <c r="J75" s="1">
        <v>2022</v>
      </c>
      <c r="K75" s="1" t="s">
        <v>15</v>
      </c>
      <c r="L75" s="1" t="s">
        <v>125</v>
      </c>
      <c r="M75" s="1" t="s">
        <v>583</v>
      </c>
      <c r="N75" s="1" t="s">
        <v>130</v>
      </c>
      <c r="O75" s="1" t="s">
        <v>131</v>
      </c>
      <c r="P75" s="1" t="s">
        <v>19</v>
      </c>
      <c r="Q75" s="2" t="s">
        <v>20</v>
      </c>
      <c r="R75" s="16">
        <v>44770</v>
      </c>
      <c r="S75" s="1">
        <v>5</v>
      </c>
      <c r="T75" s="1" t="s">
        <v>21</v>
      </c>
    </row>
    <row r="76" spans="1:20" ht="15.75" customHeight="1" x14ac:dyDescent="0.2">
      <c r="A76" s="1" t="str">
        <f t="shared" si="7"/>
        <v>CASDEN-ME-1630</v>
      </c>
      <c r="B76" s="1" t="str">
        <f t="shared" si="5"/>
        <v>1630-2022-CASDEN-Atkinson</v>
      </c>
      <c r="C76" s="1">
        <v>1630</v>
      </c>
      <c r="D76" s="1">
        <v>1</v>
      </c>
      <c r="E76" s="1" t="s">
        <v>99</v>
      </c>
      <c r="F76" s="4">
        <v>258.39999999999998</v>
      </c>
      <c r="G76" s="4">
        <v>1.96</v>
      </c>
      <c r="H76" s="22">
        <f>((75*25)/F76)</f>
        <v>7.2561919504643972</v>
      </c>
      <c r="I76" s="22">
        <f t="shared" si="6"/>
        <v>17.743808049535602</v>
      </c>
      <c r="J76" s="1">
        <v>2022</v>
      </c>
      <c r="K76" s="1" t="s">
        <v>15</v>
      </c>
      <c r="L76" s="1" t="s">
        <v>125</v>
      </c>
      <c r="M76" s="1" t="s">
        <v>583</v>
      </c>
      <c r="N76" s="1" t="s">
        <v>132</v>
      </c>
      <c r="O76" s="1" t="s">
        <v>131</v>
      </c>
      <c r="P76" s="1" t="s">
        <v>19</v>
      </c>
      <c r="Q76" s="2" t="s">
        <v>20</v>
      </c>
      <c r="R76" s="18">
        <v>44774</v>
      </c>
      <c r="S76" s="4">
        <v>8</v>
      </c>
      <c r="T76" s="1" t="s">
        <v>21</v>
      </c>
    </row>
    <row r="77" spans="1:20" ht="15.75" customHeight="1" x14ac:dyDescent="0.2">
      <c r="A77" s="1" t="str">
        <f t="shared" si="7"/>
        <v>CASDEN-ME-1716</v>
      </c>
      <c r="B77" s="1" t="str">
        <f t="shared" si="5"/>
        <v>1716-2022-CASDEN-Atkinson</v>
      </c>
      <c r="C77" s="1">
        <v>1716</v>
      </c>
      <c r="D77" s="1">
        <v>1</v>
      </c>
      <c r="E77" s="1" t="s">
        <v>100</v>
      </c>
      <c r="F77" s="4">
        <v>156.80000000000001</v>
      </c>
      <c r="G77" s="4">
        <v>1.88</v>
      </c>
      <c r="H77" s="22">
        <f>((75*25)/F77)</f>
        <v>11.957908163265305</v>
      </c>
      <c r="I77" s="22">
        <f t="shared" si="6"/>
        <v>13.042091836734695</v>
      </c>
      <c r="J77" s="1">
        <v>2022</v>
      </c>
      <c r="K77" s="1" t="s">
        <v>15</v>
      </c>
      <c r="L77" s="1" t="s">
        <v>125</v>
      </c>
      <c r="M77" s="1" t="s">
        <v>583</v>
      </c>
      <c r="N77" s="1" t="s">
        <v>132</v>
      </c>
      <c r="O77" s="1" t="s">
        <v>131</v>
      </c>
      <c r="P77" s="1" t="s">
        <v>19</v>
      </c>
      <c r="Q77" s="2" t="s">
        <v>20</v>
      </c>
      <c r="R77" s="18">
        <v>44774</v>
      </c>
      <c r="S77" s="4">
        <v>8</v>
      </c>
      <c r="T77" s="1" t="s">
        <v>21</v>
      </c>
    </row>
    <row r="78" spans="1:20" ht="15.75" customHeight="1" x14ac:dyDescent="0.2">
      <c r="A78" s="1" t="str">
        <f t="shared" si="7"/>
        <v>CASDEN-ME-2147</v>
      </c>
      <c r="B78" s="1" t="str">
        <f t="shared" si="5"/>
        <v>2147-2022-CASDEN-Atkinson</v>
      </c>
      <c r="C78" s="1">
        <v>2147</v>
      </c>
      <c r="D78" s="1">
        <v>1</v>
      </c>
      <c r="E78" s="1" t="s">
        <v>101</v>
      </c>
      <c r="F78" s="1">
        <v>77.2</v>
      </c>
      <c r="G78" s="24">
        <v>1.9</v>
      </c>
      <c r="H78" s="22">
        <f>((75*25)/F78)</f>
        <v>24.287564766839377</v>
      </c>
      <c r="I78" s="22">
        <f t="shared" si="6"/>
        <v>0.71243523316062252</v>
      </c>
      <c r="J78" s="1">
        <v>2022</v>
      </c>
      <c r="K78" s="1" t="s">
        <v>15</v>
      </c>
      <c r="L78" s="1" t="s">
        <v>125</v>
      </c>
      <c r="M78" s="1" t="s">
        <v>583</v>
      </c>
      <c r="N78" s="1" t="s">
        <v>130</v>
      </c>
      <c r="O78" s="1" t="s">
        <v>131</v>
      </c>
      <c r="P78" s="1" t="s">
        <v>19</v>
      </c>
      <c r="Q78" s="2" t="s">
        <v>20</v>
      </c>
      <c r="R78" s="16">
        <v>44770</v>
      </c>
      <c r="S78" s="1">
        <v>5</v>
      </c>
      <c r="T78" s="1" t="s">
        <v>21</v>
      </c>
    </row>
    <row r="79" spans="1:20" ht="15.75" customHeight="1" x14ac:dyDescent="0.2">
      <c r="A79" s="1" t="str">
        <f t="shared" si="7"/>
        <v>CASDEN-VT-5345</v>
      </c>
      <c r="B79" s="1" t="str">
        <f t="shared" si="5"/>
        <v>5345-2022-CASDEN-Berlin</v>
      </c>
      <c r="C79" s="1">
        <v>5345</v>
      </c>
      <c r="D79" s="1">
        <v>1</v>
      </c>
      <c r="E79" s="1" t="s">
        <v>102</v>
      </c>
      <c r="F79" s="23">
        <v>20</v>
      </c>
      <c r="G79" s="1">
        <v>1.65</v>
      </c>
      <c r="H79" s="22">
        <v>25</v>
      </c>
      <c r="I79" s="22">
        <f t="shared" si="6"/>
        <v>0</v>
      </c>
      <c r="J79" s="1">
        <v>2022</v>
      </c>
      <c r="K79" s="1" t="s">
        <v>15</v>
      </c>
      <c r="L79" s="1" t="s">
        <v>16</v>
      </c>
      <c r="M79" s="1" t="s">
        <v>582</v>
      </c>
      <c r="N79" s="1" t="s">
        <v>17</v>
      </c>
      <c r="O79" s="1" t="s">
        <v>18</v>
      </c>
      <c r="P79" s="1" t="s">
        <v>19</v>
      </c>
      <c r="Q79" s="2" t="s">
        <v>20</v>
      </c>
      <c r="R79" s="16">
        <v>44768</v>
      </c>
      <c r="S79" s="1">
        <v>3</v>
      </c>
      <c r="T79" s="1" t="s">
        <v>21</v>
      </c>
    </row>
    <row r="80" spans="1:20" ht="15.75" customHeight="1" x14ac:dyDescent="0.2">
      <c r="A80" s="1" t="str">
        <f t="shared" si="7"/>
        <v>CASDEN-VT-5367</v>
      </c>
      <c r="B80" s="1" t="str">
        <f t="shared" si="5"/>
        <v>5367-2022-CASDEN-Berlin</v>
      </c>
      <c r="C80" s="1">
        <v>5367</v>
      </c>
      <c r="D80" s="1">
        <v>1</v>
      </c>
      <c r="E80" s="1" t="s">
        <v>103</v>
      </c>
      <c r="F80" s="1">
        <v>52.3</v>
      </c>
      <c r="G80" s="1">
        <v>1.82</v>
      </c>
      <c r="H80" s="22">
        <v>25</v>
      </c>
      <c r="I80" s="22">
        <f t="shared" si="6"/>
        <v>0</v>
      </c>
      <c r="J80" s="1">
        <v>2022</v>
      </c>
      <c r="K80" s="1" t="s">
        <v>15</v>
      </c>
      <c r="L80" s="1" t="s">
        <v>16</v>
      </c>
      <c r="M80" s="1" t="s">
        <v>582</v>
      </c>
      <c r="N80" s="1" t="s">
        <v>17</v>
      </c>
      <c r="O80" s="1" t="s">
        <v>18</v>
      </c>
      <c r="P80" s="1" t="s">
        <v>19</v>
      </c>
      <c r="Q80" s="2" t="s">
        <v>20</v>
      </c>
      <c r="R80" s="16">
        <v>44768</v>
      </c>
      <c r="S80" s="1">
        <v>3</v>
      </c>
      <c r="T80" s="1" t="s">
        <v>21</v>
      </c>
    </row>
    <row r="81" spans="1:21" ht="15.75" customHeight="1" x14ac:dyDescent="0.2">
      <c r="A81" s="1" t="str">
        <f t="shared" si="7"/>
        <v>CASDEN-VT-5368</v>
      </c>
      <c r="B81" s="1" t="str">
        <f t="shared" si="5"/>
        <v>5368-2022-CASDEN-Berlin</v>
      </c>
      <c r="C81" s="1">
        <v>5368</v>
      </c>
      <c r="D81" s="1">
        <v>1</v>
      </c>
      <c r="E81" s="1" t="s">
        <v>104</v>
      </c>
      <c r="F81" s="1">
        <v>50.9</v>
      </c>
      <c r="G81" s="1">
        <v>1.83</v>
      </c>
      <c r="H81" s="22">
        <v>25</v>
      </c>
      <c r="I81" s="22">
        <f t="shared" si="6"/>
        <v>0</v>
      </c>
      <c r="J81" s="1">
        <v>2022</v>
      </c>
      <c r="K81" s="1" t="s">
        <v>15</v>
      </c>
      <c r="L81" s="1" t="s">
        <v>16</v>
      </c>
      <c r="M81" s="1" t="s">
        <v>582</v>
      </c>
      <c r="N81" s="1" t="s">
        <v>17</v>
      </c>
      <c r="O81" s="1" t="s">
        <v>18</v>
      </c>
      <c r="P81" s="1" t="s">
        <v>19</v>
      </c>
      <c r="Q81" s="2" t="s">
        <v>20</v>
      </c>
      <c r="R81" s="16">
        <v>44768</v>
      </c>
      <c r="S81" s="1">
        <v>3</v>
      </c>
      <c r="T81" s="1" t="s">
        <v>21</v>
      </c>
    </row>
    <row r="82" spans="1:21" ht="15.75" customHeight="1" x14ac:dyDescent="0.2">
      <c r="A82" s="1" t="str">
        <f t="shared" si="7"/>
        <v>CASDEN-VT-5369</v>
      </c>
      <c r="B82" s="1" t="str">
        <f t="shared" si="5"/>
        <v>5369-2022-CASDEN-Berlin</v>
      </c>
      <c r="C82" s="1">
        <v>5369</v>
      </c>
      <c r="D82" s="1">
        <v>1</v>
      </c>
      <c r="E82" s="1" t="s">
        <v>105</v>
      </c>
      <c r="F82" s="23">
        <v>33</v>
      </c>
      <c r="G82" s="1">
        <v>1.81</v>
      </c>
      <c r="H82" s="22">
        <v>25</v>
      </c>
      <c r="I82" s="22">
        <f t="shared" si="6"/>
        <v>0</v>
      </c>
      <c r="J82" s="1">
        <v>2022</v>
      </c>
      <c r="K82" s="1" t="s">
        <v>15</v>
      </c>
      <c r="L82" s="1" t="s">
        <v>16</v>
      </c>
      <c r="M82" s="1" t="s">
        <v>582</v>
      </c>
      <c r="N82" s="1" t="s">
        <v>17</v>
      </c>
      <c r="O82" s="1" t="s">
        <v>18</v>
      </c>
      <c r="P82" s="1" t="s">
        <v>19</v>
      </c>
      <c r="Q82" s="2" t="s">
        <v>20</v>
      </c>
      <c r="R82" s="16">
        <v>44768</v>
      </c>
      <c r="S82" s="1">
        <v>3</v>
      </c>
      <c r="T82" s="1" t="s">
        <v>21</v>
      </c>
    </row>
    <row r="83" spans="1:21" ht="15.75" customHeight="1" x14ac:dyDescent="0.2">
      <c r="A83" s="1" t="str">
        <f t="shared" si="7"/>
        <v>CASDEN-VT-5379</v>
      </c>
      <c r="B83" s="1" t="str">
        <f t="shared" si="5"/>
        <v>5379-2022-CASDEN-Berlin</v>
      </c>
      <c r="C83" s="1">
        <v>5379</v>
      </c>
      <c r="D83" s="1">
        <v>1</v>
      </c>
      <c r="E83" s="1" t="s">
        <v>106</v>
      </c>
      <c r="F83" s="23">
        <v>26</v>
      </c>
      <c r="G83" s="24">
        <v>1.7</v>
      </c>
      <c r="H83" s="22">
        <v>25</v>
      </c>
      <c r="I83" s="22">
        <f t="shared" ref="I83" si="8">25-H83</f>
        <v>0</v>
      </c>
      <c r="J83" s="1">
        <v>2022</v>
      </c>
      <c r="K83" s="1" t="s">
        <v>15</v>
      </c>
      <c r="L83" s="1" t="s">
        <v>16</v>
      </c>
      <c r="M83" s="1" t="s">
        <v>582</v>
      </c>
      <c r="N83" s="1" t="s">
        <v>17</v>
      </c>
      <c r="O83" s="1" t="s">
        <v>18</v>
      </c>
      <c r="P83" s="1" t="s">
        <v>19</v>
      </c>
      <c r="Q83" s="2" t="s">
        <v>20</v>
      </c>
      <c r="R83" s="16">
        <v>44768</v>
      </c>
      <c r="S83" s="1">
        <v>3</v>
      </c>
      <c r="T83" s="1" t="s">
        <v>21</v>
      </c>
    </row>
    <row r="84" spans="1:21" ht="15.75" customHeight="1" x14ac:dyDescent="0.2">
      <c r="A84" s="1" t="str">
        <f t="shared" si="7"/>
        <v>CASDEN-VT-5381</v>
      </c>
      <c r="B84" s="1" t="str">
        <f t="shared" si="5"/>
        <v>5381-2022-CASDEN-Berlin</v>
      </c>
      <c r="C84" s="1">
        <v>5381</v>
      </c>
      <c r="D84" s="1">
        <v>1</v>
      </c>
      <c r="E84" s="1" t="s">
        <v>107</v>
      </c>
      <c r="F84" s="1">
        <v>29.1</v>
      </c>
      <c r="G84" s="1">
        <v>1.76</v>
      </c>
      <c r="H84" s="22">
        <v>25</v>
      </c>
      <c r="I84" s="22">
        <f t="shared" si="6"/>
        <v>0</v>
      </c>
      <c r="J84" s="1">
        <v>2022</v>
      </c>
      <c r="K84" s="1" t="s">
        <v>15</v>
      </c>
      <c r="L84" s="1" t="s">
        <v>16</v>
      </c>
      <c r="M84" s="1" t="s">
        <v>582</v>
      </c>
      <c r="N84" s="1" t="s">
        <v>17</v>
      </c>
      <c r="O84" s="1" t="s">
        <v>18</v>
      </c>
      <c r="P84" s="1" t="s">
        <v>19</v>
      </c>
      <c r="Q84" s="2" t="s">
        <v>20</v>
      </c>
      <c r="R84" s="16">
        <v>44768</v>
      </c>
      <c r="S84" s="1">
        <v>3</v>
      </c>
      <c r="T84" s="1" t="s">
        <v>21</v>
      </c>
    </row>
    <row r="85" spans="1:21" ht="15.75" customHeight="1" x14ac:dyDescent="0.2">
      <c r="A85" s="1" t="str">
        <f t="shared" si="7"/>
        <v>CASDEN-VT-5382</v>
      </c>
      <c r="B85" s="1" t="str">
        <f t="shared" si="5"/>
        <v>5382-2022-CASDEN-Berlin</v>
      </c>
      <c r="C85" s="1">
        <v>5382</v>
      </c>
      <c r="D85" s="1">
        <v>1</v>
      </c>
      <c r="E85" s="1" t="s">
        <v>108</v>
      </c>
      <c r="F85" s="1">
        <v>44.8</v>
      </c>
      <c r="G85" s="1">
        <v>1.76</v>
      </c>
      <c r="H85" s="22">
        <v>25</v>
      </c>
      <c r="I85" s="22">
        <f t="shared" si="6"/>
        <v>0</v>
      </c>
      <c r="J85" s="1">
        <v>2022</v>
      </c>
      <c r="K85" s="1" t="s">
        <v>15</v>
      </c>
      <c r="L85" s="1" t="s">
        <v>16</v>
      </c>
      <c r="M85" s="1" t="s">
        <v>582</v>
      </c>
      <c r="N85" s="1" t="s">
        <v>17</v>
      </c>
      <c r="O85" s="1" t="s">
        <v>18</v>
      </c>
      <c r="P85" s="1" t="s">
        <v>19</v>
      </c>
      <c r="Q85" s="2" t="s">
        <v>20</v>
      </c>
      <c r="R85" s="16">
        <v>44768</v>
      </c>
      <c r="S85" s="1">
        <v>3</v>
      </c>
      <c r="T85" s="1" t="s">
        <v>21</v>
      </c>
    </row>
    <row r="86" spans="1:21" ht="15.75" customHeight="1" x14ac:dyDescent="0.2">
      <c r="A86" s="1" t="str">
        <f t="shared" si="7"/>
        <v>CASDEN-VT-5420</v>
      </c>
      <c r="B86" s="1" t="str">
        <f t="shared" si="5"/>
        <v>5420-2022-CASDEN-Berlin</v>
      </c>
      <c r="C86" s="1">
        <v>5420</v>
      </c>
      <c r="D86" s="1">
        <v>1</v>
      </c>
      <c r="E86" s="1" t="s">
        <v>109</v>
      </c>
      <c r="F86" s="1">
        <v>64.099999999999994</v>
      </c>
      <c r="G86" s="1">
        <v>1.83</v>
      </c>
      <c r="H86" s="22">
        <v>25</v>
      </c>
      <c r="I86" s="22">
        <f t="shared" si="6"/>
        <v>0</v>
      </c>
      <c r="J86" s="1">
        <v>2022</v>
      </c>
      <c r="K86" s="1" t="s">
        <v>15</v>
      </c>
      <c r="L86" s="1" t="s">
        <v>16</v>
      </c>
      <c r="M86" s="1" t="s">
        <v>582</v>
      </c>
      <c r="N86" s="1" t="s">
        <v>17</v>
      </c>
      <c r="O86" s="1" t="s">
        <v>18</v>
      </c>
      <c r="P86" s="1" t="s">
        <v>19</v>
      </c>
      <c r="Q86" s="2" t="s">
        <v>20</v>
      </c>
      <c r="R86" s="16">
        <v>44768</v>
      </c>
      <c r="S86" s="1">
        <v>3</v>
      </c>
      <c r="T86" s="1" t="s">
        <v>21</v>
      </c>
    </row>
    <row r="87" spans="1:21" ht="15.75" customHeight="1" x14ac:dyDescent="0.2">
      <c r="A87" s="1" t="str">
        <f t="shared" si="7"/>
        <v>CASDEN-VT-5430</v>
      </c>
      <c r="B87" s="1" t="str">
        <f t="shared" si="5"/>
        <v>5430-2022-CASDEN-Berlin</v>
      </c>
      <c r="C87" s="1">
        <v>5430</v>
      </c>
      <c r="D87" s="1">
        <v>1</v>
      </c>
      <c r="E87" s="1" t="s">
        <v>110</v>
      </c>
      <c r="F87" s="1">
        <v>28.1</v>
      </c>
      <c r="G87" s="1">
        <v>1.82</v>
      </c>
      <c r="H87" s="22">
        <v>25</v>
      </c>
      <c r="I87" s="22">
        <f t="shared" si="6"/>
        <v>0</v>
      </c>
      <c r="J87" s="1">
        <v>2022</v>
      </c>
      <c r="K87" s="1" t="s">
        <v>15</v>
      </c>
      <c r="L87" s="1" t="s">
        <v>16</v>
      </c>
      <c r="M87" s="1" t="s">
        <v>582</v>
      </c>
      <c r="N87" s="1" t="s">
        <v>17</v>
      </c>
      <c r="O87" s="1" t="s">
        <v>18</v>
      </c>
      <c r="P87" s="1" t="s">
        <v>19</v>
      </c>
      <c r="Q87" s="2" t="s">
        <v>20</v>
      </c>
      <c r="R87" s="16">
        <v>44768</v>
      </c>
      <c r="S87" s="1">
        <v>3</v>
      </c>
      <c r="T87" s="1" t="s">
        <v>21</v>
      </c>
      <c r="U87" s="1"/>
    </row>
    <row r="88" spans="1:21" ht="15.75" customHeight="1" x14ac:dyDescent="0.2">
      <c r="A88" s="1" t="str">
        <f t="shared" si="7"/>
        <v>CASDEN-VT-5432</v>
      </c>
      <c r="B88" s="1" t="str">
        <f t="shared" si="5"/>
        <v>5432-2022-CASDEN-Berlin</v>
      </c>
      <c r="C88" s="1">
        <v>5432</v>
      </c>
      <c r="D88" s="1">
        <v>1</v>
      </c>
      <c r="E88" s="1" t="s">
        <v>111</v>
      </c>
      <c r="F88" s="1">
        <v>42.6</v>
      </c>
      <c r="G88" s="1">
        <v>1.83</v>
      </c>
      <c r="H88" s="22">
        <v>25</v>
      </c>
      <c r="I88" s="22">
        <f t="shared" si="6"/>
        <v>0</v>
      </c>
      <c r="J88" s="1">
        <v>2022</v>
      </c>
      <c r="K88" s="1" t="s">
        <v>15</v>
      </c>
      <c r="L88" s="1" t="s">
        <v>16</v>
      </c>
      <c r="M88" s="1" t="s">
        <v>582</v>
      </c>
      <c r="N88" s="1" t="s">
        <v>17</v>
      </c>
      <c r="O88" s="1" t="s">
        <v>18</v>
      </c>
      <c r="P88" s="1" t="s">
        <v>19</v>
      </c>
      <c r="Q88" s="2" t="s">
        <v>20</v>
      </c>
      <c r="R88" s="16">
        <v>44768</v>
      </c>
      <c r="S88" s="1">
        <v>3</v>
      </c>
      <c r="T88" s="1" t="s">
        <v>21</v>
      </c>
    </row>
    <row r="89" spans="1:21" ht="15.75" customHeight="1" x14ac:dyDescent="0.2">
      <c r="A89" s="1" t="str">
        <f t="shared" si="7"/>
        <v>CASDEN-VT-5437</v>
      </c>
      <c r="B89" s="1" t="str">
        <f t="shared" si="5"/>
        <v>5437-2022-CASDEN-Berlin</v>
      </c>
      <c r="C89" s="1">
        <v>5437</v>
      </c>
      <c r="D89" s="1">
        <v>1</v>
      </c>
      <c r="E89" s="1" t="s">
        <v>112</v>
      </c>
      <c r="F89" s="1">
        <v>60.5</v>
      </c>
      <c r="G89" s="1">
        <v>1.84</v>
      </c>
      <c r="H89" s="22">
        <v>25</v>
      </c>
      <c r="I89" s="22">
        <f t="shared" si="6"/>
        <v>0</v>
      </c>
      <c r="J89" s="1">
        <v>2022</v>
      </c>
      <c r="K89" s="1" t="s">
        <v>15</v>
      </c>
      <c r="L89" s="1" t="s">
        <v>16</v>
      </c>
      <c r="M89" s="1" t="s">
        <v>582</v>
      </c>
      <c r="N89" s="1" t="s">
        <v>17</v>
      </c>
      <c r="O89" s="1" t="s">
        <v>18</v>
      </c>
      <c r="P89" s="1" t="s">
        <v>19</v>
      </c>
      <c r="Q89" s="2" t="s">
        <v>20</v>
      </c>
      <c r="R89" s="16">
        <v>44768</v>
      </c>
      <c r="S89" s="1">
        <v>3</v>
      </c>
      <c r="T89" s="1" t="s">
        <v>21</v>
      </c>
    </row>
    <row r="90" spans="1:21" ht="15.75" customHeight="1" x14ac:dyDescent="0.2">
      <c r="A90" s="1" t="str">
        <f t="shared" si="7"/>
        <v>CASDEN-VT-5439</v>
      </c>
      <c r="B90" s="1" t="str">
        <f t="shared" si="5"/>
        <v>5439-2022-CASDEN-Berlin</v>
      </c>
      <c r="C90" s="1">
        <v>5439</v>
      </c>
      <c r="D90" s="1">
        <v>1</v>
      </c>
      <c r="E90" s="1" t="s">
        <v>113</v>
      </c>
      <c r="F90" s="1">
        <v>32.4</v>
      </c>
      <c r="G90" s="1">
        <v>1.73</v>
      </c>
      <c r="H90" s="22">
        <v>25</v>
      </c>
      <c r="I90" s="22">
        <f t="shared" si="6"/>
        <v>0</v>
      </c>
      <c r="J90" s="1">
        <v>2022</v>
      </c>
      <c r="K90" s="1" t="s">
        <v>15</v>
      </c>
      <c r="L90" s="1" t="s">
        <v>16</v>
      </c>
      <c r="M90" s="1" t="s">
        <v>582</v>
      </c>
      <c r="N90" s="1" t="s">
        <v>17</v>
      </c>
      <c r="O90" s="1" t="s">
        <v>18</v>
      </c>
      <c r="P90" s="1" t="s">
        <v>19</v>
      </c>
      <c r="Q90" s="2" t="s">
        <v>20</v>
      </c>
      <c r="R90" s="16">
        <v>44768</v>
      </c>
      <c r="S90" s="1">
        <v>3</v>
      </c>
      <c r="T90" s="1" t="s">
        <v>21</v>
      </c>
    </row>
    <row r="91" spans="1:21" ht="15.75" customHeight="1" x14ac:dyDescent="0.2">
      <c r="A91" s="1" t="str">
        <f t="shared" si="7"/>
        <v>CASDEN-VT-5450</v>
      </c>
      <c r="B91" s="1" t="str">
        <f t="shared" si="5"/>
        <v>5450-2022-CASDEN-Berlin</v>
      </c>
      <c r="C91" s="1">
        <v>5450</v>
      </c>
      <c r="D91" s="1">
        <v>1</v>
      </c>
      <c r="E91" s="1" t="s">
        <v>114</v>
      </c>
      <c r="F91" s="1">
        <v>21.7</v>
      </c>
      <c r="G91" s="24">
        <v>1.7</v>
      </c>
      <c r="H91" s="22">
        <v>25</v>
      </c>
      <c r="I91" s="22">
        <f t="shared" si="6"/>
        <v>0</v>
      </c>
      <c r="J91" s="1">
        <v>2022</v>
      </c>
      <c r="K91" s="1" t="s">
        <v>15</v>
      </c>
      <c r="L91" s="1" t="s">
        <v>16</v>
      </c>
      <c r="M91" s="1" t="s">
        <v>582</v>
      </c>
      <c r="N91" s="1" t="s">
        <v>17</v>
      </c>
      <c r="O91" s="1" t="s">
        <v>18</v>
      </c>
      <c r="P91" s="1" t="s">
        <v>19</v>
      </c>
      <c r="Q91" s="2" t="s">
        <v>20</v>
      </c>
      <c r="R91" s="16">
        <v>44768</v>
      </c>
      <c r="S91" s="1">
        <v>3</v>
      </c>
      <c r="T91" s="1" t="s">
        <v>21</v>
      </c>
    </row>
    <row r="92" spans="1:21" ht="15.75" customHeight="1" x14ac:dyDescent="0.2">
      <c r="A92" s="1" t="str">
        <f t="shared" si="7"/>
        <v>CASDEN-VT-5453</v>
      </c>
      <c r="B92" s="1" t="str">
        <f t="shared" si="5"/>
        <v>5453-2022-CASDEN-Berlin</v>
      </c>
      <c r="C92" s="1">
        <v>5453</v>
      </c>
      <c r="D92" s="1">
        <v>1</v>
      </c>
      <c r="E92" s="1" t="s">
        <v>115</v>
      </c>
      <c r="F92" s="1">
        <v>28.5</v>
      </c>
      <c r="G92" s="1">
        <v>1.78</v>
      </c>
      <c r="H92" s="22">
        <v>25</v>
      </c>
      <c r="I92" s="22">
        <f t="shared" si="6"/>
        <v>0</v>
      </c>
      <c r="J92" s="1">
        <v>2022</v>
      </c>
      <c r="K92" s="1" t="s">
        <v>15</v>
      </c>
      <c r="L92" s="1" t="s">
        <v>16</v>
      </c>
      <c r="M92" s="1" t="s">
        <v>582</v>
      </c>
      <c r="N92" s="1" t="s">
        <v>17</v>
      </c>
      <c r="O92" s="1" t="s">
        <v>18</v>
      </c>
      <c r="P92" s="1" t="s">
        <v>19</v>
      </c>
      <c r="Q92" s="2" t="s">
        <v>20</v>
      </c>
      <c r="R92" s="16">
        <v>44768</v>
      </c>
      <c r="S92" s="1">
        <v>3</v>
      </c>
      <c r="T92" s="1" t="s">
        <v>21</v>
      </c>
    </row>
    <row r="93" spans="1:21" ht="15.75" customHeight="1" x14ac:dyDescent="0.2">
      <c r="A93" s="1" t="str">
        <f t="shared" si="7"/>
        <v>CASDEN-VT-5455</v>
      </c>
      <c r="B93" s="1" t="str">
        <f t="shared" si="5"/>
        <v>5455-2022-CASDEN-Berlin</v>
      </c>
      <c r="C93" s="1">
        <v>5455</v>
      </c>
      <c r="D93" s="1">
        <v>1</v>
      </c>
      <c r="E93" s="1" t="s">
        <v>116</v>
      </c>
      <c r="F93" s="1">
        <v>36.700000000000003</v>
      </c>
      <c r="G93" s="24">
        <v>1.8</v>
      </c>
      <c r="H93" s="22">
        <v>25</v>
      </c>
      <c r="I93" s="22">
        <f t="shared" si="6"/>
        <v>0</v>
      </c>
      <c r="J93" s="1">
        <v>2022</v>
      </c>
      <c r="K93" s="1" t="s">
        <v>15</v>
      </c>
      <c r="L93" s="1" t="s">
        <v>16</v>
      </c>
      <c r="M93" s="1" t="s">
        <v>582</v>
      </c>
      <c r="N93" s="1" t="s">
        <v>17</v>
      </c>
      <c r="O93" s="1" t="s">
        <v>18</v>
      </c>
      <c r="P93" s="1" t="s">
        <v>19</v>
      </c>
      <c r="Q93" s="2" t="s">
        <v>20</v>
      </c>
      <c r="R93" s="16">
        <v>44768</v>
      </c>
      <c r="S93" s="1">
        <v>3</v>
      </c>
      <c r="T93" s="1" t="s">
        <v>21</v>
      </c>
    </row>
    <row r="94" spans="1:21" ht="15.75" customHeight="1" x14ac:dyDescent="0.2">
      <c r="A94" s="1" t="str">
        <f t="shared" si="7"/>
        <v>CASDEN-VT-5456</v>
      </c>
      <c r="B94" s="1" t="str">
        <f t="shared" si="5"/>
        <v>5456-2022-CASDEN-Berlin</v>
      </c>
      <c r="C94" s="1">
        <v>5456</v>
      </c>
      <c r="D94" s="1">
        <v>1</v>
      </c>
      <c r="E94" s="1" t="s">
        <v>117</v>
      </c>
      <c r="F94" s="1">
        <v>39.6</v>
      </c>
      <c r="G94" s="1">
        <v>1.86</v>
      </c>
      <c r="H94" s="22">
        <v>25</v>
      </c>
      <c r="I94" s="22">
        <f t="shared" si="6"/>
        <v>0</v>
      </c>
      <c r="J94" s="1">
        <v>2022</v>
      </c>
      <c r="K94" s="1" t="s">
        <v>15</v>
      </c>
      <c r="L94" s="1" t="s">
        <v>16</v>
      </c>
      <c r="M94" s="1" t="s">
        <v>582</v>
      </c>
      <c r="N94" s="1" t="s">
        <v>17</v>
      </c>
      <c r="O94" s="1" t="s">
        <v>18</v>
      </c>
      <c r="P94" s="1" t="s">
        <v>19</v>
      </c>
      <c r="Q94" s="2" t="s">
        <v>20</v>
      </c>
      <c r="R94" s="16">
        <v>44768</v>
      </c>
      <c r="S94" s="1">
        <v>3</v>
      </c>
      <c r="T94" s="1" t="s">
        <v>21</v>
      </c>
    </row>
    <row r="95" spans="1:21" ht="15.75" customHeight="1" x14ac:dyDescent="0.2">
      <c r="A95" s="1" t="str">
        <f t="shared" si="7"/>
        <v>CASDEN-ME-10051</v>
      </c>
      <c r="B95" s="1" t="str">
        <f t="shared" si="5"/>
        <v>10051-2022-CASDEN-Atkinson</v>
      </c>
      <c r="C95" s="1">
        <v>10051</v>
      </c>
      <c r="D95" s="1">
        <v>1</v>
      </c>
      <c r="E95" s="1" t="s">
        <v>118</v>
      </c>
      <c r="F95" s="1">
        <v>68.7</v>
      </c>
      <c r="G95" s="1">
        <v>1.89</v>
      </c>
      <c r="H95" s="22">
        <v>25</v>
      </c>
      <c r="I95" s="22">
        <f t="shared" si="6"/>
        <v>0</v>
      </c>
      <c r="J95" s="1">
        <v>2022</v>
      </c>
      <c r="K95" s="1" t="s">
        <v>15</v>
      </c>
      <c r="L95" s="1" t="s">
        <v>125</v>
      </c>
      <c r="M95" s="1" t="s">
        <v>583</v>
      </c>
      <c r="N95" s="1" t="s">
        <v>130</v>
      </c>
      <c r="O95" s="1" t="s">
        <v>131</v>
      </c>
      <c r="P95" s="1" t="s">
        <v>19</v>
      </c>
      <c r="Q95" s="2" t="s">
        <v>20</v>
      </c>
      <c r="R95" s="16">
        <v>44770</v>
      </c>
      <c r="S95" s="1">
        <v>5</v>
      </c>
      <c r="T95" s="1" t="s">
        <v>21</v>
      </c>
    </row>
    <row r="96" spans="1:21" ht="15.75" customHeight="1" x14ac:dyDescent="0.2">
      <c r="A96" s="1" t="str">
        <f t="shared" si="7"/>
        <v>CASDEN-ME-10137</v>
      </c>
      <c r="B96" s="1" t="str">
        <f t="shared" si="5"/>
        <v>10137-2022-CASDEN-Atkinson</v>
      </c>
      <c r="C96" s="1">
        <v>10137</v>
      </c>
      <c r="D96" s="1">
        <v>1</v>
      </c>
      <c r="E96" s="1" t="s">
        <v>122</v>
      </c>
      <c r="F96" s="1">
        <v>80.3</v>
      </c>
      <c r="G96" s="1">
        <v>1.83</v>
      </c>
      <c r="H96" s="22">
        <f>((75*25)/F96)</f>
        <v>23.349937733499377</v>
      </c>
      <c r="I96" s="22">
        <f t="shared" si="6"/>
        <v>1.6500622665006226</v>
      </c>
      <c r="J96" s="1">
        <v>2022</v>
      </c>
      <c r="K96" s="1" t="s">
        <v>15</v>
      </c>
      <c r="L96" s="1" t="s">
        <v>125</v>
      </c>
      <c r="M96" s="1" t="s">
        <v>583</v>
      </c>
      <c r="N96" s="1" t="s">
        <v>130</v>
      </c>
      <c r="O96" s="1" t="s">
        <v>131</v>
      </c>
      <c r="P96" s="1" t="s">
        <v>19</v>
      </c>
      <c r="Q96" s="2" t="s">
        <v>20</v>
      </c>
      <c r="R96" s="16">
        <v>44770</v>
      </c>
      <c r="S96" s="1">
        <v>5</v>
      </c>
      <c r="T96" s="1" t="s">
        <v>21</v>
      </c>
    </row>
    <row r="97" spans="1:21" ht="15.75" customHeight="1" x14ac:dyDescent="0.2">
      <c r="A97" s="1" t="str">
        <f t="shared" si="7"/>
        <v>CASDEN-ME-11533</v>
      </c>
      <c r="B97" s="1" t="str">
        <f t="shared" si="5"/>
        <v>11533-2022-CASDEN-Atkinson</v>
      </c>
      <c r="C97" s="1">
        <v>11533</v>
      </c>
      <c r="D97" s="1">
        <v>1</v>
      </c>
      <c r="E97" s="1" t="s">
        <v>123</v>
      </c>
      <c r="F97" s="1">
        <v>34.9</v>
      </c>
      <c r="G97" s="1">
        <v>1.86</v>
      </c>
      <c r="H97" s="22">
        <v>25</v>
      </c>
      <c r="I97" s="22">
        <f t="shared" si="6"/>
        <v>0</v>
      </c>
      <c r="J97" s="1">
        <v>2022</v>
      </c>
      <c r="K97" s="1" t="s">
        <v>15</v>
      </c>
      <c r="L97" s="1" t="s">
        <v>125</v>
      </c>
      <c r="M97" s="1" t="s">
        <v>583</v>
      </c>
      <c r="N97" s="1" t="s">
        <v>130</v>
      </c>
      <c r="O97" s="1" t="s">
        <v>131</v>
      </c>
      <c r="P97" s="1" t="s">
        <v>19</v>
      </c>
      <c r="Q97" s="2" t="s">
        <v>20</v>
      </c>
      <c r="R97" s="16">
        <v>44770</v>
      </c>
      <c r="S97" s="1">
        <v>5</v>
      </c>
      <c r="T97" s="1" t="s">
        <v>21</v>
      </c>
    </row>
    <row r="98" spans="1:21" ht="15.75" customHeight="1" x14ac:dyDescent="0.2">
      <c r="A98" s="1" t="str">
        <f t="shared" si="7"/>
        <v>CASDEN-ME-11547</v>
      </c>
      <c r="B98" s="1" t="str">
        <f t="shared" ref="B98:B114" si="9">C98&amp;"-"&amp;J98&amp;"-"&amp;K98&amp;"-"&amp;L98</f>
        <v>11547-2022-CASDEN-Atkinson</v>
      </c>
      <c r="C98" s="1">
        <v>11547</v>
      </c>
      <c r="D98" s="1">
        <v>2</v>
      </c>
      <c r="E98" s="1" t="s">
        <v>14</v>
      </c>
      <c r="F98" s="1">
        <v>65.7</v>
      </c>
      <c r="G98" s="1">
        <v>1.92</v>
      </c>
      <c r="H98" s="22">
        <v>25</v>
      </c>
      <c r="I98" s="22">
        <f t="shared" si="6"/>
        <v>0</v>
      </c>
      <c r="J98" s="1">
        <v>2022</v>
      </c>
      <c r="K98" s="1" t="s">
        <v>15</v>
      </c>
      <c r="L98" s="1" t="s">
        <v>125</v>
      </c>
      <c r="M98" s="1" t="s">
        <v>583</v>
      </c>
      <c r="N98" s="1" t="s">
        <v>130</v>
      </c>
      <c r="O98" s="1" t="s">
        <v>131</v>
      </c>
      <c r="P98" s="1" t="s">
        <v>19</v>
      </c>
      <c r="Q98" s="2" t="s">
        <v>20</v>
      </c>
      <c r="R98" s="16">
        <v>44770</v>
      </c>
      <c r="S98" s="1">
        <v>5</v>
      </c>
      <c r="T98" s="1" t="s">
        <v>21</v>
      </c>
      <c r="U98" s="3" t="s">
        <v>562</v>
      </c>
    </row>
    <row r="99" spans="1:21" ht="15.75" customHeight="1" x14ac:dyDescent="0.2">
      <c r="A99" s="1" t="str">
        <f t="shared" si="7"/>
        <v>CASDEN-ME-14036</v>
      </c>
      <c r="B99" s="1" t="str">
        <f t="shared" si="9"/>
        <v>14036-2022-CASDEN-Atkinson</v>
      </c>
      <c r="C99" s="1">
        <v>14036</v>
      </c>
      <c r="D99" s="1">
        <v>2</v>
      </c>
      <c r="E99" s="1" t="s">
        <v>22</v>
      </c>
      <c r="F99" s="1">
        <v>215.3</v>
      </c>
      <c r="G99" s="1">
        <v>1.92</v>
      </c>
      <c r="H99" s="22">
        <f>((75*25)/F99)</f>
        <v>8.7087784486762647</v>
      </c>
      <c r="I99" s="22">
        <f t="shared" si="6"/>
        <v>16.291221551323737</v>
      </c>
      <c r="J99" s="1">
        <v>2022</v>
      </c>
      <c r="K99" s="1" t="s">
        <v>15</v>
      </c>
      <c r="L99" s="1" t="s">
        <v>125</v>
      </c>
      <c r="M99" s="1" t="s">
        <v>583</v>
      </c>
      <c r="N99" s="1" t="s">
        <v>130</v>
      </c>
      <c r="O99" s="1" t="s">
        <v>131</v>
      </c>
      <c r="P99" s="1" t="s">
        <v>19</v>
      </c>
      <c r="Q99" s="2" t="s">
        <v>20</v>
      </c>
      <c r="R99" s="16">
        <v>44770</v>
      </c>
      <c r="S99" s="1">
        <v>6</v>
      </c>
      <c r="T99" s="1" t="s">
        <v>21</v>
      </c>
    </row>
    <row r="100" spans="1:21" ht="15.75" customHeight="1" x14ac:dyDescent="0.2">
      <c r="A100" s="1" t="str">
        <f t="shared" si="7"/>
        <v>CASDEN-ME-14069</v>
      </c>
      <c r="B100" s="1" t="str">
        <f t="shared" si="9"/>
        <v>14069-2022-CASDEN-Atkinson</v>
      </c>
      <c r="C100" s="1">
        <v>14069</v>
      </c>
      <c r="D100" s="1">
        <v>2</v>
      </c>
      <c r="E100" s="1" t="s">
        <v>23</v>
      </c>
      <c r="F100" s="1">
        <v>74.3</v>
      </c>
      <c r="G100" s="1">
        <v>1.88</v>
      </c>
      <c r="H100" s="22">
        <v>25</v>
      </c>
      <c r="I100" s="22">
        <f t="shared" si="6"/>
        <v>0</v>
      </c>
      <c r="J100" s="1">
        <v>2022</v>
      </c>
      <c r="K100" s="1" t="s">
        <v>15</v>
      </c>
      <c r="L100" s="1" t="s">
        <v>125</v>
      </c>
      <c r="M100" s="1" t="s">
        <v>583</v>
      </c>
      <c r="N100" s="1" t="s">
        <v>130</v>
      </c>
      <c r="O100" s="1" t="s">
        <v>131</v>
      </c>
      <c r="P100" s="1" t="s">
        <v>19</v>
      </c>
      <c r="Q100" s="2" t="s">
        <v>20</v>
      </c>
      <c r="R100" s="16">
        <v>44770</v>
      </c>
      <c r="S100" s="1">
        <v>6</v>
      </c>
      <c r="T100" s="1" t="s">
        <v>21</v>
      </c>
    </row>
    <row r="101" spans="1:21" ht="15.75" customHeight="1" x14ac:dyDescent="0.2">
      <c r="A101" s="1" t="str">
        <f t="shared" si="7"/>
        <v>CASDEN-ME-14071</v>
      </c>
      <c r="B101" s="1" t="str">
        <f t="shared" si="9"/>
        <v>14071-2022-CASDEN-Atkinson</v>
      </c>
      <c r="C101" s="1">
        <v>14071</v>
      </c>
      <c r="D101" s="1">
        <v>2</v>
      </c>
      <c r="E101" s="1" t="s">
        <v>24</v>
      </c>
      <c r="F101" s="1">
        <v>151.80000000000001</v>
      </c>
      <c r="G101" s="1">
        <v>1.87</v>
      </c>
      <c r="H101" s="22">
        <f>((75*25)/F101)</f>
        <v>12.351778656126481</v>
      </c>
      <c r="I101" s="22">
        <f t="shared" si="6"/>
        <v>12.648221343873519</v>
      </c>
      <c r="J101" s="1">
        <v>2022</v>
      </c>
      <c r="K101" s="1" t="s">
        <v>15</v>
      </c>
      <c r="L101" s="1" t="s">
        <v>125</v>
      </c>
      <c r="M101" s="1" t="s">
        <v>583</v>
      </c>
      <c r="N101" s="1" t="s">
        <v>130</v>
      </c>
      <c r="O101" s="1" t="s">
        <v>131</v>
      </c>
      <c r="P101" s="1" t="s">
        <v>19</v>
      </c>
      <c r="Q101" s="2" t="s">
        <v>20</v>
      </c>
      <c r="R101" s="16">
        <v>44770</v>
      </c>
      <c r="S101" s="1">
        <v>6</v>
      </c>
      <c r="T101" s="1" t="s">
        <v>21</v>
      </c>
    </row>
    <row r="102" spans="1:21" ht="15.75" customHeight="1" x14ac:dyDescent="0.2">
      <c r="A102" s="1" t="str">
        <f t="shared" si="7"/>
        <v>CASDEN-ME-14078</v>
      </c>
      <c r="B102" s="1" t="str">
        <f t="shared" si="9"/>
        <v>14078-2022-CASDEN-Atkinson</v>
      </c>
      <c r="C102" s="1">
        <v>14078</v>
      </c>
      <c r="D102" s="1">
        <v>2</v>
      </c>
      <c r="E102" s="1" t="s">
        <v>25</v>
      </c>
      <c r="F102" s="1">
        <v>64.599999999999994</v>
      </c>
      <c r="G102" s="1">
        <v>1.82</v>
      </c>
      <c r="H102" s="22">
        <v>25</v>
      </c>
      <c r="I102" s="22">
        <f t="shared" si="6"/>
        <v>0</v>
      </c>
      <c r="J102" s="1">
        <v>2022</v>
      </c>
      <c r="K102" s="1" t="s">
        <v>15</v>
      </c>
      <c r="L102" s="1" t="s">
        <v>125</v>
      </c>
      <c r="M102" s="1" t="s">
        <v>583</v>
      </c>
      <c r="N102" s="1" t="s">
        <v>130</v>
      </c>
      <c r="O102" s="1" t="s">
        <v>131</v>
      </c>
      <c r="P102" s="1" t="s">
        <v>19</v>
      </c>
      <c r="Q102" s="2" t="s">
        <v>20</v>
      </c>
      <c r="R102" s="16">
        <v>44770</v>
      </c>
      <c r="S102" s="1">
        <v>6</v>
      </c>
      <c r="T102" s="1" t="s">
        <v>21</v>
      </c>
    </row>
    <row r="103" spans="1:21" ht="15.75" customHeight="1" x14ac:dyDescent="0.2">
      <c r="A103" s="1" t="str">
        <f t="shared" si="7"/>
        <v>CASDEN-ME-14081</v>
      </c>
      <c r="B103" s="1" t="str">
        <f t="shared" si="9"/>
        <v>14081-2022-CASDEN-Atkinson</v>
      </c>
      <c r="C103" s="1">
        <v>14081</v>
      </c>
      <c r="D103" s="1">
        <v>2</v>
      </c>
      <c r="E103" s="1" t="s">
        <v>26</v>
      </c>
      <c r="F103" s="1">
        <v>176.9</v>
      </c>
      <c r="G103" s="1">
        <v>1.89</v>
      </c>
      <c r="H103" s="22">
        <f>((75*25)/F103)</f>
        <v>10.599208592425098</v>
      </c>
      <c r="I103" s="22">
        <f t="shared" si="6"/>
        <v>14.400791407574902</v>
      </c>
      <c r="J103" s="1">
        <v>2022</v>
      </c>
      <c r="K103" s="1" t="s">
        <v>15</v>
      </c>
      <c r="L103" s="1" t="s">
        <v>125</v>
      </c>
      <c r="M103" s="1" t="s">
        <v>583</v>
      </c>
      <c r="N103" s="1" t="s">
        <v>130</v>
      </c>
      <c r="O103" s="1" t="s">
        <v>131</v>
      </c>
      <c r="P103" s="1" t="s">
        <v>19</v>
      </c>
      <c r="Q103" s="2" t="s">
        <v>20</v>
      </c>
      <c r="R103" s="16">
        <v>44770</v>
      </c>
      <c r="S103" s="1">
        <v>6</v>
      </c>
      <c r="T103" s="1" t="s">
        <v>21</v>
      </c>
    </row>
    <row r="104" spans="1:21" ht="15.75" customHeight="1" x14ac:dyDescent="0.2">
      <c r="A104" s="1" t="str">
        <f t="shared" si="7"/>
        <v>CASDEN-ME-14131</v>
      </c>
      <c r="B104" s="1" t="str">
        <f t="shared" si="9"/>
        <v>14131-2022-CASDEN-Atkinson</v>
      </c>
      <c r="C104" s="1">
        <v>14131</v>
      </c>
      <c r="D104" s="1">
        <v>2</v>
      </c>
      <c r="E104" s="1" t="s">
        <v>27</v>
      </c>
      <c r="F104" s="1">
        <v>48.9</v>
      </c>
      <c r="G104" s="1">
        <v>1.84</v>
      </c>
      <c r="H104" s="22">
        <v>25</v>
      </c>
      <c r="I104" s="22">
        <f t="shared" si="6"/>
        <v>0</v>
      </c>
      <c r="J104" s="1">
        <v>2022</v>
      </c>
      <c r="K104" s="1" t="s">
        <v>15</v>
      </c>
      <c r="L104" s="1" t="s">
        <v>125</v>
      </c>
      <c r="M104" s="1" t="s">
        <v>583</v>
      </c>
      <c r="N104" s="1" t="s">
        <v>130</v>
      </c>
      <c r="O104" s="1" t="s">
        <v>131</v>
      </c>
      <c r="P104" s="1" t="s">
        <v>19</v>
      </c>
      <c r="Q104" s="2" t="s">
        <v>20</v>
      </c>
      <c r="R104" s="16">
        <v>44770</v>
      </c>
      <c r="S104" s="1">
        <v>6</v>
      </c>
      <c r="T104" s="1" t="s">
        <v>21</v>
      </c>
    </row>
    <row r="105" spans="1:21" ht="15.75" customHeight="1" x14ac:dyDescent="0.2">
      <c r="A105" s="1" t="str">
        <f t="shared" si="7"/>
        <v>CASDEN-ME-16114</v>
      </c>
      <c r="B105" s="1" t="str">
        <f t="shared" si="9"/>
        <v>16114-2022-CASDEN-Atkinson</v>
      </c>
      <c r="C105" s="1">
        <v>16114</v>
      </c>
      <c r="D105" s="1">
        <v>2</v>
      </c>
      <c r="E105" s="1" t="s">
        <v>28</v>
      </c>
      <c r="F105" s="1">
        <v>128.69999999999999</v>
      </c>
      <c r="G105" s="1">
        <v>1.88</v>
      </c>
      <c r="H105" s="22">
        <f>((75*25)/F105)</f>
        <v>14.568764568764569</v>
      </c>
      <c r="I105" s="22">
        <f t="shared" si="6"/>
        <v>10.431235431235431</v>
      </c>
      <c r="J105" s="1">
        <v>2022</v>
      </c>
      <c r="K105" s="1" t="s">
        <v>15</v>
      </c>
      <c r="L105" s="1" t="s">
        <v>125</v>
      </c>
      <c r="M105" s="1" t="s">
        <v>583</v>
      </c>
      <c r="N105" s="1" t="s">
        <v>130</v>
      </c>
      <c r="O105" s="1" t="s">
        <v>131</v>
      </c>
      <c r="P105" s="1" t="s">
        <v>19</v>
      </c>
      <c r="Q105" s="2" t="s">
        <v>20</v>
      </c>
      <c r="R105" s="16">
        <v>44770</v>
      </c>
      <c r="S105" s="1">
        <v>6</v>
      </c>
      <c r="T105" s="1" t="s">
        <v>21</v>
      </c>
    </row>
    <row r="106" spans="1:21" ht="15.75" customHeight="1" x14ac:dyDescent="0.2">
      <c r="A106" s="1" t="str">
        <f t="shared" si="7"/>
        <v>CASDEN-ME-16115</v>
      </c>
      <c r="B106" s="1" t="str">
        <f t="shared" si="9"/>
        <v>16115-2022-CASDEN-Atkinson</v>
      </c>
      <c r="C106" s="1">
        <v>16115</v>
      </c>
      <c r="D106" s="1">
        <v>2</v>
      </c>
      <c r="E106" s="1" t="s">
        <v>29</v>
      </c>
      <c r="F106" s="1">
        <v>190.9</v>
      </c>
      <c r="G106" s="24">
        <v>1.9</v>
      </c>
      <c r="H106" s="22">
        <f>((75*25)/F106)</f>
        <v>9.8218962807752739</v>
      </c>
      <c r="I106" s="22">
        <f t="shared" si="6"/>
        <v>15.178103719224726</v>
      </c>
      <c r="J106" s="1">
        <v>2022</v>
      </c>
      <c r="K106" s="1" t="s">
        <v>15</v>
      </c>
      <c r="L106" s="1" t="s">
        <v>125</v>
      </c>
      <c r="M106" s="1" t="s">
        <v>583</v>
      </c>
      <c r="N106" s="1" t="s">
        <v>130</v>
      </c>
      <c r="O106" s="1" t="s">
        <v>131</v>
      </c>
      <c r="P106" s="1" t="s">
        <v>19</v>
      </c>
      <c r="Q106" s="2" t="s">
        <v>20</v>
      </c>
      <c r="R106" s="16">
        <v>44770</v>
      </c>
      <c r="S106" s="1">
        <v>6</v>
      </c>
      <c r="T106" s="1" t="s">
        <v>21</v>
      </c>
    </row>
    <row r="107" spans="1:21" ht="15.75" customHeight="1" x14ac:dyDescent="0.2">
      <c r="A107" s="1" t="str">
        <f t="shared" si="7"/>
        <v>CASDEN-ME-16230</v>
      </c>
      <c r="B107" s="1" t="str">
        <f t="shared" si="9"/>
        <v>16230-2022-CASDEN-Atkinson</v>
      </c>
      <c r="C107" s="1">
        <v>16230</v>
      </c>
      <c r="D107" s="1">
        <v>2</v>
      </c>
      <c r="E107" s="1" t="s">
        <v>30</v>
      </c>
      <c r="F107" s="1">
        <v>140.69999999999999</v>
      </c>
      <c r="G107" s="1">
        <v>1.91</v>
      </c>
      <c r="H107" s="22">
        <f>((75*25)/F107)</f>
        <v>13.326226012793178</v>
      </c>
      <c r="I107" s="22">
        <f t="shared" si="6"/>
        <v>11.673773987206822</v>
      </c>
      <c r="J107" s="1">
        <v>2022</v>
      </c>
      <c r="K107" s="1" t="s">
        <v>15</v>
      </c>
      <c r="L107" s="1" t="s">
        <v>125</v>
      </c>
      <c r="M107" s="1" t="s">
        <v>583</v>
      </c>
      <c r="N107" s="1" t="s">
        <v>130</v>
      </c>
      <c r="O107" s="1" t="s">
        <v>131</v>
      </c>
      <c r="P107" s="1" t="s">
        <v>19</v>
      </c>
      <c r="Q107" s="2" t="s">
        <v>20</v>
      </c>
      <c r="R107" s="16">
        <v>44770</v>
      </c>
      <c r="S107" s="1">
        <v>6</v>
      </c>
      <c r="T107" s="1" t="s">
        <v>21</v>
      </c>
    </row>
    <row r="108" spans="1:21" ht="15.75" customHeight="1" x14ac:dyDescent="0.2">
      <c r="A108" s="1" t="str">
        <f t="shared" si="7"/>
        <v>CASDEN-ME-16310</v>
      </c>
      <c r="B108" s="1" t="str">
        <f t="shared" si="9"/>
        <v>16310-2022-CASDEN-Atkinson</v>
      </c>
      <c r="C108" s="1">
        <v>16310</v>
      </c>
      <c r="D108" s="1">
        <v>2</v>
      </c>
      <c r="E108" s="1" t="s">
        <v>31</v>
      </c>
      <c r="F108" s="1">
        <v>66.599999999999994</v>
      </c>
      <c r="G108" s="1">
        <v>1.87</v>
      </c>
      <c r="H108" s="22">
        <v>25</v>
      </c>
      <c r="I108" s="22">
        <f t="shared" si="6"/>
        <v>0</v>
      </c>
      <c r="J108" s="1">
        <v>2022</v>
      </c>
      <c r="K108" s="1" t="s">
        <v>15</v>
      </c>
      <c r="L108" s="1" t="s">
        <v>125</v>
      </c>
      <c r="M108" s="1" t="s">
        <v>583</v>
      </c>
      <c r="N108" s="1" t="s">
        <v>130</v>
      </c>
      <c r="O108" s="1" t="s">
        <v>131</v>
      </c>
      <c r="P108" s="1" t="s">
        <v>19</v>
      </c>
      <c r="Q108" s="2" t="s">
        <v>20</v>
      </c>
      <c r="R108" s="16">
        <v>44770</v>
      </c>
      <c r="S108" s="1">
        <v>6</v>
      </c>
      <c r="T108" s="1" t="s">
        <v>21</v>
      </c>
    </row>
    <row r="109" spans="1:21" ht="15.75" customHeight="1" x14ac:dyDescent="0.2">
      <c r="A109" s="1" t="str">
        <f t="shared" si="7"/>
        <v>CASDEN-ME-17074</v>
      </c>
      <c r="B109" s="1" t="str">
        <f t="shared" si="9"/>
        <v>17074-2022-CASDEN-Atkinson</v>
      </c>
      <c r="C109" s="1">
        <v>17074</v>
      </c>
      <c r="D109" s="1">
        <v>2</v>
      </c>
      <c r="E109" s="1" t="s">
        <v>32</v>
      </c>
      <c r="F109" s="1">
        <v>62.3</v>
      </c>
      <c r="G109" s="1">
        <v>1.89</v>
      </c>
      <c r="H109" s="22">
        <v>25</v>
      </c>
      <c r="I109" s="22">
        <f t="shared" si="6"/>
        <v>0</v>
      </c>
      <c r="J109" s="1">
        <v>2022</v>
      </c>
      <c r="K109" s="1" t="s">
        <v>15</v>
      </c>
      <c r="L109" s="1" t="s">
        <v>125</v>
      </c>
      <c r="M109" s="1" t="s">
        <v>583</v>
      </c>
      <c r="N109" s="1" t="s">
        <v>130</v>
      </c>
      <c r="O109" s="1" t="s">
        <v>131</v>
      </c>
      <c r="P109" s="1" t="s">
        <v>19</v>
      </c>
      <c r="Q109" s="2" t="s">
        <v>20</v>
      </c>
      <c r="R109" s="16">
        <v>44770</v>
      </c>
      <c r="S109" s="1">
        <v>6</v>
      </c>
      <c r="T109" s="1" t="s">
        <v>21</v>
      </c>
    </row>
    <row r="110" spans="1:21" ht="15.75" customHeight="1" x14ac:dyDescent="0.2">
      <c r="A110" s="1" t="str">
        <f t="shared" si="7"/>
        <v>CASDEN-ME-18034</v>
      </c>
      <c r="B110" s="1" t="str">
        <f t="shared" si="9"/>
        <v>18034-2022-CASDEN-Atkinson</v>
      </c>
      <c r="C110" s="1">
        <v>18034</v>
      </c>
      <c r="D110" s="1">
        <v>2</v>
      </c>
      <c r="E110" s="1" t="s">
        <v>33</v>
      </c>
      <c r="F110" s="1">
        <v>124.1</v>
      </c>
      <c r="G110" s="1">
        <v>1.88</v>
      </c>
      <c r="H110" s="22">
        <f>((75*25)/F110)</f>
        <v>15.108783239323127</v>
      </c>
      <c r="I110" s="22">
        <f t="shared" si="6"/>
        <v>9.8912167606768726</v>
      </c>
      <c r="J110" s="1">
        <v>2022</v>
      </c>
      <c r="K110" s="1" t="s">
        <v>15</v>
      </c>
      <c r="L110" s="1" t="s">
        <v>125</v>
      </c>
      <c r="M110" s="1" t="s">
        <v>583</v>
      </c>
      <c r="N110" s="1" t="s">
        <v>130</v>
      </c>
      <c r="O110" s="1" t="s">
        <v>131</v>
      </c>
      <c r="P110" s="1" t="s">
        <v>19</v>
      </c>
      <c r="Q110" s="2" t="s">
        <v>20</v>
      </c>
      <c r="R110" s="16">
        <v>44770</v>
      </c>
      <c r="S110" s="1">
        <v>6</v>
      </c>
      <c r="T110" s="1" t="s">
        <v>21</v>
      </c>
    </row>
    <row r="111" spans="1:21" ht="15.75" customHeight="1" x14ac:dyDescent="0.2">
      <c r="A111" s="1" t="str">
        <f t="shared" si="7"/>
        <v>CASDEN-ME-18035</v>
      </c>
      <c r="B111" s="1" t="str">
        <f t="shared" si="9"/>
        <v>18035-2022-CASDEN-Atkinson</v>
      </c>
      <c r="C111" s="1">
        <v>18035</v>
      </c>
      <c r="D111" s="1">
        <v>2</v>
      </c>
      <c r="E111" s="1" t="s">
        <v>34</v>
      </c>
      <c r="F111" s="23">
        <v>278</v>
      </c>
      <c r="G111" s="1">
        <v>1.96</v>
      </c>
      <c r="H111" s="22">
        <f>((75*25)/F111)</f>
        <v>6.7446043165467628</v>
      </c>
      <c r="I111" s="22">
        <f t="shared" si="6"/>
        <v>18.255395683453237</v>
      </c>
      <c r="J111" s="1">
        <v>2022</v>
      </c>
      <c r="K111" s="1" t="s">
        <v>15</v>
      </c>
      <c r="L111" s="1" t="s">
        <v>125</v>
      </c>
      <c r="M111" s="1" t="s">
        <v>583</v>
      </c>
      <c r="N111" s="1" t="s">
        <v>130</v>
      </c>
      <c r="O111" s="1" t="s">
        <v>131</v>
      </c>
      <c r="P111" s="1" t="s">
        <v>19</v>
      </c>
      <c r="Q111" s="2" t="s">
        <v>20</v>
      </c>
      <c r="R111" s="16">
        <v>44770</v>
      </c>
      <c r="S111" s="1">
        <v>6</v>
      </c>
      <c r="T111" s="1" t="s">
        <v>21</v>
      </c>
    </row>
    <row r="112" spans="1:21" ht="15.75" customHeight="1" x14ac:dyDescent="0.2">
      <c r="A112" s="1" t="str">
        <f t="shared" si="7"/>
        <v>CASDEN-ME-21126</v>
      </c>
      <c r="B112" s="1" t="str">
        <f t="shared" si="9"/>
        <v>21126-2022-CASDEN-Atkinson</v>
      </c>
      <c r="C112" s="1">
        <v>21126</v>
      </c>
      <c r="D112" s="1">
        <v>2</v>
      </c>
      <c r="E112" s="1" t="s">
        <v>35</v>
      </c>
      <c r="F112" s="1">
        <v>26.5</v>
      </c>
      <c r="G112" s="24">
        <v>1.8</v>
      </c>
      <c r="H112" s="22">
        <v>25</v>
      </c>
      <c r="I112" s="22">
        <f t="shared" si="6"/>
        <v>0</v>
      </c>
      <c r="J112" s="1">
        <v>2022</v>
      </c>
      <c r="K112" s="1" t="s">
        <v>15</v>
      </c>
      <c r="L112" s="1" t="s">
        <v>125</v>
      </c>
      <c r="M112" s="1" t="s">
        <v>583</v>
      </c>
      <c r="N112" s="1" t="s">
        <v>130</v>
      </c>
      <c r="O112" s="1" t="s">
        <v>131</v>
      </c>
      <c r="P112" s="1" t="s">
        <v>19</v>
      </c>
      <c r="Q112" s="2" t="s">
        <v>20</v>
      </c>
      <c r="R112" s="16">
        <v>44770</v>
      </c>
      <c r="S112" s="1">
        <v>6</v>
      </c>
      <c r="T112" s="1" t="s">
        <v>21</v>
      </c>
    </row>
    <row r="113" spans="1:20" ht="15.75" customHeight="1" x14ac:dyDescent="0.2">
      <c r="A113" s="1" t="str">
        <f t="shared" si="7"/>
        <v>CASDEN-ME-21215</v>
      </c>
      <c r="B113" s="1" t="str">
        <f t="shared" si="9"/>
        <v>21215-2022-CASDEN-Atkinson</v>
      </c>
      <c r="C113" s="1">
        <v>21215</v>
      </c>
      <c r="D113" s="1">
        <v>2</v>
      </c>
      <c r="E113" s="1" t="s">
        <v>36</v>
      </c>
      <c r="F113" s="1">
        <v>231.5</v>
      </c>
      <c r="G113" s="1">
        <v>1.95</v>
      </c>
      <c r="H113" s="22">
        <f>((75*25)/F113)</f>
        <v>8.0993520518358526</v>
      </c>
      <c r="I113" s="22">
        <f t="shared" si="6"/>
        <v>16.900647948164149</v>
      </c>
      <c r="J113" s="1">
        <v>2022</v>
      </c>
      <c r="K113" s="1" t="s">
        <v>15</v>
      </c>
      <c r="L113" s="1" t="s">
        <v>125</v>
      </c>
      <c r="M113" s="1" t="s">
        <v>583</v>
      </c>
      <c r="N113" s="1" t="s">
        <v>130</v>
      </c>
      <c r="O113" s="1" t="s">
        <v>131</v>
      </c>
      <c r="P113" s="1" t="s">
        <v>19</v>
      </c>
      <c r="Q113" s="2" t="s">
        <v>20</v>
      </c>
      <c r="R113" s="16">
        <v>44770</v>
      </c>
      <c r="S113" s="1">
        <v>6</v>
      </c>
      <c r="T113" s="1" t="s">
        <v>21</v>
      </c>
    </row>
    <row r="114" spans="1:20" ht="15.75" customHeight="1" x14ac:dyDescent="0.2">
      <c r="A114" s="1" t="str">
        <f t="shared" si="7"/>
        <v>CASDEN-ME-148</v>
      </c>
      <c r="B114" s="1" t="str">
        <f t="shared" si="9"/>
        <v>148-2022-CASDEN-Atkinson</v>
      </c>
      <c r="C114" s="1">
        <v>148</v>
      </c>
      <c r="D114" s="1">
        <v>2</v>
      </c>
      <c r="E114" s="1" t="s">
        <v>37</v>
      </c>
      <c r="F114" s="4">
        <v>224.2</v>
      </c>
      <c r="G114" s="4">
        <v>1.94</v>
      </c>
      <c r="H114" s="22">
        <f>((75*25)/F114)</f>
        <v>8.3630686886708308</v>
      </c>
      <c r="I114" s="22">
        <f t="shared" si="6"/>
        <v>16.636931311329171</v>
      </c>
      <c r="J114" s="1">
        <v>2022</v>
      </c>
      <c r="K114" s="1" t="s">
        <v>15</v>
      </c>
      <c r="L114" s="1" t="s">
        <v>125</v>
      </c>
      <c r="M114" s="1" t="s">
        <v>583</v>
      </c>
      <c r="N114" s="1" t="s">
        <v>132</v>
      </c>
      <c r="O114" s="1" t="s">
        <v>131</v>
      </c>
      <c r="P114" s="1" t="s">
        <v>19</v>
      </c>
      <c r="Q114" s="2" t="s">
        <v>20</v>
      </c>
      <c r="R114" s="18">
        <v>44784</v>
      </c>
      <c r="S114" s="4">
        <v>11</v>
      </c>
      <c r="T114" s="1" t="s">
        <v>21</v>
      </c>
    </row>
    <row r="115" spans="1:20" ht="15.75" customHeight="1" x14ac:dyDescent="0.2">
      <c r="A115" s="1" t="str">
        <f t="shared" si="7"/>
        <v>CASDEN-ME-153</v>
      </c>
      <c r="B115" s="1" t="s">
        <v>135</v>
      </c>
      <c r="C115" s="1">
        <v>153</v>
      </c>
      <c r="D115" s="1">
        <v>2</v>
      </c>
      <c r="E115" s="1" t="s">
        <v>38</v>
      </c>
      <c r="F115" s="4">
        <v>76.3</v>
      </c>
      <c r="G115" s="4">
        <v>1.91</v>
      </c>
      <c r="H115" s="22">
        <v>25</v>
      </c>
      <c r="I115" s="22">
        <f t="shared" si="6"/>
        <v>0</v>
      </c>
      <c r="J115" s="1">
        <v>2022</v>
      </c>
      <c r="K115" s="1" t="s">
        <v>15</v>
      </c>
      <c r="L115" s="1" t="s">
        <v>125</v>
      </c>
      <c r="M115" s="1" t="s">
        <v>583</v>
      </c>
      <c r="N115" s="1" t="s">
        <v>132</v>
      </c>
      <c r="O115" s="1" t="s">
        <v>134</v>
      </c>
      <c r="P115" s="1" t="s">
        <v>19</v>
      </c>
      <c r="Q115" s="2" t="s">
        <v>20</v>
      </c>
      <c r="R115" s="18">
        <v>44784</v>
      </c>
      <c r="S115" s="4">
        <v>11</v>
      </c>
      <c r="T115" s="1" t="s">
        <v>21</v>
      </c>
    </row>
    <row r="116" spans="1:20" ht="15.75" customHeight="1" x14ac:dyDescent="0.2">
      <c r="A116" s="1" t="str">
        <f t="shared" si="7"/>
        <v>CASDEN-ME-154</v>
      </c>
      <c r="B116" s="1" t="str">
        <f>C116&amp;"-"&amp;J116&amp;"-"&amp;K116&amp;"-"&amp;L116</f>
        <v>154-2022-CASDEN-Atkinson</v>
      </c>
      <c r="C116" s="1">
        <v>154</v>
      </c>
      <c r="D116" s="1">
        <v>2</v>
      </c>
      <c r="E116" s="1" t="s">
        <v>39</v>
      </c>
      <c r="F116" s="4">
        <v>43.1</v>
      </c>
      <c r="G116" s="4">
        <v>1.89</v>
      </c>
      <c r="H116" s="22">
        <v>25</v>
      </c>
      <c r="I116" s="22">
        <f t="shared" si="6"/>
        <v>0</v>
      </c>
      <c r="J116" s="1">
        <v>2022</v>
      </c>
      <c r="K116" s="1" t="s">
        <v>15</v>
      </c>
      <c r="L116" s="1" t="s">
        <v>125</v>
      </c>
      <c r="M116" s="1" t="s">
        <v>583</v>
      </c>
      <c r="N116" s="1" t="s">
        <v>132</v>
      </c>
      <c r="O116" s="1" t="s">
        <v>131</v>
      </c>
      <c r="P116" s="1" t="s">
        <v>19</v>
      </c>
      <c r="Q116" s="2" t="s">
        <v>20</v>
      </c>
      <c r="R116" s="18">
        <v>44784</v>
      </c>
      <c r="S116" s="4">
        <v>11</v>
      </c>
      <c r="T116" s="1" t="s">
        <v>21</v>
      </c>
    </row>
    <row r="117" spans="1:20" ht="15.75" customHeight="1" x14ac:dyDescent="0.2">
      <c r="A117" s="1" t="str">
        <f t="shared" si="7"/>
        <v>CASDEN-ME-249</v>
      </c>
      <c r="B117" s="1" t="s">
        <v>133</v>
      </c>
      <c r="C117" s="1">
        <v>249</v>
      </c>
      <c r="D117" s="1">
        <v>2</v>
      </c>
      <c r="E117" s="1" t="s">
        <v>40</v>
      </c>
      <c r="F117" s="25">
        <v>69</v>
      </c>
      <c r="G117" s="4">
        <v>1.91</v>
      </c>
      <c r="H117" s="22">
        <v>25</v>
      </c>
      <c r="I117" s="22">
        <f t="shared" si="6"/>
        <v>0</v>
      </c>
      <c r="J117" s="1">
        <v>2022</v>
      </c>
      <c r="K117" s="1" t="s">
        <v>15</v>
      </c>
      <c r="L117" s="1" t="s">
        <v>125</v>
      </c>
      <c r="M117" s="1" t="s">
        <v>583</v>
      </c>
      <c r="N117" s="1" t="s">
        <v>132</v>
      </c>
      <c r="O117" s="1" t="s">
        <v>134</v>
      </c>
      <c r="P117" s="1" t="s">
        <v>19</v>
      </c>
      <c r="Q117" s="2" t="s">
        <v>20</v>
      </c>
      <c r="R117" s="18">
        <v>44784</v>
      </c>
      <c r="S117" s="4">
        <v>11</v>
      </c>
      <c r="T117" s="1" t="s">
        <v>21</v>
      </c>
    </row>
    <row r="118" spans="1:20" ht="15.75" customHeight="1" x14ac:dyDescent="0.2">
      <c r="A118" s="1" t="str">
        <f t="shared" si="7"/>
        <v>CASDEN-ME-251</v>
      </c>
      <c r="B118" s="1" t="str">
        <f t="shared" ref="B118:B181" si="10">C118&amp;"-"&amp;J118&amp;"-"&amp;K118&amp;"-"&amp;L118</f>
        <v>251-2022-CASDEN-Atkinson</v>
      </c>
      <c r="C118" s="1">
        <v>251</v>
      </c>
      <c r="D118" s="1">
        <v>2</v>
      </c>
      <c r="E118" s="1" t="s">
        <v>41</v>
      </c>
      <c r="F118" s="4">
        <v>30.5</v>
      </c>
      <c r="G118" s="4">
        <v>1.89</v>
      </c>
      <c r="H118" s="22">
        <v>25</v>
      </c>
      <c r="I118" s="22">
        <f t="shared" si="6"/>
        <v>0</v>
      </c>
      <c r="J118" s="1">
        <v>2022</v>
      </c>
      <c r="K118" s="1" t="s">
        <v>15</v>
      </c>
      <c r="L118" s="1" t="s">
        <v>125</v>
      </c>
      <c r="M118" s="1" t="s">
        <v>583</v>
      </c>
      <c r="N118" s="1" t="s">
        <v>132</v>
      </c>
      <c r="O118" s="1" t="s">
        <v>131</v>
      </c>
      <c r="P118" s="1" t="s">
        <v>19</v>
      </c>
      <c r="Q118" s="2" t="s">
        <v>20</v>
      </c>
      <c r="R118" s="18">
        <v>44784</v>
      </c>
      <c r="S118" s="4">
        <v>11</v>
      </c>
      <c r="T118" s="1" t="s">
        <v>21</v>
      </c>
    </row>
    <row r="119" spans="1:20" ht="15.75" customHeight="1" x14ac:dyDescent="0.2">
      <c r="A119" s="1" t="str">
        <f t="shared" si="7"/>
        <v>CASDEN-ME-256</v>
      </c>
      <c r="B119" s="1" t="str">
        <f t="shared" si="10"/>
        <v>256-2022-CASDEN-Atkinson</v>
      </c>
      <c r="C119" s="1">
        <v>256</v>
      </c>
      <c r="D119" s="1">
        <v>2</v>
      </c>
      <c r="E119" s="1" t="s">
        <v>42</v>
      </c>
      <c r="F119" s="4">
        <v>35.200000000000003</v>
      </c>
      <c r="G119" s="4">
        <v>1.78</v>
      </c>
      <c r="H119" s="22">
        <v>25</v>
      </c>
      <c r="I119" s="22">
        <f t="shared" si="6"/>
        <v>0</v>
      </c>
      <c r="J119" s="1">
        <v>2022</v>
      </c>
      <c r="K119" s="1" t="s">
        <v>15</v>
      </c>
      <c r="L119" s="1" t="s">
        <v>125</v>
      </c>
      <c r="M119" s="1" t="s">
        <v>583</v>
      </c>
      <c r="N119" s="1" t="s">
        <v>132</v>
      </c>
      <c r="O119" s="1" t="s">
        <v>131</v>
      </c>
      <c r="P119" s="1" t="s">
        <v>19</v>
      </c>
      <c r="Q119" s="2" t="s">
        <v>20</v>
      </c>
      <c r="R119" s="18">
        <v>44784</v>
      </c>
      <c r="S119" s="4">
        <v>11</v>
      </c>
      <c r="T119" s="1" t="s">
        <v>21</v>
      </c>
    </row>
    <row r="120" spans="1:20" ht="15.75" customHeight="1" x14ac:dyDescent="0.2">
      <c r="A120" s="1" t="str">
        <f t="shared" si="7"/>
        <v>CASDEN-ME-321</v>
      </c>
      <c r="B120" s="1" t="str">
        <f t="shared" si="10"/>
        <v>321-2022-CASDEN-Atkinson</v>
      </c>
      <c r="C120" s="1">
        <v>321</v>
      </c>
      <c r="D120" s="1">
        <v>2</v>
      </c>
      <c r="E120" s="1" t="s">
        <v>43</v>
      </c>
      <c r="F120" s="25">
        <v>57</v>
      </c>
      <c r="G120" s="4">
        <v>1.81</v>
      </c>
      <c r="H120" s="22">
        <v>25</v>
      </c>
      <c r="I120" s="22">
        <f t="shared" si="6"/>
        <v>0</v>
      </c>
      <c r="J120" s="1">
        <v>2022</v>
      </c>
      <c r="K120" s="1" t="s">
        <v>15</v>
      </c>
      <c r="L120" s="1" t="s">
        <v>125</v>
      </c>
      <c r="M120" s="1" t="s">
        <v>583</v>
      </c>
      <c r="N120" s="1" t="s">
        <v>132</v>
      </c>
      <c r="O120" s="1" t="s">
        <v>131</v>
      </c>
      <c r="P120" s="1" t="s">
        <v>19</v>
      </c>
      <c r="Q120" s="2" t="s">
        <v>20</v>
      </c>
      <c r="R120" s="18">
        <v>44775</v>
      </c>
      <c r="S120" s="4">
        <v>9</v>
      </c>
      <c r="T120" s="1" t="s">
        <v>21</v>
      </c>
    </row>
    <row r="121" spans="1:20" ht="15.75" customHeight="1" x14ac:dyDescent="0.2">
      <c r="A121" s="1" t="str">
        <f t="shared" si="7"/>
        <v>CASDEN-ME-322</v>
      </c>
      <c r="B121" s="1" t="str">
        <f t="shared" si="10"/>
        <v>322-2022-CASDEN-Atkinson</v>
      </c>
      <c r="C121" s="1">
        <v>322</v>
      </c>
      <c r="D121" s="1">
        <v>2</v>
      </c>
      <c r="E121" s="1" t="s">
        <v>44</v>
      </c>
      <c r="F121" s="4">
        <v>74.400000000000006</v>
      </c>
      <c r="G121" s="4">
        <v>1.83</v>
      </c>
      <c r="H121" s="22">
        <v>25</v>
      </c>
      <c r="I121" s="22">
        <f t="shared" si="6"/>
        <v>0</v>
      </c>
      <c r="J121" s="1">
        <v>2022</v>
      </c>
      <c r="K121" s="1" t="s">
        <v>15</v>
      </c>
      <c r="L121" s="1" t="s">
        <v>125</v>
      </c>
      <c r="M121" s="1" t="s">
        <v>583</v>
      </c>
      <c r="N121" s="1" t="s">
        <v>132</v>
      </c>
      <c r="O121" s="1" t="s">
        <v>131</v>
      </c>
      <c r="P121" s="1" t="s">
        <v>19</v>
      </c>
      <c r="Q121" s="2" t="s">
        <v>20</v>
      </c>
      <c r="R121" s="18">
        <v>44775</v>
      </c>
      <c r="S121" s="4">
        <v>9</v>
      </c>
      <c r="T121" s="1" t="s">
        <v>21</v>
      </c>
    </row>
    <row r="122" spans="1:20" ht="15.75" customHeight="1" x14ac:dyDescent="0.2">
      <c r="A122" s="1" t="str">
        <f t="shared" si="7"/>
        <v>CASDEN-ME-323</v>
      </c>
      <c r="B122" s="1" t="str">
        <f t="shared" si="10"/>
        <v>323-2022-CASDEN-Atkinson</v>
      </c>
      <c r="C122" s="1">
        <v>323</v>
      </c>
      <c r="D122" s="1">
        <v>2</v>
      </c>
      <c r="E122" s="1" t="s">
        <v>45</v>
      </c>
      <c r="F122" s="4">
        <v>76.8</v>
      </c>
      <c r="G122" s="4">
        <v>1.86</v>
      </c>
      <c r="H122" s="22">
        <v>25</v>
      </c>
      <c r="I122" s="22">
        <f t="shared" si="6"/>
        <v>0</v>
      </c>
      <c r="J122" s="1">
        <v>2022</v>
      </c>
      <c r="K122" s="1" t="s">
        <v>15</v>
      </c>
      <c r="L122" s="1" t="s">
        <v>125</v>
      </c>
      <c r="M122" s="1" t="s">
        <v>583</v>
      </c>
      <c r="N122" s="1" t="s">
        <v>132</v>
      </c>
      <c r="O122" s="1" t="s">
        <v>131</v>
      </c>
      <c r="P122" s="1" t="s">
        <v>19</v>
      </c>
      <c r="Q122" s="2" t="s">
        <v>20</v>
      </c>
      <c r="R122" s="18">
        <v>44775</v>
      </c>
      <c r="S122" s="4">
        <v>9</v>
      </c>
      <c r="T122" s="1" t="s">
        <v>21</v>
      </c>
    </row>
    <row r="123" spans="1:20" ht="15.75" customHeight="1" x14ac:dyDescent="0.2">
      <c r="A123" s="1" t="str">
        <f t="shared" si="7"/>
        <v>CASDEN-ME-325</v>
      </c>
      <c r="B123" s="1" t="str">
        <f t="shared" si="10"/>
        <v>325-2022-CASDEN-Atkinson</v>
      </c>
      <c r="C123" s="1">
        <v>325</v>
      </c>
      <c r="D123" s="1">
        <v>2</v>
      </c>
      <c r="E123" s="1" t="s">
        <v>46</v>
      </c>
      <c r="F123" s="4">
        <v>84.6</v>
      </c>
      <c r="G123" s="4">
        <v>1.85</v>
      </c>
      <c r="H123" s="22">
        <f>((75*25)/F123)</f>
        <v>22.163120567375888</v>
      </c>
      <c r="I123" s="22">
        <f t="shared" si="6"/>
        <v>2.8368794326241122</v>
      </c>
      <c r="J123" s="1">
        <v>2022</v>
      </c>
      <c r="K123" s="1" t="s">
        <v>15</v>
      </c>
      <c r="L123" s="1" t="s">
        <v>125</v>
      </c>
      <c r="M123" s="1" t="s">
        <v>583</v>
      </c>
      <c r="N123" s="1" t="s">
        <v>132</v>
      </c>
      <c r="O123" s="1" t="s">
        <v>131</v>
      </c>
      <c r="P123" s="1" t="s">
        <v>19</v>
      </c>
      <c r="Q123" s="2" t="s">
        <v>20</v>
      </c>
      <c r="R123" s="18">
        <v>44775</v>
      </c>
      <c r="S123" s="4">
        <v>9</v>
      </c>
      <c r="T123" s="1" t="s">
        <v>21</v>
      </c>
    </row>
    <row r="124" spans="1:20" ht="15.75" customHeight="1" x14ac:dyDescent="0.2">
      <c r="A124" s="1" t="str">
        <f t="shared" si="7"/>
        <v>CASDEN-ME-337</v>
      </c>
      <c r="B124" s="1" t="str">
        <f t="shared" si="10"/>
        <v>337-2022-CASDEN-Atkinson</v>
      </c>
      <c r="C124" s="1">
        <v>337</v>
      </c>
      <c r="D124" s="1">
        <v>2</v>
      </c>
      <c r="E124" s="1" t="s">
        <v>47</v>
      </c>
      <c r="F124" s="4">
        <v>96.1</v>
      </c>
      <c r="G124" s="4">
        <v>1.86</v>
      </c>
      <c r="H124" s="22">
        <f>((75*25)/F124)</f>
        <v>19.510926118626433</v>
      </c>
      <c r="I124" s="22">
        <f t="shared" si="6"/>
        <v>5.4890738813735673</v>
      </c>
      <c r="J124" s="1">
        <v>2022</v>
      </c>
      <c r="K124" s="1" t="s">
        <v>15</v>
      </c>
      <c r="L124" s="1" t="s">
        <v>125</v>
      </c>
      <c r="M124" s="1" t="s">
        <v>583</v>
      </c>
      <c r="N124" s="1" t="s">
        <v>132</v>
      </c>
      <c r="O124" s="1" t="s">
        <v>131</v>
      </c>
      <c r="P124" s="1" t="s">
        <v>19</v>
      </c>
      <c r="Q124" s="2" t="s">
        <v>20</v>
      </c>
      <c r="R124" s="18">
        <v>44775</v>
      </c>
      <c r="S124" s="4">
        <v>9</v>
      </c>
      <c r="T124" s="1" t="s">
        <v>21</v>
      </c>
    </row>
    <row r="125" spans="1:20" ht="15.75" customHeight="1" x14ac:dyDescent="0.2">
      <c r="A125" s="1" t="str">
        <f t="shared" si="7"/>
        <v>CASDEN-ME-479</v>
      </c>
      <c r="B125" s="1" t="str">
        <f t="shared" si="10"/>
        <v>479-2022-CASDEN-Atkinson</v>
      </c>
      <c r="C125" s="1">
        <v>479</v>
      </c>
      <c r="D125" s="1">
        <v>2</v>
      </c>
      <c r="E125" s="1" t="s">
        <v>48</v>
      </c>
      <c r="F125" s="4">
        <v>133.4</v>
      </c>
      <c r="G125" s="4">
        <v>1.89</v>
      </c>
      <c r="H125" s="22">
        <f>((75*25)/F125)</f>
        <v>14.055472263868065</v>
      </c>
      <c r="I125" s="22">
        <f t="shared" si="6"/>
        <v>10.944527736131935</v>
      </c>
      <c r="J125" s="1">
        <v>2022</v>
      </c>
      <c r="K125" s="1" t="s">
        <v>15</v>
      </c>
      <c r="L125" s="1" t="s">
        <v>125</v>
      </c>
      <c r="M125" s="1" t="s">
        <v>583</v>
      </c>
      <c r="N125" s="1" t="s">
        <v>126</v>
      </c>
      <c r="O125" s="1" t="s">
        <v>127</v>
      </c>
      <c r="P125" s="1" t="s">
        <v>19</v>
      </c>
      <c r="Q125" s="2" t="s">
        <v>20</v>
      </c>
      <c r="R125" s="18">
        <v>44784</v>
      </c>
      <c r="S125" s="4">
        <v>11</v>
      </c>
      <c r="T125" s="4" t="s">
        <v>21</v>
      </c>
    </row>
    <row r="126" spans="1:20" ht="15.75" customHeight="1" x14ac:dyDescent="0.2">
      <c r="A126" s="1" t="str">
        <f t="shared" si="7"/>
        <v>CASDEN-ME-480</v>
      </c>
      <c r="B126" s="1" t="str">
        <f t="shared" si="10"/>
        <v>480-2022-CASDEN-Atkinson</v>
      </c>
      <c r="C126" s="1">
        <v>480</v>
      </c>
      <c r="D126" s="1">
        <v>2</v>
      </c>
      <c r="E126" s="1" t="s">
        <v>49</v>
      </c>
      <c r="F126" s="4">
        <v>57.1</v>
      </c>
      <c r="G126" s="4">
        <v>1.85</v>
      </c>
      <c r="H126" s="22">
        <v>25</v>
      </c>
      <c r="I126" s="22">
        <f t="shared" si="6"/>
        <v>0</v>
      </c>
      <c r="J126" s="1">
        <v>2022</v>
      </c>
      <c r="K126" s="1" t="s">
        <v>15</v>
      </c>
      <c r="L126" s="1" t="s">
        <v>125</v>
      </c>
      <c r="M126" s="1" t="s">
        <v>583</v>
      </c>
      <c r="N126" s="1" t="s">
        <v>126</v>
      </c>
      <c r="O126" s="1" t="s">
        <v>127</v>
      </c>
      <c r="P126" s="1" t="s">
        <v>19</v>
      </c>
      <c r="Q126" s="2" t="s">
        <v>20</v>
      </c>
      <c r="R126" s="18">
        <v>44784</v>
      </c>
      <c r="S126" s="4">
        <v>11</v>
      </c>
      <c r="T126" s="4" t="s">
        <v>21</v>
      </c>
    </row>
    <row r="127" spans="1:20" ht="15.75" customHeight="1" x14ac:dyDescent="0.2">
      <c r="A127" s="1" t="str">
        <f t="shared" si="7"/>
        <v>CASDEN-ME-493</v>
      </c>
      <c r="B127" s="1" t="str">
        <f t="shared" si="10"/>
        <v>493-2022-CASDEN-Atkinson</v>
      </c>
      <c r="C127" s="1">
        <v>493</v>
      </c>
      <c r="D127" s="1">
        <v>2</v>
      </c>
      <c r="E127" s="1" t="s">
        <v>50</v>
      </c>
      <c r="F127" s="4">
        <v>175.1</v>
      </c>
      <c r="G127" s="4">
        <v>1.89</v>
      </c>
      <c r="H127" s="22">
        <f>((75*25)/F127)</f>
        <v>10.708166761850372</v>
      </c>
      <c r="I127" s="22">
        <f t="shared" si="6"/>
        <v>14.291833238149628</v>
      </c>
      <c r="J127" s="1">
        <v>2022</v>
      </c>
      <c r="K127" s="1" t="s">
        <v>15</v>
      </c>
      <c r="L127" s="1" t="s">
        <v>125</v>
      </c>
      <c r="M127" s="1" t="s">
        <v>583</v>
      </c>
      <c r="N127" s="1" t="s">
        <v>126</v>
      </c>
      <c r="O127" s="1" t="s">
        <v>127</v>
      </c>
      <c r="P127" s="1" t="s">
        <v>19</v>
      </c>
      <c r="Q127" s="2" t="s">
        <v>20</v>
      </c>
      <c r="R127" s="18">
        <v>44784</v>
      </c>
      <c r="S127" s="4">
        <v>11</v>
      </c>
      <c r="T127" s="4" t="s">
        <v>21</v>
      </c>
    </row>
    <row r="128" spans="1:20" ht="15.75" customHeight="1" x14ac:dyDescent="0.2">
      <c r="A128" s="1" t="str">
        <f t="shared" si="7"/>
        <v>CASDEN-ME-501</v>
      </c>
      <c r="B128" s="1" t="str">
        <f t="shared" si="10"/>
        <v>501-2022-CASDEN-Atkinson</v>
      </c>
      <c r="C128" s="1">
        <v>501</v>
      </c>
      <c r="D128" s="1">
        <v>2</v>
      </c>
      <c r="E128" s="1" t="s">
        <v>51</v>
      </c>
      <c r="F128" s="4">
        <v>48.5</v>
      </c>
      <c r="G128" s="4">
        <v>1.86</v>
      </c>
      <c r="H128" s="22">
        <v>25</v>
      </c>
      <c r="I128" s="22">
        <f t="shared" si="6"/>
        <v>0</v>
      </c>
      <c r="J128" s="1">
        <v>2022</v>
      </c>
      <c r="K128" s="1" t="s">
        <v>15</v>
      </c>
      <c r="L128" s="1" t="s">
        <v>125</v>
      </c>
      <c r="M128" s="1" t="s">
        <v>583</v>
      </c>
      <c r="N128" s="1" t="s">
        <v>132</v>
      </c>
      <c r="O128" s="1" t="s">
        <v>131</v>
      </c>
      <c r="P128" s="1" t="s">
        <v>19</v>
      </c>
      <c r="Q128" s="2" t="s">
        <v>20</v>
      </c>
      <c r="R128" s="18">
        <v>44784</v>
      </c>
      <c r="S128" s="4">
        <v>11</v>
      </c>
      <c r="T128" s="1" t="s">
        <v>21</v>
      </c>
    </row>
    <row r="129" spans="1:20" ht="15.75" customHeight="1" x14ac:dyDescent="0.2">
      <c r="A129" s="1" t="str">
        <f t="shared" si="7"/>
        <v>CASDEN-ME-523</v>
      </c>
      <c r="B129" s="1" t="str">
        <f t="shared" si="10"/>
        <v>523-2022-CASDEN-Atkinson</v>
      </c>
      <c r="C129" s="1">
        <v>523</v>
      </c>
      <c r="D129" s="1">
        <v>2</v>
      </c>
      <c r="E129" s="1" t="s">
        <v>52</v>
      </c>
      <c r="F129" s="4">
        <v>43.2</v>
      </c>
      <c r="G129" s="26">
        <v>1.9</v>
      </c>
      <c r="H129" s="22">
        <v>25</v>
      </c>
      <c r="I129" s="22">
        <f t="shared" si="6"/>
        <v>0</v>
      </c>
      <c r="J129" s="1">
        <v>2022</v>
      </c>
      <c r="K129" s="1" t="s">
        <v>15</v>
      </c>
      <c r="L129" s="1" t="s">
        <v>125</v>
      </c>
      <c r="M129" s="1" t="s">
        <v>583</v>
      </c>
      <c r="N129" s="1" t="s">
        <v>132</v>
      </c>
      <c r="O129" s="1" t="s">
        <v>131</v>
      </c>
      <c r="P129" s="1" t="s">
        <v>19</v>
      </c>
      <c r="Q129" s="2" t="s">
        <v>20</v>
      </c>
      <c r="R129" s="18">
        <v>44784</v>
      </c>
      <c r="S129" s="4">
        <v>11</v>
      </c>
      <c r="T129" s="1" t="s">
        <v>21</v>
      </c>
    </row>
    <row r="130" spans="1:20" ht="15.75" customHeight="1" x14ac:dyDescent="0.2">
      <c r="A130" s="1" t="str">
        <f t="shared" si="7"/>
        <v>CASDEN-ME-528</v>
      </c>
      <c r="B130" s="1" t="str">
        <f t="shared" si="10"/>
        <v>528-2022-CASDEN-Atkinson</v>
      </c>
      <c r="C130" s="1">
        <v>528</v>
      </c>
      <c r="D130" s="1">
        <v>2</v>
      </c>
      <c r="E130" s="1" t="s">
        <v>53</v>
      </c>
      <c r="F130" s="4">
        <v>70.7</v>
      </c>
      <c r="G130" s="4">
        <v>1.85</v>
      </c>
      <c r="H130" s="22">
        <v>25</v>
      </c>
      <c r="I130" s="22">
        <f t="shared" ref="I130:I193" si="11">25-H130</f>
        <v>0</v>
      </c>
      <c r="J130" s="1">
        <v>2022</v>
      </c>
      <c r="K130" s="1" t="s">
        <v>15</v>
      </c>
      <c r="L130" s="1" t="s">
        <v>125</v>
      </c>
      <c r="M130" s="1" t="s">
        <v>583</v>
      </c>
      <c r="N130" s="1" t="s">
        <v>132</v>
      </c>
      <c r="O130" s="1" t="s">
        <v>131</v>
      </c>
      <c r="P130" s="1" t="s">
        <v>19</v>
      </c>
      <c r="Q130" s="2" t="s">
        <v>20</v>
      </c>
      <c r="R130" s="18">
        <v>44783</v>
      </c>
      <c r="S130" s="4">
        <v>10</v>
      </c>
      <c r="T130" s="1" t="s">
        <v>21</v>
      </c>
    </row>
    <row r="131" spans="1:20" ht="15.75" customHeight="1" x14ac:dyDescent="0.2">
      <c r="A131" s="1" t="str">
        <f t="shared" ref="A131:A194" si="12">K131&amp;"-"&amp;M131&amp;"-"&amp;C131</f>
        <v>CASDEN-ME-532</v>
      </c>
      <c r="B131" s="1" t="str">
        <f t="shared" si="10"/>
        <v>532-2022-CASDEN-Atkinson</v>
      </c>
      <c r="C131" s="1">
        <v>532</v>
      </c>
      <c r="D131" s="1">
        <v>2</v>
      </c>
      <c r="E131" s="1" t="s">
        <v>54</v>
      </c>
      <c r="F131" s="4">
        <v>356.6</v>
      </c>
      <c r="G131" s="4">
        <v>1.94</v>
      </c>
      <c r="H131" s="22">
        <f>((75*25)/F131)</f>
        <v>5.2579921480650587</v>
      </c>
      <c r="I131" s="22">
        <f t="shared" si="11"/>
        <v>19.742007851934943</v>
      </c>
      <c r="J131" s="1">
        <v>2022</v>
      </c>
      <c r="K131" s="1" t="s">
        <v>15</v>
      </c>
      <c r="L131" s="1" t="s">
        <v>125</v>
      </c>
      <c r="M131" s="1" t="s">
        <v>583</v>
      </c>
      <c r="N131" s="1" t="s">
        <v>126</v>
      </c>
      <c r="O131" s="1" t="s">
        <v>127</v>
      </c>
      <c r="P131" s="1" t="s">
        <v>19</v>
      </c>
      <c r="Q131" s="2" t="s">
        <v>20</v>
      </c>
      <c r="R131" s="18">
        <v>44784</v>
      </c>
      <c r="S131" s="4">
        <v>11</v>
      </c>
      <c r="T131" s="4" t="s">
        <v>21</v>
      </c>
    </row>
    <row r="132" spans="1:20" ht="15.75" customHeight="1" x14ac:dyDescent="0.2">
      <c r="A132" s="1" t="str">
        <f t="shared" si="12"/>
        <v>CASDEN-ME-541</v>
      </c>
      <c r="B132" s="1" t="str">
        <f t="shared" si="10"/>
        <v>541-2022-CASDEN-Atkinson</v>
      </c>
      <c r="C132" s="1">
        <v>541</v>
      </c>
      <c r="D132" s="1">
        <v>2</v>
      </c>
      <c r="E132" s="1" t="s">
        <v>55</v>
      </c>
      <c r="F132" s="4">
        <v>71.7</v>
      </c>
      <c r="G132" s="4">
        <v>1.85</v>
      </c>
      <c r="H132" s="22">
        <v>25</v>
      </c>
      <c r="I132" s="22">
        <f t="shared" si="11"/>
        <v>0</v>
      </c>
      <c r="J132" s="1">
        <v>2022</v>
      </c>
      <c r="K132" s="1" t="s">
        <v>15</v>
      </c>
      <c r="L132" s="1" t="s">
        <v>125</v>
      </c>
      <c r="M132" s="1" t="s">
        <v>583</v>
      </c>
      <c r="N132" s="1" t="s">
        <v>126</v>
      </c>
      <c r="O132" s="1" t="s">
        <v>127</v>
      </c>
      <c r="P132" s="1" t="s">
        <v>19</v>
      </c>
      <c r="Q132" s="2" t="s">
        <v>20</v>
      </c>
      <c r="R132" s="18">
        <v>44784</v>
      </c>
      <c r="S132" s="4">
        <v>11</v>
      </c>
      <c r="T132" s="4" t="s">
        <v>21</v>
      </c>
    </row>
    <row r="133" spans="1:20" ht="15.75" customHeight="1" x14ac:dyDescent="0.2">
      <c r="A133" s="1" t="str">
        <f t="shared" si="12"/>
        <v>CASDEN-ME-551</v>
      </c>
      <c r="B133" s="1" t="str">
        <f t="shared" si="10"/>
        <v>551-2022-CASDEN-Atkinson</v>
      </c>
      <c r="C133" s="1">
        <v>551</v>
      </c>
      <c r="D133" s="1">
        <v>2</v>
      </c>
      <c r="E133" s="1" t="s">
        <v>57</v>
      </c>
      <c r="F133" s="4">
        <v>229.2</v>
      </c>
      <c r="G133" s="26">
        <v>1.9</v>
      </c>
      <c r="H133" s="22">
        <f>((75*25)/F133)</f>
        <v>8.18062827225131</v>
      </c>
      <c r="I133" s="22">
        <f t="shared" si="11"/>
        <v>16.819371727748688</v>
      </c>
      <c r="J133" s="1">
        <v>2022</v>
      </c>
      <c r="K133" s="1" t="s">
        <v>15</v>
      </c>
      <c r="L133" s="1" t="s">
        <v>125</v>
      </c>
      <c r="M133" s="1" t="s">
        <v>583</v>
      </c>
      <c r="N133" s="1" t="s">
        <v>132</v>
      </c>
      <c r="O133" s="1" t="s">
        <v>131</v>
      </c>
      <c r="P133" s="1" t="s">
        <v>19</v>
      </c>
      <c r="Q133" s="2" t="s">
        <v>20</v>
      </c>
      <c r="R133" s="18">
        <v>44783</v>
      </c>
      <c r="S133" s="4">
        <v>10</v>
      </c>
      <c r="T133" s="1" t="s">
        <v>21</v>
      </c>
    </row>
    <row r="134" spans="1:20" ht="15.75" customHeight="1" x14ac:dyDescent="0.2">
      <c r="A134" s="1" t="str">
        <f t="shared" si="12"/>
        <v>CASDEN-ME-552</v>
      </c>
      <c r="B134" s="1" t="str">
        <f t="shared" si="10"/>
        <v>552-2022-CASDEN-Atkinson</v>
      </c>
      <c r="C134" s="1">
        <v>552</v>
      </c>
      <c r="D134" s="1">
        <v>2</v>
      </c>
      <c r="E134" s="1" t="s">
        <v>58</v>
      </c>
      <c r="F134" s="4">
        <v>218.9</v>
      </c>
      <c r="G134" s="4">
        <v>1.91</v>
      </c>
      <c r="H134" s="22">
        <f>((75*25)/F134)</f>
        <v>8.5655550479671074</v>
      </c>
      <c r="I134" s="22">
        <f t="shared" si="11"/>
        <v>16.434444952032891</v>
      </c>
      <c r="J134" s="1">
        <v>2022</v>
      </c>
      <c r="K134" s="1" t="s">
        <v>15</v>
      </c>
      <c r="L134" s="1" t="s">
        <v>125</v>
      </c>
      <c r="M134" s="1" t="s">
        <v>583</v>
      </c>
      <c r="N134" s="1" t="s">
        <v>132</v>
      </c>
      <c r="O134" s="1" t="s">
        <v>131</v>
      </c>
      <c r="P134" s="1" t="s">
        <v>19</v>
      </c>
      <c r="Q134" s="2" t="s">
        <v>20</v>
      </c>
      <c r="R134" s="18">
        <v>44783</v>
      </c>
      <c r="S134" s="4">
        <v>10</v>
      </c>
      <c r="T134" s="1" t="s">
        <v>21</v>
      </c>
    </row>
    <row r="135" spans="1:20" ht="15.75" customHeight="1" x14ac:dyDescent="0.2">
      <c r="A135" s="1" t="str">
        <f t="shared" si="12"/>
        <v>CASDEN-ME-719</v>
      </c>
      <c r="B135" s="1" t="str">
        <f t="shared" si="10"/>
        <v>719-2022-CASDEN-Atkinson</v>
      </c>
      <c r="C135" s="1">
        <v>719</v>
      </c>
      <c r="D135" s="1">
        <v>2</v>
      </c>
      <c r="E135" s="1" t="s">
        <v>59</v>
      </c>
      <c r="F135" s="4">
        <v>185.4</v>
      </c>
      <c r="G135" s="4">
        <v>1.88</v>
      </c>
      <c r="H135" s="22">
        <f>((75*25)/F135)</f>
        <v>10.11326860841424</v>
      </c>
      <c r="I135" s="22">
        <f t="shared" si="11"/>
        <v>14.88673139158576</v>
      </c>
      <c r="J135" s="1">
        <v>2022</v>
      </c>
      <c r="K135" s="1" t="s">
        <v>15</v>
      </c>
      <c r="L135" s="1" t="s">
        <v>125</v>
      </c>
      <c r="M135" s="1" t="s">
        <v>583</v>
      </c>
      <c r="N135" s="1" t="s">
        <v>126</v>
      </c>
      <c r="O135" s="1" t="s">
        <v>127</v>
      </c>
      <c r="P135" s="1" t="s">
        <v>19</v>
      </c>
      <c r="Q135" s="2" t="s">
        <v>20</v>
      </c>
      <c r="R135" s="18">
        <v>44784</v>
      </c>
      <c r="S135" s="4">
        <v>11</v>
      </c>
      <c r="T135" s="4" t="s">
        <v>21</v>
      </c>
    </row>
    <row r="136" spans="1:20" ht="15.75" customHeight="1" x14ac:dyDescent="0.2">
      <c r="A136" s="1" t="str">
        <f t="shared" si="12"/>
        <v>CASDEN-ME-720</v>
      </c>
      <c r="B136" s="1" t="str">
        <f t="shared" si="10"/>
        <v>720-2022-CASDEN-Atkinson</v>
      </c>
      <c r="C136" s="1">
        <v>720</v>
      </c>
      <c r="D136" s="1">
        <v>2</v>
      </c>
      <c r="E136" s="1" t="s">
        <v>60</v>
      </c>
      <c r="F136" s="4">
        <v>101.2</v>
      </c>
      <c r="G136" s="4">
        <v>1.86</v>
      </c>
      <c r="H136" s="22">
        <f>((75*25)/F136)</f>
        <v>18.527667984189723</v>
      </c>
      <c r="I136" s="22">
        <f t="shared" si="11"/>
        <v>6.4723320158102773</v>
      </c>
      <c r="J136" s="1">
        <v>2022</v>
      </c>
      <c r="K136" s="1" t="s">
        <v>15</v>
      </c>
      <c r="L136" s="1" t="s">
        <v>125</v>
      </c>
      <c r="M136" s="1" t="s">
        <v>583</v>
      </c>
      <c r="N136" s="1" t="s">
        <v>126</v>
      </c>
      <c r="O136" s="1" t="s">
        <v>127</v>
      </c>
      <c r="P136" s="1" t="s">
        <v>19</v>
      </c>
      <c r="Q136" s="2" t="s">
        <v>20</v>
      </c>
      <c r="R136" s="18">
        <v>44784</v>
      </c>
      <c r="S136" s="4">
        <v>11</v>
      </c>
      <c r="T136" s="4" t="s">
        <v>21</v>
      </c>
    </row>
    <row r="137" spans="1:20" ht="15.75" customHeight="1" x14ac:dyDescent="0.2">
      <c r="A137" s="1" t="str">
        <f t="shared" si="12"/>
        <v>CASDEN-ME-724</v>
      </c>
      <c r="B137" s="1" t="str">
        <f t="shared" si="10"/>
        <v>724-2022-CASDEN-Atkinson</v>
      </c>
      <c r="C137" s="1">
        <v>724</v>
      </c>
      <c r="D137" s="1">
        <v>2</v>
      </c>
      <c r="E137" s="1" t="s">
        <v>61</v>
      </c>
      <c r="F137" s="4">
        <v>89.4</v>
      </c>
      <c r="G137" s="4">
        <v>1.84</v>
      </c>
      <c r="H137" s="22">
        <f>((75*25)/F137)</f>
        <v>20.973154362416107</v>
      </c>
      <c r="I137" s="22">
        <f t="shared" si="11"/>
        <v>4.026845637583893</v>
      </c>
      <c r="J137" s="1">
        <v>2022</v>
      </c>
      <c r="K137" s="1" t="s">
        <v>15</v>
      </c>
      <c r="L137" s="1" t="s">
        <v>125</v>
      </c>
      <c r="M137" s="1" t="s">
        <v>583</v>
      </c>
      <c r="N137" s="1" t="s">
        <v>126</v>
      </c>
      <c r="O137" s="1" t="s">
        <v>127</v>
      </c>
      <c r="P137" s="1" t="s">
        <v>19</v>
      </c>
      <c r="Q137" s="2" t="s">
        <v>20</v>
      </c>
      <c r="R137" s="18">
        <v>44784</v>
      </c>
      <c r="S137" s="4">
        <v>11</v>
      </c>
      <c r="T137" s="4" t="s">
        <v>21</v>
      </c>
    </row>
    <row r="138" spans="1:20" ht="15.75" customHeight="1" x14ac:dyDescent="0.2">
      <c r="A138" s="1" t="str">
        <f t="shared" si="12"/>
        <v>CASDEN-ME-744</v>
      </c>
      <c r="B138" s="1" t="str">
        <f t="shared" si="10"/>
        <v>744-2022-CASDEN-Atkinson</v>
      </c>
      <c r="C138" s="1">
        <v>744</v>
      </c>
      <c r="D138" s="1">
        <v>2</v>
      </c>
      <c r="E138" s="1" t="s">
        <v>62</v>
      </c>
      <c r="F138" s="4">
        <v>51.7</v>
      </c>
      <c r="G138" s="4">
        <v>1.82</v>
      </c>
      <c r="H138" s="22">
        <v>25</v>
      </c>
      <c r="I138" s="22">
        <f t="shared" si="11"/>
        <v>0</v>
      </c>
      <c r="J138" s="1">
        <v>2022</v>
      </c>
      <c r="K138" s="1" t="s">
        <v>15</v>
      </c>
      <c r="L138" s="1" t="s">
        <v>125</v>
      </c>
      <c r="M138" s="1" t="s">
        <v>583</v>
      </c>
      <c r="N138" s="1" t="s">
        <v>132</v>
      </c>
      <c r="O138" s="1" t="s">
        <v>131</v>
      </c>
      <c r="P138" s="1" t="s">
        <v>19</v>
      </c>
      <c r="Q138" s="2" t="s">
        <v>20</v>
      </c>
      <c r="R138" s="18">
        <v>44783</v>
      </c>
      <c r="S138" s="4">
        <v>10</v>
      </c>
      <c r="T138" s="1" t="s">
        <v>21</v>
      </c>
    </row>
    <row r="139" spans="1:20" ht="15.75" customHeight="1" x14ac:dyDescent="0.2">
      <c r="A139" s="1" t="str">
        <f t="shared" si="12"/>
        <v>CASDEN-ME-746</v>
      </c>
      <c r="B139" s="1" t="str">
        <f t="shared" si="10"/>
        <v>746-2022-CASDEN-Atkinson</v>
      </c>
      <c r="C139" s="1">
        <v>746</v>
      </c>
      <c r="D139" s="1">
        <v>2</v>
      </c>
      <c r="E139" s="1" t="s">
        <v>63</v>
      </c>
      <c r="F139" s="4">
        <v>45.1</v>
      </c>
      <c r="G139" s="4">
        <v>1.79</v>
      </c>
      <c r="H139" s="22">
        <v>25</v>
      </c>
      <c r="I139" s="22">
        <f t="shared" si="11"/>
        <v>0</v>
      </c>
      <c r="J139" s="1">
        <v>2022</v>
      </c>
      <c r="K139" s="1" t="s">
        <v>15</v>
      </c>
      <c r="L139" s="1" t="s">
        <v>125</v>
      </c>
      <c r="M139" s="1" t="s">
        <v>583</v>
      </c>
      <c r="N139" s="1" t="s">
        <v>132</v>
      </c>
      <c r="O139" s="1" t="s">
        <v>131</v>
      </c>
      <c r="P139" s="1" t="s">
        <v>19</v>
      </c>
      <c r="Q139" s="2" t="s">
        <v>20</v>
      </c>
      <c r="R139" s="18">
        <v>44783</v>
      </c>
      <c r="S139" s="4">
        <v>10</v>
      </c>
      <c r="T139" s="1" t="s">
        <v>21</v>
      </c>
    </row>
    <row r="140" spans="1:20" ht="15.75" customHeight="1" x14ac:dyDescent="0.2">
      <c r="A140" s="1" t="str">
        <f t="shared" si="12"/>
        <v>CASDEN-ME-747</v>
      </c>
      <c r="B140" s="1" t="str">
        <f t="shared" si="10"/>
        <v>747-2022-CASDEN-Atkinson</v>
      </c>
      <c r="C140" s="1">
        <v>747</v>
      </c>
      <c r="D140" s="1">
        <v>2</v>
      </c>
      <c r="E140" s="1" t="s">
        <v>64</v>
      </c>
      <c r="F140" s="4">
        <v>42.6</v>
      </c>
      <c r="G140" s="4">
        <v>1.74</v>
      </c>
      <c r="H140" s="22">
        <v>25</v>
      </c>
      <c r="I140" s="22">
        <f t="shared" si="11"/>
        <v>0</v>
      </c>
      <c r="J140" s="1">
        <v>2022</v>
      </c>
      <c r="K140" s="1" t="s">
        <v>15</v>
      </c>
      <c r="L140" s="1" t="s">
        <v>125</v>
      </c>
      <c r="M140" s="1" t="s">
        <v>583</v>
      </c>
      <c r="N140" s="1" t="s">
        <v>132</v>
      </c>
      <c r="O140" s="1" t="s">
        <v>131</v>
      </c>
      <c r="P140" s="1" t="s">
        <v>19</v>
      </c>
      <c r="Q140" s="2" t="s">
        <v>20</v>
      </c>
      <c r="R140" s="18">
        <v>44783</v>
      </c>
      <c r="S140" s="4">
        <v>10</v>
      </c>
      <c r="T140" s="1" t="s">
        <v>21</v>
      </c>
    </row>
    <row r="141" spans="1:20" ht="15.75" customHeight="1" x14ac:dyDescent="0.2">
      <c r="A141" s="1" t="str">
        <f t="shared" si="12"/>
        <v>CASDEN-ME-777</v>
      </c>
      <c r="B141" s="1" t="str">
        <f t="shared" si="10"/>
        <v>777-2022-CASDEN-Atkinson</v>
      </c>
      <c r="C141" s="1">
        <v>777</v>
      </c>
      <c r="D141" s="1">
        <v>2</v>
      </c>
      <c r="E141" s="1" t="s">
        <v>65</v>
      </c>
      <c r="F141" s="4">
        <v>67.599999999999994</v>
      </c>
      <c r="G141" s="4">
        <v>1.82</v>
      </c>
      <c r="H141" s="22">
        <v>25</v>
      </c>
      <c r="I141" s="22">
        <f t="shared" si="11"/>
        <v>0</v>
      </c>
      <c r="J141" s="1">
        <v>2022</v>
      </c>
      <c r="K141" s="1" t="s">
        <v>15</v>
      </c>
      <c r="L141" s="1" t="s">
        <v>125</v>
      </c>
      <c r="M141" s="1" t="s">
        <v>583</v>
      </c>
      <c r="N141" s="1" t="s">
        <v>132</v>
      </c>
      <c r="O141" s="1" t="s">
        <v>131</v>
      </c>
      <c r="P141" s="1" t="s">
        <v>19</v>
      </c>
      <c r="Q141" s="2" t="s">
        <v>20</v>
      </c>
      <c r="R141" s="18">
        <v>44783</v>
      </c>
      <c r="S141" s="4">
        <v>10</v>
      </c>
      <c r="T141" s="1" t="s">
        <v>21</v>
      </c>
    </row>
    <row r="142" spans="1:20" ht="15.75" customHeight="1" x14ac:dyDescent="0.2">
      <c r="A142" s="1" t="str">
        <f t="shared" si="12"/>
        <v>CASDEN-ME-778</v>
      </c>
      <c r="B142" s="1" t="str">
        <f t="shared" si="10"/>
        <v>778-2022-CASDEN-Atkinson</v>
      </c>
      <c r="C142" s="1">
        <v>778</v>
      </c>
      <c r="D142" s="1">
        <v>2</v>
      </c>
      <c r="E142" s="1" t="s">
        <v>66</v>
      </c>
      <c r="F142" s="4">
        <v>80.8</v>
      </c>
      <c r="G142" s="4">
        <v>1.84</v>
      </c>
      <c r="H142" s="22">
        <f>((75*25)/F142)</f>
        <v>23.205445544554458</v>
      </c>
      <c r="I142" s="22">
        <f t="shared" si="11"/>
        <v>1.7945544554455424</v>
      </c>
      <c r="J142" s="1">
        <v>2022</v>
      </c>
      <c r="K142" s="1" t="s">
        <v>15</v>
      </c>
      <c r="L142" s="1" t="s">
        <v>125</v>
      </c>
      <c r="M142" s="1" t="s">
        <v>583</v>
      </c>
      <c r="N142" s="1" t="s">
        <v>132</v>
      </c>
      <c r="O142" s="1" t="s">
        <v>131</v>
      </c>
      <c r="P142" s="1" t="s">
        <v>19</v>
      </c>
      <c r="Q142" s="2" t="s">
        <v>20</v>
      </c>
      <c r="R142" s="18">
        <v>44783</v>
      </c>
      <c r="S142" s="4">
        <v>10</v>
      </c>
      <c r="T142" s="1" t="s">
        <v>21</v>
      </c>
    </row>
    <row r="143" spans="1:20" ht="15.75" customHeight="1" x14ac:dyDescent="0.2">
      <c r="A143" s="1" t="str">
        <f t="shared" si="12"/>
        <v>CASDEN-ME-809</v>
      </c>
      <c r="B143" s="1" t="str">
        <f t="shared" si="10"/>
        <v>809-2022-CASDEN-Atkinson</v>
      </c>
      <c r="C143" s="1">
        <v>809</v>
      </c>
      <c r="D143" s="1">
        <v>2</v>
      </c>
      <c r="E143" s="1" t="s">
        <v>67</v>
      </c>
      <c r="F143" s="4">
        <v>164.9</v>
      </c>
      <c r="G143" s="4">
        <v>1.92</v>
      </c>
      <c r="H143" s="22">
        <f>((75*25)/F143)</f>
        <v>11.370527592480292</v>
      </c>
      <c r="I143" s="22">
        <f t="shared" si="11"/>
        <v>13.629472407519708</v>
      </c>
      <c r="J143" s="1">
        <v>2022</v>
      </c>
      <c r="K143" s="1" t="s">
        <v>15</v>
      </c>
      <c r="L143" s="1" t="s">
        <v>125</v>
      </c>
      <c r="M143" s="1" t="s">
        <v>583</v>
      </c>
      <c r="N143" s="1" t="s">
        <v>126</v>
      </c>
      <c r="O143" s="1" t="s">
        <v>127</v>
      </c>
      <c r="P143" s="1" t="s">
        <v>19</v>
      </c>
      <c r="Q143" s="2" t="s">
        <v>20</v>
      </c>
      <c r="R143" s="18">
        <v>44784</v>
      </c>
      <c r="S143" s="4">
        <v>11</v>
      </c>
      <c r="T143" s="4" t="s">
        <v>21</v>
      </c>
    </row>
    <row r="144" spans="1:20" ht="15.75" customHeight="1" x14ac:dyDescent="0.2">
      <c r="A144" s="1" t="str">
        <f t="shared" si="12"/>
        <v>CASDEN-ME-810</v>
      </c>
      <c r="B144" s="1" t="str">
        <f t="shared" si="10"/>
        <v>810-2022-CASDEN-Atkinson</v>
      </c>
      <c r="C144" s="1">
        <v>810</v>
      </c>
      <c r="D144" s="1">
        <v>2</v>
      </c>
      <c r="E144" s="1" t="s">
        <v>68</v>
      </c>
      <c r="F144" s="25">
        <v>40</v>
      </c>
      <c r="G144" s="4">
        <v>1.84</v>
      </c>
      <c r="H144" s="22">
        <v>25</v>
      </c>
      <c r="I144" s="22">
        <f t="shared" si="11"/>
        <v>0</v>
      </c>
      <c r="J144" s="1">
        <v>2022</v>
      </c>
      <c r="K144" s="1" t="s">
        <v>15</v>
      </c>
      <c r="L144" s="1" t="s">
        <v>125</v>
      </c>
      <c r="M144" s="1" t="s">
        <v>583</v>
      </c>
      <c r="N144" s="1" t="s">
        <v>126</v>
      </c>
      <c r="O144" s="1" t="s">
        <v>127</v>
      </c>
      <c r="P144" s="1" t="s">
        <v>19</v>
      </c>
      <c r="Q144" s="2" t="s">
        <v>20</v>
      </c>
      <c r="R144" s="18">
        <v>44784</v>
      </c>
      <c r="S144" s="4">
        <v>11</v>
      </c>
      <c r="T144" s="4" t="s">
        <v>21</v>
      </c>
    </row>
    <row r="145" spans="1:20" ht="15.75" customHeight="1" x14ac:dyDescent="0.2">
      <c r="A145" s="1" t="str">
        <f t="shared" si="12"/>
        <v>CASDEN-ME-869</v>
      </c>
      <c r="B145" s="1" t="str">
        <f t="shared" si="10"/>
        <v>869-2022-CASDEN-Atkinson</v>
      </c>
      <c r="C145" s="1">
        <v>869</v>
      </c>
      <c r="D145" s="1">
        <v>2</v>
      </c>
      <c r="E145" s="1" t="s">
        <v>69</v>
      </c>
      <c r="F145" s="4">
        <v>103.6</v>
      </c>
      <c r="G145" s="4">
        <v>1.87</v>
      </c>
      <c r="H145" s="22">
        <f>((75*25)/F145)</f>
        <v>18.098455598455601</v>
      </c>
      <c r="I145" s="22">
        <f t="shared" si="11"/>
        <v>6.901544401544399</v>
      </c>
      <c r="J145" s="1">
        <v>2022</v>
      </c>
      <c r="K145" s="1" t="s">
        <v>15</v>
      </c>
      <c r="L145" s="1" t="s">
        <v>125</v>
      </c>
      <c r="M145" s="1" t="s">
        <v>583</v>
      </c>
      <c r="N145" s="1" t="s">
        <v>132</v>
      </c>
      <c r="O145" s="1" t="s">
        <v>131</v>
      </c>
      <c r="P145" s="1" t="s">
        <v>19</v>
      </c>
      <c r="Q145" s="2" t="s">
        <v>20</v>
      </c>
      <c r="R145" s="18">
        <v>44783</v>
      </c>
      <c r="S145" s="4">
        <v>10</v>
      </c>
      <c r="T145" s="1" t="s">
        <v>21</v>
      </c>
    </row>
    <row r="146" spans="1:20" ht="15.75" customHeight="1" x14ac:dyDescent="0.2">
      <c r="A146" s="1" t="str">
        <f t="shared" si="12"/>
        <v>CASDEN-ME-1394</v>
      </c>
      <c r="B146" s="1" t="str">
        <f t="shared" si="10"/>
        <v>1394-2022-CASDEN-Atkinson</v>
      </c>
      <c r="C146" s="1">
        <v>1394</v>
      </c>
      <c r="D146" s="1">
        <v>2</v>
      </c>
      <c r="E146" s="1" t="s">
        <v>70</v>
      </c>
      <c r="F146" s="4">
        <v>290.39999999999998</v>
      </c>
      <c r="G146" s="4">
        <v>1.93</v>
      </c>
      <c r="H146" s="22">
        <f>((75*25)/F146)</f>
        <v>6.4566115702479348</v>
      </c>
      <c r="I146" s="22">
        <f t="shared" si="11"/>
        <v>18.543388429752063</v>
      </c>
      <c r="J146" s="1">
        <v>2022</v>
      </c>
      <c r="K146" s="1" t="s">
        <v>15</v>
      </c>
      <c r="L146" s="1" t="s">
        <v>125</v>
      </c>
      <c r="M146" s="1" t="s">
        <v>583</v>
      </c>
      <c r="N146" s="1" t="s">
        <v>132</v>
      </c>
      <c r="O146" s="1" t="s">
        <v>131</v>
      </c>
      <c r="P146" s="1" t="s">
        <v>19</v>
      </c>
      <c r="Q146" s="2" t="s">
        <v>20</v>
      </c>
      <c r="R146" s="18">
        <v>44783</v>
      </c>
      <c r="S146" s="4">
        <v>10</v>
      </c>
      <c r="T146" s="1" t="s">
        <v>21</v>
      </c>
    </row>
    <row r="147" spans="1:20" ht="15.75" customHeight="1" x14ac:dyDescent="0.2">
      <c r="A147" s="1" t="str">
        <f t="shared" si="12"/>
        <v>CASDEN-ME-10140</v>
      </c>
      <c r="B147" s="1" t="str">
        <f t="shared" si="10"/>
        <v>10140-2022-CASDEN-Atkinson</v>
      </c>
      <c r="C147" s="1">
        <v>10140</v>
      </c>
      <c r="D147" s="1">
        <v>2</v>
      </c>
      <c r="E147" s="1" t="s">
        <v>71</v>
      </c>
      <c r="F147" s="4">
        <v>51.5</v>
      </c>
      <c r="G147" s="4">
        <v>1.86</v>
      </c>
      <c r="H147" s="22">
        <v>25</v>
      </c>
      <c r="I147" s="22">
        <f t="shared" si="11"/>
        <v>0</v>
      </c>
      <c r="J147" s="1">
        <v>2022</v>
      </c>
      <c r="K147" s="1" t="s">
        <v>15</v>
      </c>
      <c r="L147" s="1" t="s">
        <v>125</v>
      </c>
      <c r="M147" s="1" t="s">
        <v>583</v>
      </c>
      <c r="N147" s="1" t="s">
        <v>132</v>
      </c>
      <c r="O147" s="1" t="s">
        <v>131</v>
      </c>
      <c r="P147" s="1" t="s">
        <v>19</v>
      </c>
      <c r="Q147" s="2" t="s">
        <v>20</v>
      </c>
      <c r="R147" s="18">
        <v>44784</v>
      </c>
      <c r="S147" s="4">
        <v>11</v>
      </c>
      <c r="T147" s="1" t="s">
        <v>21</v>
      </c>
    </row>
    <row r="148" spans="1:20" ht="15.75" customHeight="1" x14ac:dyDescent="0.2">
      <c r="A148" s="1" t="str">
        <f t="shared" si="12"/>
        <v>CASDEN-ME-11428</v>
      </c>
      <c r="B148" s="1" t="str">
        <f t="shared" si="10"/>
        <v>11428-2022-CASDEN-Atkinson</v>
      </c>
      <c r="C148" s="1">
        <v>11428</v>
      </c>
      <c r="D148" s="1">
        <v>2</v>
      </c>
      <c r="E148" s="1" t="s">
        <v>72</v>
      </c>
      <c r="F148" s="4">
        <v>36.1</v>
      </c>
      <c r="G148" s="4">
        <v>1.84</v>
      </c>
      <c r="H148" s="22">
        <v>25</v>
      </c>
      <c r="I148" s="22">
        <f t="shared" si="11"/>
        <v>0</v>
      </c>
      <c r="J148" s="1">
        <v>2022</v>
      </c>
      <c r="K148" s="1" t="s">
        <v>15</v>
      </c>
      <c r="L148" s="1" t="s">
        <v>125</v>
      </c>
      <c r="M148" s="1" t="s">
        <v>583</v>
      </c>
      <c r="N148" s="1" t="s">
        <v>132</v>
      </c>
      <c r="O148" s="1" t="s">
        <v>131</v>
      </c>
      <c r="P148" s="1" t="s">
        <v>19</v>
      </c>
      <c r="Q148" s="2" t="s">
        <v>20</v>
      </c>
      <c r="R148" s="18">
        <v>44775</v>
      </c>
      <c r="S148" s="4">
        <v>9</v>
      </c>
      <c r="T148" s="1" t="s">
        <v>21</v>
      </c>
    </row>
    <row r="149" spans="1:20" ht="15.75" customHeight="1" x14ac:dyDescent="0.2">
      <c r="A149" s="1" t="str">
        <f t="shared" si="12"/>
        <v>CASDEN-ME-11525</v>
      </c>
      <c r="B149" s="1" t="str">
        <f t="shared" si="10"/>
        <v>11525-2022-CASDEN-Atkinson</v>
      </c>
      <c r="C149" s="1">
        <v>11525</v>
      </c>
      <c r="D149" s="1">
        <v>2</v>
      </c>
      <c r="E149" s="1" t="s">
        <v>73</v>
      </c>
      <c r="F149" s="4">
        <v>51.6</v>
      </c>
      <c r="G149" s="4">
        <v>1.76</v>
      </c>
      <c r="H149" s="22">
        <v>25</v>
      </c>
      <c r="I149" s="22">
        <f t="shared" si="11"/>
        <v>0</v>
      </c>
      <c r="J149" s="1">
        <v>2022</v>
      </c>
      <c r="K149" s="1" t="s">
        <v>15</v>
      </c>
      <c r="L149" s="1" t="s">
        <v>125</v>
      </c>
      <c r="M149" s="1" t="s">
        <v>583</v>
      </c>
      <c r="N149" s="1" t="s">
        <v>132</v>
      </c>
      <c r="O149" s="1" t="s">
        <v>131</v>
      </c>
      <c r="P149" s="1" t="s">
        <v>19</v>
      </c>
      <c r="Q149" s="2" t="s">
        <v>20</v>
      </c>
      <c r="R149" s="18">
        <v>44784</v>
      </c>
      <c r="S149" s="4">
        <v>11</v>
      </c>
      <c r="T149" s="1" t="s">
        <v>21</v>
      </c>
    </row>
    <row r="150" spans="1:20" ht="15.75" customHeight="1" x14ac:dyDescent="0.2">
      <c r="A150" s="1" t="str">
        <f t="shared" si="12"/>
        <v>CASDEN-ME-11526</v>
      </c>
      <c r="B150" s="1" t="str">
        <f t="shared" si="10"/>
        <v>11526-2022-CASDEN-Atkinson</v>
      </c>
      <c r="C150" s="1">
        <v>11526</v>
      </c>
      <c r="D150" s="1">
        <v>2</v>
      </c>
      <c r="E150" s="1" t="s">
        <v>75</v>
      </c>
      <c r="F150" s="4">
        <v>71.599999999999994</v>
      </c>
      <c r="G150" s="4">
        <v>1.86</v>
      </c>
      <c r="H150" s="22">
        <v>25</v>
      </c>
      <c r="I150" s="22">
        <f t="shared" si="11"/>
        <v>0</v>
      </c>
      <c r="J150" s="1">
        <v>2022</v>
      </c>
      <c r="K150" s="1" t="s">
        <v>15</v>
      </c>
      <c r="L150" s="1" t="s">
        <v>125</v>
      </c>
      <c r="M150" s="1" t="s">
        <v>583</v>
      </c>
      <c r="N150" s="1" t="s">
        <v>132</v>
      </c>
      <c r="O150" s="1" t="s">
        <v>131</v>
      </c>
      <c r="P150" s="1" t="s">
        <v>19</v>
      </c>
      <c r="Q150" s="2" t="s">
        <v>20</v>
      </c>
      <c r="R150" s="18">
        <v>44783</v>
      </c>
      <c r="S150" s="4">
        <v>10</v>
      </c>
      <c r="T150" s="1" t="s">
        <v>21</v>
      </c>
    </row>
    <row r="151" spans="1:20" ht="15.75" customHeight="1" x14ac:dyDescent="0.2">
      <c r="A151" s="1" t="str">
        <f t="shared" si="12"/>
        <v>CASDEN-ME-14065</v>
      </c>
      <c r="B151" s="1" t="str">
        <f t="shared" si="10"/>
        <v>14065-2022-CASDEN-Atkinson</v>
      </c>
      <c r="C151" s="1">
        <v>14065</v>
      </c>
      <c r="D151" s="1">
        <v>2</v>
      </c>
      <c r="E151" s="1" t="s">
        <v>77</v>
      </c>
      <c r="F151" s="4">
        <v>36.299999999999997</v>
      </c>
      <c r="G151" s="4">
        <v>1.73</v>
      </c>
      <c r="H151" s="22">
        <v>25</v>
      </c>
      <c r="I151" s="22">
        <f t="shared" si="11"/>
        <v>0</v>
      </c>
      <c r="J151" s="1">
        <v>2022</v>
      </c>
      <c r="K151" s="1" t="s">
        <v>15</v>
      </c>
      <c r="L151" s="1" t="s">
        <v>125</v>
      </c>
      <c r="M151" s="1" t="s">
        <v>583</v>
      </c>
      <c r="N151" s="1" t="s">
        <v>132</v>
      </c>
      <c r="O151" s="1" t="s">
        <v>131</v>
      </c>
      <c r="P151" s="1" t="s">
        <v>19</v>
      </c>
      <c r="Q151" s="2" t="s">
        <v>20</v>
      </c>
      <c r="R151" s="18">
        <v>44783</v>
      </c>
      <c r="S151" s="4">
        <v>10</v>
      </c>
      <c r="T151" s="1" t="s">
        <v>21</v>
      </c>
    </row>
    <row r="152" spans="1:20" ht="15.75" customHeight="1" x14ac:dyDescent="0.2">
      <c r="A152" s="1" t="str">
        <f t="shared" si="12"/>
        <v>CASDEN-ME-14109</v>
      </c>
      <c r="B152" s="1" t="str">
        <f t="shared" si="10"/>
        <v>14109-2022-CASDEN-Atkinson</v>
      </c>
      <c r="C152" s="1">
        <v>14109</v>
      </c>
      <c r="D152" s="1">
        <v>2</v>
      </c>
      <c r="E152" s="1" t="s">
        <v>79</v>
      </c>
      <c r="F152" s="25">
        <v>71</v>
      </c>
      <c r="G152" s="4">
        <v>1.86</v>
      </c>
      <c r="H152" s="22">
        <v>25</v>
      </c>
      <c r="I152" s="22">
        <f t="shared" si="11"/>
        <v>0</v>
      </c>
      <c r="J152" s="1">
        <v>2022</v>
      </c>
      <c r="K152" s="1" t="s">
        <v>15</v>
      </c>
      <c r="L152" s="1" t="s">
        <v>125</v>
      </c>
      <c r="M152" s="1" t="s">
        <v>583</v>
      </c>
      <c r="N152" s="1" t="s">
        <v>132</v>
      </c>
      <c r="O152" s="1" t="s">
        <v>131</v>
      </c>
      <c r="P152" s="1" t="s">
        <v>19</v>
      </c>
      <c r="Q152" s="2" t="s">
        <v>20</v>
      </c>
      <c r="R152" s="18">
        <v>44775</v>
      </c>
      <c r="S152" s="4">
        <v>9</v>
      </c>
      <c r="T152" s="1" t="s">
        <v>21</v>
      </c>
    </row>
    <row r="153" spans="1:20" ht="15.75" customHeight="1" x14ac:dyDescent="0.2">
      <c r="A153" s="1" t="str">
        <f t="shared" si="12"/>
        <v>CASDEN-ME-14117</v>
      </c>
      <c r="B153" s="1" t="str">
        <f t="shared" si="10"/>
        <v>14117-2022-CASDEN-Atkinson</v>
      </c>
      <c r="C153" s="1">
        <v>14117</v>
      </c>
      <c r="D153" s="1">
        <v>2</v>
      </c>
      <c r="E153" s="1" t="s">
        <v>80</v>
      </c>
      <c r="F153" s="4">
        <v>81.599999999999994</v>
      </c>
      <c r="G153" s="4">
        <v>1.85</v>
      </c>
      <c r="H153" s="22">
        <f>((75*25)/F153)</f>
        <v>22.977941176470591</v>
      </c>
      <c r="I153" s="22">
        <f t="shared" si="11"/>
        <v>2.0220588235294095</v>
      </c>
      <c r="J153" s="1">
        <v>2022</v>
      </c>
      <c r="K153" s="1" t="s">
        <v>15</v>
      </c>
      <c r="L153" s="1" t="s">
        <v>125</v>
      </c>
      <c r="M153" s="1" t="s">
        <v>583</v>
      </c>
      <c r="N153" s="1" t="s">
        <v>132</v>
      </c>
      <c r="O153" s="1" t="s">
        <v>131</v>
      </c>
      <c r="P153" s="1" t="s">
        <v>19</v>
      </c>
      <c r="Q153" s="2" t="s">
        <v>20</v>
      </c>
      <c r="R153" s="18">
        <v>44775</v>
      </c>
      <c r="S153" s="4">
        <v>9</v>
      </c>
      <c r="T153" s="1" t="s">
        <v>21</v>
      </c>
    </row>
    <row r="154" spans="1:20" ht="15.75" customHeight="1" x14ac:dyDescent="0.2">
      <c r="A154" s="1" t="str">
        <f t="shared" si="12"/>
        <v>CASDEN-ME-14139</v>
      </c>
      <c r="B154" s="1" t="str">
        <f t="shared" si="10"/>
        <v>14139-2022-CASDEN-Atkinson</v>
      </c>
      <c r="C154" s="1">
        <v>14139</v>
      </c>
      <c r="D154" s="1">
        <v>2</v>
      </c>
      <c r="E154" s="1" t="s">
        <v>81</v>
      </c>
      <c r="F154" s="4">
        <v>38.6</v>
      </c>
      <c r="G154" s="4">
        <v>1.76</v>
      </c>
      <c r="H154" s="22">
        <v>25</v>
      </c>
      <c r="I154" s="22">
        <f t="shared" si="11"/>
        <v>0</v>
      </c>
      <c r="J154" s="1">
        <v>2022</v>
      </c>
      <c r="K154" s="1" t="s">
        <v>15</v>
      </c>
      <c r="L154" s="1" t="s">
        <v>125</v>
      </c>
      <c r="M154" s="1" t="s">
        <v>583</v>
      </c>
      <c r="N154" s="1" t="s">
        <v>132</v>
      </c>
      <c r="O154" s="1" t="s">
        <v>131</v>
      </c>
      <c r="P154" s="1" t="s">
        <v>19</v>
      </c>
      <c r="Q154" s="2" t="s">
        <v>20</v>
      </c>
      <c r="R154" s="18">
        <v>44783</v>
      </c>
      <c r="S154" s="4">
        <v>10</v>
      </c>
      <c r="T154" s="1" t="s">
        <v>21</v>
      </c>
    </row>
    <row r="155" spans="1:20" ht="15.75" customHeight="1" x14ac:dyDescent="0.2">
      <c r="A155" s="1" t="str">
        <f t="shared" si="12"/>
        <v>CASDEN-ME-14209</v>
      </c>
      <c r="B155" s="1" t="str">
        <f t="shared" si="10"/>
        <v>14209-2022-CASDEN-Atkinson</v>
      </c>
      <c r="C155" s="1">
        <v>14209</v>
      </c>
      <c r="D155" s="1">
        <v>2</v>
      </c>
      <c r="E155" s="1" t="s">
        <v>82</v>
      </c>
      <c r="F155" s="4">
        <v>62.7</v>
      </c>
      <c r="G155" s="26">
        <v>1.77</v>
      </c>
      <c r="H155" s="22">
        <v>25</v>
      </c>
      <c r="I155" s="22">
        <f t="shared" si="11"/>
        <v>0</v>
      </c>
      <c r="J155" s="1">
        <v>2022</v>
      </c>
      <c r="K155" s="1" t="s">
        <v>15</v>
      </c>
      <c r="L155" s="1" t="s">
        <v>125</v>
      </c>
      <c r="M155" s="1" t="s">
        <v>583</v>
      </c>
      <c r="N155" s="1" t="s">
        <v>132</v>
      </c>
      <c r="O155" s="1" t="s">
        <v>131</v>
      </c>
      <c r="P155" s="1" t="s">
        <v>19</v>
      </c>
      <c r="Q155" s="2" t="s">
        <v>20</v>
      </c>
      <c r="R155" s="18">
        <v>44783</v>
      </c>
      <c r="S155" s="4">
        <v>10</v>
      </c>
      <c r="T155" s="1" t="s">
        <v>21</v>
      </c>
    </row>
    <row r="156" spans="1:20" ht="15.75" customHeight="1" x14ac:dyDescent="0.2">
      <c r="A156" s="1" t="str">
        <f t="shared" si="12"/>
        <v>CASDEN-ME-16074</v>
      </c>
      <c r="B156" s="1" t="str">
        <f t="shared" si="10"/>
        <v>16074-2022-CASDEN-Atkinson</v>
      </c>
      <c r="C156" s="1">
        <v>16074</v>
      </c>
      <c r="D156" s="1">
        <v>2</v>
      </c>
      <c r="E156" s="1" t="s">
        <v>83</v>
      </c>
      <c r="F156" s="25">
        <v>52.8</v>
      </c>
      <c r="G156" s="4">
        <v>1.79</v>
      </c>
      <c r="H156" s="22">
        <v>25</v>
      </c>
      <c r="I156" s="22">
        <f t="shared" si="11"/>
        <v>0</v>
      </c>
      <c r="J156" s="1">
        <v>2022</v>
      </c>
      <c r="K156" s="1" t="s">
        <v>15</v>
      </c>
      <c r="L156" s="1" t="s">
        <v>125</v>
      </c>
      <c r="M156" s="1" t="s">
        <v>583</v>
      </c>
      <c r="N156" s="1" t="s">
        <v>132</v>
      </c>
      <c r="O156" s="1" t="s">
        <v>131</v>
      </c>
      <c r="P156" s="1" t="s">
        <v>19</v>
      </c>
      <c r="Q156" s="2" t="s">
        <v>20</v>
      </c>
      <c r="R156" s="18">
        <v>44783</v>
      </c>
      <c r="S156" s="4">
        <v>10</v>
      </c>
      <c r="T156" s="1" t="s">
        <v>21</v>
      </c>
    </row>
    <row r="157" spans="1:20" ht="15.75" customHeight="1" x14ac:dyDescent="0.2">
      <c r="A157" s="1" t="str">
        <f t="shared" si="12"/>
        <v>CASDEN-ME-16222</v>
      </c>
      <c r="B157" s="1" t="str">
        <f t="shared" si="10"/>
        <v>16222-2022-CASDEN-Atkinson</v>
      </c>
      <c r="C157" s="1">
        <v>16222</v>
      </c>
      <c r="D157" s="1">
        <v>2</v>
      </c>
      <c r="E157" s="1" t="s">
        <v>84</v>
      </c>
      <c r="F157" s="25">
        <v>25</v>
      </c>
      <c r="G157" s="4">
        <v>1.73</v>
      </c>
      <c r="H157" s="22">
        <v>25</v>
      </c>
      <c r="I157" s="22">
        <v>0</v>
      </c>
      <c r="J157" s="1">
        <v>2022</v>
      </c>
      <c r="K157" s="1" t="s">
        <v>15</v>
      </c>
      <c r="L157" s="1" t="s">
        <v>125</v>
      </c>
      <c r="M157" s="1" t="s">
        <v>583</v>
      </c>
      <c r="N157" s="1" t="s">
        <v>132</v>
      </c>
      <c r="O157" s="1" t="s">
        <v>131</v>
      </c>
      <c r="P157" s="1" t="s">
        <v>19</v>
      </c>
      <c r="Q157" s="2" t="s">
        <v>20</v>
      </c>
      <c r="R157" s="18">
        <v>44783</v>
      </c>
      <c r="S157" s="4">
        <v>10</v>
      </c>
      <c r="T157" s="1" t="s">
        <v>21</v>
      </c>
    </row>
    <row r="158" spans="1:20" ht="15.75" customHeight="1" x14ac:dyDescent="0.2">
      <c r="A158" s="1" t="str">
        <f t="shared" si="12"/>
        <v>CASDEN-ME-18009</v>
      </c>
      <c r="B158" s="1" t="str">
        <f t="shared" si="10"/>
        <v>18009-2022-CASDEN-Atkinson</v>
      </c>
      <c r="C158" s="1">
        <v>18009</v>
      </c>
      <c r="D158" s="1">
        <v>2</v>
      </c>
      <c r="E158" s="1" t="s">
        <v>85</v>
      </c>
      <c r="F158" s="4">
        <v>41.1</v>
      </c>
      <c r="G158" s="26">
        <v>1.8</v>
      </c>
      <c r="H158" s="22">
        <v>25</v>
      </c>
      <c r="I158" s="22">
        <f t="shared" si="11"/>
        <v>0</v>
      </c>
      <c r="J158" s="1">
        <v>2022</v>
      </c>
      <c r="K158" s="1" t="s">
        <v>15</v>
      </c>
      <c r="L158" s="1" t="s">
        <v>125</v>
      </c>
      <c r="M158" s="1" t="s">
        <v>583</v>
      </c>
      <c r="N158" s="1" t="s">
        <v>132</v>
      </c>
      <c r="O158" s="1" t="s">
        <v>131</v>
      </c>
      <c r="P158" s="1" t="s">
        <v>19</v>
      </c>
      <c r="Q158" s="2" t="s">
        <v>20</v>
      </c>
      <c r="R158" s="18">
        <v>44783</v>
      </c>
      <c r="S158" s="4">
        <v>10</v>
      </c>
      <c r="T158" s="1" t="s">
        <v>21</v>
      </c>
    </row>
    <row r="159" spans="1:20" ht="15.75" customHeight="1" x14ac:dyDescent="0.2">
      <c r="A159" s="1" t="str">
        <f t="shared" si="12"/>
        <v>CASDEN-ME-18022</v>
      </c>
      <c r="B159" s="1" t="str">
        <f t="shared" si="10"/>
        <v>18022-2022-CASDEN-Atkinson</v>
      </c>
      <c r="C159" s="1">
        <v>18022</v>
      </c>
      <c r="D159" s="1">
        <v>2</v>
      </c>
      <c r="E159" s="1" t="s">
        <v>86</v>
      </c>
      <c r="F159" s="25">
        <v>67</v>
      </c>
      <c r="G159" s="4">
        <v>1.84</v>
      </c>
      <c r="H159" s="22">
        <v>25</v>
      </c>
      <c r="I159" s="22">
        <f t="shared" si="11"/>
        <v>0</v>
      </c>
      <c r="J159" s="1">
        <v>2022</v>
      </c>
      <c r="K159" s="1" t="s">
        <v>15</v>
      </c>
      <c r="L159" s="1" t="s">
        <v>125</v>
      </c>
      <c r="M159" s="1" t="s">
        <v>583</v>
      </c>
      <c r="N159" s="1" t="s">
        <v>132</v>
      </c>
      <c r="O159" s="1" t="s">
        <v>131</v>
      </c>
      <c r="P159" s="1" t="s">
        <v>19</v>
      </c>
      <c r="Q159" s="2" t="s">
        <v>20</v>
      </c>
      <c r="R159" s="18">
        <v>44783</v>
      </c>
      <c r="S159" s="4">
        <v>10</v>
      </c>
      <c r="T159" s="1" t="s">
        <v>21</v>
      </c>
    </row>
    <row r="160" spans="1:20" ht="15.75" customHeight="1" x14ac:dyDescent="0.2">
      <c r="A160" s="1" t="str">
        <f t="shared" si="12"/>
        <v>CASDEN-ME-18041</v>
      </c>
      <c r="B160" s="1" t="str">
        <f t="shared" si="10"/>
        <v>18041-2022-CASDEN-Atkinson</v>
      </c>
      <c r="C160" s="1">
        <v>18041</v>
      </c>
      <c r="D160" s="1">
        <v>2</v>
      </c>
      <c r="E160" s="1" t="s">
        <v>87</v>
      </c>
      <c r="F160" s="4">
        <v>95.8</v>
      </c>
      <c r="G160" s="26">
        <v>1.9</v>
      </c>
      <c r="H160" s="22">
        <f>((75*25)/F160)</f>
        <v>19.572025052192068</v>
      </c>
      <c r="I160" s="22">
        <f t="shared" si="11"/>
        <v>5.4279749478079324</v>
      </c>
      <c r="J160" s="1">
        <v>2022</v>
      </c>
      <c r="K160" s="1" t="s">
        <v>15</v>
      </c>
      <c r="L160" s="1" t="s">
        <v>125</v>
      </c>
      <c r="M160" s="1" t="s">
        <v>583</v>
      </c>
      <c r="N160" s="1" t="s">
        <v>132</v>
      </c>
      <c r="O160" s="1" t="s">
        <v>131</v>
      </c>
      <c r="P160" s="1" t="s">
        <v>19</v>
      </c>
      <c r="Q160" s="2" t="s">
        <v>20</v>
      </c>
      <c r="R160" s="18">
        <v>44783</v>
      </c>
      <c r="S160" s="4">
        <v>10</v>
      </c>
      <c r="T160" s="1" t="s">
        <v>21</v>
      </c>
    </row>
    <row r="161" spans="1:20" ht="15.75" customHeight="1" x14ac:dyDescent="0.2">
      <c r="A161" s="1" t="str">
        <f t="shared" si="12"/>
        <v>CASDEN-ME-21063</v>
      </c>
      <c r="B161" s="1" t="str">
        <f t="shared" si="10"/>
        <v>21063-2022-CASDEN-Atkinson</v>
      </c>
      <c r="C161" s="1">
        <v>21063</v>
      </c>
      <c r="D161" s="1">
        <v>2</v>
      </c>
      <c r="E161" s="1" t="s">
        <v>88</v>
      </c>
      <c r="F161" s="4">
        <v>92.8</v>
      </c>
      <c r="G161" s="4">
        <v>1.82</v>
      </c>
      <c r="H161" s="22">
        <f>((75*25)/F161)</f>
        <v>20.204741379310345</v>
      </c>
      <c r="I161" s="22">
        <f t="shared" si="11"/>
        <v>4.7952586206896548</v>
      </c>
      <c r="J161" s="1">
        <v>2022</v>
      </c>
      <c r="K161" s="1" t="s">
        <v>15</v>
      </c>
      <c r="L161" s="1" t="s">
        <v>125</v>
      </c>
      <c r="M161" s="1" t="s">
        <v>583</v>
      </c>
      <c r="N161" s="1" t="s">
        <v>132</v>
      </c>
      <c r="O161" s="1" t="s">
        <v>131</v>
      </c>
      <c r="P161" s="1" t="s">
        <v>19</v>
      </c>
      <c r="Q161" s="2" t="s">
        <v>20</v>
      </c>
      <c r="R161" s="18">
        <v>44783</v>
      </c>
      <c r="S161" s="4">
        <v>10</v>
      </c>
      <c r="T161" s="1" t="s">
        <v>21</v>
      </c>
    </row>
    <row r="162" spans="1:20" ht="15.75" customHeight="1" x14ac:dyDescent="0.2">
      <c r="A162" s="1" t="str">
        <f t="shared" si="12"/>
        <v>CASDEN-ME-21138</v>
      </c>
      <c r="B162" s="1" t="str">
        <f t="shared" si="10"/>
        <v>21138-2022-CASDEN-Atkinson</v>
      </c>
      <c r="C162" s="1">
        <v>21138</v>
      </c>
      <c r="D162" s="1">
        <v>2</v>
      </c>
      <c r="E162" s="1" t="s">
        <v>89</v>
      </c>
      <c r="F162" s="4">
        <v>50.8</v>
      </c>
      <c r="G162" s="4">
        <v>1.83</v>
      </c>
      <c r="H162" s="22">
        <v>25</v>
      </c>
      <c r="I162" s="22">
        <f t="shared" si="11"/>
        <v>0</v>
      </c>
      <c r="J162" s="1">
        <v>2022</v>
      </c>
      <c r="K162" s="1" t="s">
        <v>15</v>
      </c>
      <c r="L162" s="1" t="s">
        <v>125</v>
      </c>
      <c r="M162" s="1" t="s">
        <v>583</v>
      </c>
      <c r="N162" s="1" t="s">
        <v>132</v>
      </c>
      <c r="O162" s="1" t="s">
        <v>131</v>
      </c>
      <c r="P162" s="1" t="s">
        <v>19</v>
      </c>
      <c r="Q162" s="2" t="s">
        <v>20</v>
      </c>
      <c r="R162" s="18">
        <v>44783</v>
      </c>
      <c r="S162" s="4">
        <v>10</v>
      </c>
      <c r="T162" s="1" t="s">
        <v>21</v>
      </c>
    </row>
    <row r="163" spans="1:20" ht="15.75" customHeight="1" x14ac:dyDescent="0.2">
      <c r="A163" s="1" t="str">
        <f t="shared" si="12"/>
        <v>CASDEN-ME-21209</v>
      </c>
      <c r="B163" s="1" t="str">
        <f t="shared" si="10"/>
        <v>21209-2022-CASDEN-Atkinson</v>
      </c>
      <c r="C163" s="1">
        <v>21209</v>
      </c>
      <c r="D163" s="1">
        <v>2</v>
      </c>
      <c r="E163" s="1" t="s">
        <v>90</v>
      </c>
      <c r="F163" s="4">
        <v>36.9</v>
      </c>
      <c r="G163" s="26">
        <v>1.75</v>
      </c>
      <c r="H163" s="22">
        <v>25</v>
      </c>
      <c r="I163" s="22">
        <f t="shared" si="11"/>
        <v>0</v>
      </c>
      <c r="J163" s="1">
        <v>2022</v>
      </c>
      <c r="K163" s="1" t="s">
        <v>15</v>
      </c>
      <c r="L163" s="1" t="s">
        <v>125</v>
      </c>
      <c r="M163" s="1" t="s">
        <v>583</v>
      </c>
      <c r="N163" s="1" t="s">
        <v>132</v>
      </c>
      <c r="O163" s="1" t="s">
        <v>131</v>
      </c>
      <c r="P163" s="1" t="s">
        <v>19</v>
      </c>
      <c r="Q163" s="2" t="s">
        <v>20</v>
      </c>
      <c r="R163" s="18">
        <v>44783</v>
      </c>
      <c r="S163" s="4">
        <v>10</v>
      </c>
      <c r="T163" s="1" t="s">
        <v>21</v>
      </c>
    </row>
    <row r="164" spans="1:20" ht="15.75" customHeight="1" x14ac:dyDescent="0.2">
      <c r="A164" s="1" t="str">
        <f t="shared" si="12"/>
        <v>CASDEN-ME-21212</v>
      </c>
      <c r="B164" s="1" t="str">
        <f t="shared" si="10"/>
        <v>21212-2022-CASDEN-Atkinson</v>
      </c>
      <c r="C164" s="1">
        <v>21212</v>
      </c>
      <c r="D164" s="1">
        <v>2</v>
      </c>
      <c r="E164" s="1" t="s">
        <v>91</v>
      </c>
      <c r="F164" s="4">
        <v>43.2</v>
      </c>
      <c r="G164" s="4">
        <v>1.85</v>
      </c>
      <c r="H164" s="22">
        <v>25</v>
      </c>
      <c r="I164" s="22">
        <f t="shared" si="11"/>
        <v>0</v>
      </c>
      <c r="J164" s="1">
        <v>2022</v>
      </c>
      <c r="K164" s="1" t="s">
        <v>15</v>
      </c>
      <c r="L164" s="1" t="s">
        <v>125</v>
      </c>
      <c r="M164" s="1" t="s">
        <v>583</v>
      </c>
      <c r="N164" s="1" t="s">
        <v>132</v>
      </c>
      <c r="O164" s="1" t="s">
        <v>131</v>
      </c>
      <c r="P164" s="1" t="s">
        <v>19</v>
      </c>
      <c r="Q164" s="2" t="s">
        <v>20</v>
      </c>
      <c r="R164" s="18">
        <v>44783</v>
      </c>
      <c r="S164" s="4">
        <v>10</v>
      </c>
      <c r="T164" s="1" t="s">
        <v>21</v>
      </c>
    </row>
    <row r="165" spans="1:20" ht="15.75" customHeight="1" x14ac:dyDescent="0.2">
      <c r="A165" s="1" t="str">
        <f t="shared" si="12"/>
        <v>CASDEN-ME-21219</v>
      </c>
      <c r="B165" s="1" t="str">
        <f t="shared" si="10"/>
        <v>21219-2022-CASDEN-Atkinson</v>
      </c>
      <c r="C165" s="1">
        <v>21219</v>
      </c>
      <c r="D165" s="1">
        <v>2</v>
      </c>
      <c r="E165" s="1" t="s">
        <v>92</v>
      </c>
      <c r="F165" s="4">
        <v>85.1</v>
      </c>
      <c r="G165" s="4">
        <v>1.86</v>
      </c>
      <c r="H165" s="22">
        <f>((75*25)/F165)</f>
        <v>22.032902467685076</v>
      </c>
      <c r="I165" s="22">
        <f t="shared" si="11"/>
        <v>2.9670975323149236</v>
      </c>
      <c r="J165" s="1">
        <v>2022</v>
      </c>
      <c r="K165" s="1" t="s">
        <v>15</v>
      </c>
      <c r="L165" s="1" t="s">
        <v>125</v>
      </c>
      <c r="M165" s="1" t="s">
        <v>583</v>
      </c>
      <c r="N165" s="1" t="s">
        <v>132</v>
      </c>
      <c r="O165" s="1" t="s">
        <v>131</v>
      </c>
      <c r="P165" s="1" t="s">
        <v>19</v>
      </c>
      <c r="Q165" s="2" t="s">
        <v>20</v>
      </c>
      <c r="R165" s="18">
        <v>44783</v>
      </c>
      <c r="S165" s="4">
        <v>10</v>
      </c>
      <c r="T165" s="1" t="s">
        <v>21</v>
      </c>
    </row>
    <row r="166" spans="1:20" ht="15.75" customHeight="1" x14ac:dyDescent="0.2">
      <c r="A166" s="1" t="str">
        <f t="shared" si="12"/>
        <v>CASDEN-ME-P1</v>
      </c>
      <c r="B166" s="1" t="str">
        <f t="shared" si="10"/>
        <v>P1-2022-CASDEN-Atkinson</v>
      </c>
      <c r="C166" s="1" t="s">
        <v>136</v>
      </c>
      <c r="D166" s="1">
        <v>2</v>
      </c>
      <c r="E166" s="1" t="s">
        <v>93</v>
      </c>
      <c r="F166" s="4">
        <v>230.9</v>
      </c>
      <c r="G166" s="4">
        <v>1.96</v>
      </c>
      <c r="H166" s="22">
        <f>((75*25)/F166)</f>
        <v>8.1203984408834984</v>
      </c>
      <c r="I166" s="22">
        <f t="shared" si="11"/>
        <v>16.879601559116502</v>
      </c>
      <c r="J166" s="1">
        <v>2022</v>
      </c>
      <c r="K166" s="1" t="s">
        <v>15</v>
      </c>
      <c r="L166" s="1" t="s">
        <v>125</v>
      </c>
      <c r="M166" s="1" t="s">
        <v>583</v>
      </c>
      <c r="N166" s="1" t="s">
        <v>137</v>
      </c>
      <c r="O166" s="1" t="s">
        <v>131</v>
      </c>
      <c r="P166" s="1" t="s">
        <v>19</v>
      </c>
      <c r="Q166" s="2" t="s">
        <v>20</v>
      </c>
      <c r="R166" s="18">
        <v>44784</v>
      </c>
      <c r="S166" s="4">
        <v>11</v>
      </c>
      <c r="T166" s="1" t="s">
        <v>21</v>
      </c>
    </row>
    <row r="167" spans="1:20" ht="15.75" customHeight="1" x14ac:dyDescent="0.2">
      <c r="A167" s="1" t="str">
        <f t="shared" si="12"/>
        <v>CASDEN-ME-P2</v>
      </c>
      <c r="B167" s="1" t="str">
        <f t="shared" si="10"/>
        <v>P2-2022-CASDEN-Atkinson</v>
      </c>
      <c r="C167" s="1" t="s">
        <v>138</v>
      </c>
      <c r="D167" s="1">
        <v>2</v>
      </c>
      <c r="E167" s="1" t="s">
        <v>94</v>
      </c>
      <c r="F167" s="4">
        <v>66.5</v>
      </c>
      <c r="G167" s="4">
        <v>1.93</v>
      </c>
      <c r="H167" s="22">
        <v>25</v>
      </c>
      <c r="I167" s="22">
        <f t="shared" si="11"/>
        <v>0</v>
      </c>
      <c r="J167" s="1">
        <v>2022</v>
      </c>
      <c r="K167" s="1" t="s">
        <v>15</v>
      </c>
      <c r="L167" s="1" t="s">
        <v>125</v>
      </c>
      <c r="M167" s="1" t="s">
        <v>583</v>
      </c>
      <c r="N167" s="1" t="s">
        <v>139</v>
      </c>
      <c r="O167" s="1" t="s">
        <v>131</v>
      </c>
      <c r="P167" s="1" t="s">
        <v>19</v>
      </c>
      <c r="Q167" s="2" t="s">
        <v>20</v>
      </c>
      <c r="R167" s="18">
        <v>44784</v>
      </c>
      <c r="S167" s="4">
        <v>11</v>
      </c>
      <c r="T167" s="1" t="s">
        <v>21</v>
      </c>
    </row>
    <row r="168" spans="1:20" ht="15.75" customHeight="1" x14ac:dyDescent="0.2">
      <c r="A168" s="1" t="str">
        <f t="shared" si="12"/>
        <v>CASDEN-ME-P3</v>
      </c>
      <c r="B168" s="1" t="str">
        <f t="shared" si="10"/>
        <v>P3-2022-CASDEN-Atkinson</v>
      </c>
      <c r="C168" s="1" t="s">
        <v>140</v>
      </c>
      <c r="D168" s="1">
        <v>2</v>
      </c>
      <c r="E168" s="1" t="s">
        <v>95</v>
      </c>
      <c r="F168" s="4">
        <v>48.7</v>
      </c>
      <c r="G168" s="4">
        <v>1.89</v>
      </c>
      <c r="H168" s="22">
        <v>25</v>
      </c>
      <c r="I168" s="22">
        <f t="shared" si="11"/>
        <v>0</v>
      </c>
      <c r="J168" s="1">
        <v>2022</v>
      </c>
      <c r="K168" s="1" t="s">
        <v>15</v>
      </c>
      <c r="L168" s="1" t="s">
        <v>125</v>
      </c>
      <c r="M168" s="1" t="s">
        <v>583</v>
      </c>
      <c r="N168" s="1" t="s">
        <v>141</v>
      </c>
      <c r="O168" s="1" t="s">
        <v>131</v>
      </c>
      <c r="P168" s="1" t="s">
        <v>19</v>
      </c>
      <c r="Q168" s="2" t="s">
        <v>20</v>
      </c>
      <c r="R168" s="18">
        <v>44784</v>
      </c>
      <c r="S168" s="4">
        <v>11</v>
      </c>
      <c r="T168" s="1" t="s">
        <v>21</v>
      </c>
    </row>
    <row r="169" spans="1:20" ht="15.75" customHeight="1" x14ac:dyDescent="0.2">
      <c r="A169" s="1" t="str">
        <f t="shared" si="12"/>
        <v>CASDEN-ME-P4</v>
      </c>
      <c r="B169" s="1" t="str">
        <f t="shared" si="10"/>
        <v>P4-2022-CASDEN-Atkinson</v>
      </c>
      <c r="C169" s="1" t="s">
        <v>142</v>
      </c>
      <c r="D169" s="1">
        <v>2</v>
      </c>
      <c r="E169" s="1" t="s">
        <v>96</v>
      </c>
      <c r="F169" s="4">
        <v>239.1</v>
      </c>
      <c r="G169" s="4">
        <v>1.96</v>
      </c>
      <c r="H169" s="22">
        <f>((75*25)/F169)</f>
        <v>7.8419071518193224</v>
      </c>
      <c r="I169" s="22">
        <f t="shared" si="11"/>
        <v>17.158092848180679</v>
      </c>
      <c r="J169" s="1">
        <v>2022</v>
      </c>
      <c r="K169" s="1" t="s">
        <v>15</v>
      </c>
      <c r="L169" s="1" t="s">
        <v>125</v>
      </c>
      <c r="M169" s="1" t="s">
        <v>583</v>
      </c>
      <c r="N169" s="1" t="s">
        <v>143</v>
      </c>
      <c r="O169" s="1" t="s">
        <v>131</v>
      </c>
      <c r="P169" s="1" t="s">
        <v>19</v>
      </c>
      <c r="Q169" s="2" t="s">
        <v>20</v>
      </c>
      <c r="R169" s="18">
        <v>44784</v>
      </c>
      <c r="S169" s="4">
        <v>11</v>
      </c>
      <c r="T169" s="1" t="s">
        <v>21</v>
      </c>
    </row>
    <row r="170" spans="1:20" ht="15.75" customHeight="1" x14ac:dyDescent="0.2">
      <c r="A170" s="1" t="str">
        <f t="shared" si="12"/>
        <v>CASDEN-ME-10</v>
      </c>
      <c r="B170" s="1" t="str">
        <f t="shared" si="10"/>
        <v>10-2022-CASDEN-Atkinson</v>
      </c>
      <c r="C170" s="1">
        <v>10</v>
      </c>
      <c r="D170" s="1">
        <v>2</v>
      </c>
      <c r="E170" s="1" t="s">
        <v>97</v>
      </c>
      <c r="F170" s="3">
        <v>105.4</v>
      </c>
      <c r="G170" s="3">
        <v>1.76</v>
      </c>
      <c r="H170" s="22">
        <f>((75*25)/F170)</f>
        <v>17.789373814041745</v>
      </c>
      <c r="I170" s="22">
        <f t="shared" si="11"/>
        <v>7.2106261859582546</v>
      </c>
      <c r="J170" s="1">
        <v>2022</v>
      </c>
      <c r="K170" s="1" t="s">
        <v>15</v>
      </c>
      <c r="L170" s="1" t="s">
        <v>125</v>
      </c>
      <c r="M170" s="1" t="s">
        <v>583</v>
      </c>
      <c r="N170" s="1" t="s">
        <v>126</v>
      </c>
      <c r="O170" s="1" t="s">
        <v>127</v>
      </c>
      <c r="P170" s="1" t="s">
        <v>19</v>
      </c>
      <c r="Q170" s="2" t="s">
        <v>20</v>
      </c>
      <c r="S170" s="3">
        <v>12</v>
      </c>
      <c r="T170" s="4" t="s">
        <v>21</v>
      </c>
    </row>
    <row r="171" spans="1:20" ht="15.75" customHeight="1" x14ac:dyDescent="0.2">
      <c r="A171" s="1" t="str">
        <f t="shared" si="12"/>
        <v>CASDEN-ME-12</v>
      </c>
      <c r="B171" s="29" t="str">
        <f t="shared" si="10"/>
        <v>12-2022-CASDEN-Atkinson</v>
      </c>
      <c r="C171" s="29">
        <v>12</v>
      </c>
      <c r="D171" s="1">
        <v>2</v>
      </c>
      <c r="E171" s="1" t="s">
        <v>98</v>
      </c>
      <c r="F171" s="3">
        <v>98.4</v>
      </c>
      <c r="G171" s="3">
        <v>1.86</v>
      </c>
      <c r="H171" s="22">
        <f>((75*25)/F171)</f>
        <v>19.054878048780488</v>
      </c>
      <c r="I171" s="22">
        <f t="shared" si="11"/>
        <v>5.9451219512195124</v>
      </c>
      <c r="J171" s="1">
        <v>2022</v>
      </c>
      <c r="K171" s="1" t="s">
        <v>15</v>
      </c>
      <c r="L171" s="1" t="s">
        <v>125</v>
      </c>
      <c r="M171" s="1" t="s">
        <v>583</v>
      </c>
      <c r="N171" s="1" t="s">
        <v>126</v>
      </c>
      <c r="O171" s="1" t="s">
        <v>127</v>
      </c>
      <c r="P171" s="1" t="s">
        <v>19</v>
      </c>
      <c r="Q171" s="2" t="s">
        <v>20</v>
      </c>
      <c r="S171" s="3">
        <v>12</v>
      </c>
      <c r="T171" s="4" t="s">
        <v>21</v>
      </c>
    </row>
    <row r="172" spans="1:20" ht="15.75" customHeight="1" x14ac:dyDescent="0.2">
      <c r="A172" s="1" t="str">
        <f t="shared" si="12"/>
        <v>CASDEN-ME-13</v>
      </c>
      <c r="B172" s="1" t="str">
        <f t="shared" si="10"/>
        <v>13-2022-CASDEN-Atkinson</v>
      </c>
      <c r="C172" s="1">
        <v>13</v>
      </c>
      <c r="D172" s="1">
        <v>2</v>
      </c>
      <c r="E172" s="1" t="s">
        <v>99</v>
      </c>
      <c r="F172" s="3">
        <v>71.599999999999994</v>
      </c>
      <c r="G172" s="3">
        <v>1.85</v>
      </c>
      <c r="H172" s="22">
        <v>25</v>
      </c>
      <c r="I172" s="22">
        <f t="shared" si="11"/>
        <v>0</v>
      </c>
      <c r="J172" s="1">
        <v>2022</v>
      </c>
      <c r="K172" s="1" t="s">
        <v>15</v>
      </c>
      <c r="L172" s="1" t="s">
        <v>125</v>
      </c>
      <c r="M172" s="1" t="s">
        <v>583</v>
      </c>
      <c r="N172" s="1" t="s">
        <v>126</v>
      </c>
      <c r="O172" s="1" t="s">
        <v>127</v>
      </c>
      <c r="P172" s="1" t="s">
        <v>19</v>
      </c>
      <c r="Q172" s="2" t="s">
        <v>20</v>
      </c>
      <c r="S172" s="3">
        <v>12</v>
      </c>
      <c r="T172" s="4" t="s">
        <v>21</v>
      </c>
    </row>
    <row r="173" spans="1:20" ht="15.75" customHeight="1" x14ac:dyDescent="0.2">
      <c r="A173" s="1" t="str">
        <f t="shared" si="12"/>
        <v>CASDEN-ME-48</v>
      </c>
      <c r="B173" s="1" t="str">
        <f t="shared" si="10"/>
        <v>48-2022-CASDEN-Atkinson</v>
      </c>
      <c r="C173" s="1">
        <v>48</v>
      </c>
      <c r="D173" s="1">
        <v>2</v>
      </c>
      <c r="E173" s="1" t="s">
        <v>100</v>
      </c>
      <c r="F173" s="3">
        <v>318.10000000000002</v>
      </c>
      <c r="G173" s="3">
        <v>1.96</v>
      </c>
      <c r="H173" s="22">
        <f>((75*25)/F173)</f>
        <v>5.894372838729959</v>
      </c>
      <c r="I173" s="22">
        <f t="shared" si="11"/>
        <v>19.105627161270043</v>
      </c>
      <c r="J173" s="1">
        <v>2022</v>
      </c>
      <c r="K173" s="1" t="s">
        <v>15</v>
      </c>
      <c r="L173" s="1" t="s">
        <v>125</v>
      </c>
      <c r="M173" s="1" t="s">
        <v>583</v>
      </c>
      <c r="N173" s="1" t="s">
        <v>126</v>
      </c>
      <c r="O173" s="1" t="s">
        <v>127</v>
      </c>
      <c r="P173" s="1" t="s">
        <v>19</v>
      </c>
      <c r="Q173" s="2" t="s">
        <v>20</v>
      </c>
      <c r="S173" s="3">
        <v>12</v>
      </c>
      <c r="T173" s="4" t="s">
        <v>21</v>
      </c>
    </row>
    <row r="174" spans="1:20" ht="15.75" customHeight="1" x14ac:dyDescent="0.2">
      <c r="A174" s="1" t="str">
        <f t="shared" si="12"/>
        <v>CASDEN-ME-52</v>
      </c>
      <c r="B174" s="1" t="str">
        <f t="shared" si="10"/>
        <v>52-2022-CASDEN-Atkinson</v>
      </c>
      <c r="C174" s="1">
        <v>52</v>
      </c>
      <c r="D174" s="1">
        <v>2</v>
      </c>
      <c r="E174" s="1" t="s">
        <v>101</v>
      </c>
      <c r="F174" s="3">
        <v>143.4</v>
      </c>
      <c r="G174" s="3">
        <v>1.84</v>
      </c>
      <c r="H174" s="22">
        <f>((75*25)/F174)</f>
        <v>13.07531380753138</v>
      </c>
      <c r="I174" s="22">
        <f t="shared" si="11"/>
        <v>11.92468619246862</v>
      </c>
      <c r="J174" s="1">
        <v>2022</v>
      </c>
      <c r="K174" s="1" t="s">
        <v>15</v>
      </c>
      <c r="L174" s="1" t="s">
        <v>125</v>
      </c>
      <c r="M174" s="1" t="s">
        <v>583</v>
      </c>
      <c r="N174" s="1" t="s">
        <v>126</v>
      </c>
      <c r="O174" s="1" t="s">
        <v>127</v>
      </c>
      <c r="P174" s="1" t="s">
        <v>19</v>
      </c>
      <c r="Q174" s="2" t="s">
        <v>20</v>
      </c>
      <c r="S174" s="3">
        <v>12</v>
      </c>
      <c r="T174" s="4" t="s">
        <v>21</v>
      </c>
    </row>
    <row r="175" spans="1:20" ht="15.75" customHeight="1" x14ac:dyDescent="0.2">
      <c r="A175" s="1" t="str">
        <f t="shared" si="12"/>
        <v>CASDEN-ME-53</v>
      </c>
      <c r="B175" s="1" t="str">
        <f t="shared" si="10"/>
        <v>53-2022-CASDEN-Atkinson</v>
      </c>
      <c r="C175" s="1">
        <v>53</v>
      </c>
      <c r="D175" s="1">
        <v>2</v>
      </c>
      <c r="E175" s="1" t="s">
        <v>102</v>
      </c>
      <c r="F175" s="3">
        <v>74.400000000000006</v>
      </c>
      <c r="G175" s="3">
        <v>1.84</v>
      </c>
      <c r="H175" s="22">
        <v>25</v>
      </c>
      <c r="I175" s="22">
        <f t="shared" si="11"/>
        <v>0</v>
      </c>
      <c r="J175" s="1">
        <v>2022</v>
      </c>
      <c r="K175" s="1" t="s">
        <v>15</v>
      </c>
      <c r="L175" s="1" t="s">
        <v>125</v>
      </c>
      <c r="M175" s="1" t="s">
        <v>583</v>
      </c>
      <c r="N175" s="1" t="s">
        <v>126</v>
      </c>
      <c r="O175" s="1" t="s">
        <v>127</v>
      </c>
      <c r="P175" s="1" t="s">
        <v>19</v>
      </c>
      <c r="Q175" s="2" t="s">
        <v>20</v>
      </c>
      <c r="S175" s="3">
        <v>12</v>
      </c>
      <c r="T175" s="4" t="s">
        <v>21</v>
      </c>
    </row>
    <row r="176" spans="1:20" ht="15.75" customHeight="1" x14ac:dyDescent="0.2">
      <c r="A176" s="1" t="str">
        <f t="shared" si="12"/>
        <v>CASDEN-ME-55</v>
      </c>
      <c r="B176" s="1" t="str">
        <f t="shared" si="10"/>
        <v>55-2022-CASDEN-Atkinson</v>
      </c>
      <c r="C176" s="1">
        <v>55</v>
      </c>
      <c r="D176" s="1">
        <v>2</v>
      </c>
      <c r="E176" s="1" t="s">
        <v>103</v>
      </c>
      <c r="F176" s="3">
        <v>92.5</v>
      </c>
      <c r="G176" s="3">
        <v>1.87</v>
      </c>
      <c r="H176" s="22">
        <f>((75*25)/F176)</f>
        <v>20.27027027027027</v>
      </c>
      <c r="I176" s="22">
        <f t="shared" si="11"/>
        <v>4.7297297297297298</v>
      </c>
      <c r="J176" s="1">
        <v>2022</v>
      </c>
      <c r="K176" s="1" t="s">
        <v>15</v>
      </c>
      <c r="L176" s="1" t="s">
        <v>125</v>
      </c>
      <c r="M176" s="1" t="s">
        <v>583</v>
      </c>
      <c r="N176" s="1" t="s">
        <v>126</v>
      </c>
      <c r="O176" s="1" t="s">
        <v>127</v>
      </c>
      <c r="P176" s="1" t="s">
        <v>19</v>
      </c>
      <c r="Q176" s="2" t="s">
        <v>20</v>
      </c>
      <c r="S176" s="3">
        <v>12</v>
      </c>
      <c r="T176" s="4" t="s">
        <v>21</v>
      </c>
    </row>
    <row r="177" spans="1:21" ht="15.75" customHeight="1" x14ac:dyDescent="0.2">
      <c r="A177" s="1" t="str">
        <f t="shared" si="12"/>
        <v>CASDEN-ME-64</v>
      </c>
      <c r="B177" s="1" t="str">
        <f t="shared" si="10"/>
        <v>64-2022-CASDEN-Atkinson</v>
      </c>
      <c r="C177" s="1">
        <v>64</v>
      </c>
      <c r="D177" s="1">
        <v>2</v>
      </c>
      <c r="E177" s="1" t="s">
        <v>104</v>
      </c>
      <c r="F177" s="3">
        <v>135.5</v>
      </c>
      <c r="G177" s="3">
        <v>1.85</v>
      </c>
      <c r="H177" s="22">
        <f>((75*25)/F177)</f>
        <v>13.837638376383763</v>
      </c>
      <c r="I177" s="22">
        <f t="shared" si="11"/>
        <v>11.162361623616237</v>
      </c>
      <c r="J177" s="1">
        <v>2022</v>
      </c>
      <c r="K177" s="1" t="s">
        <v>15</v>
      </c>
      <c r="L177" s="1" t="s">
        <v>125</v>
      </c>
      <c r="M177" s="1" t="s">
        <v>583</v>
      </c>
      <c r="N177" s="1" t="s">
        <v>126</v>
      </c>
      <c r="O177" s="1" t="s">
        <v>127</v>
      </c>
      <c r="P177" s="1" t="s">
        <v>19</v>
      </c>
      <c r="Q177" s="2" t="s">
        <v>20</v>
      </c>
      <c r="S177" s="3">
        <v>12</v>
      </c>
      <c r="T177" s="4" t="s">
        <v>21</v>
      </c>
    </row>
    <row r="178" spans="1:21" ht="15.75" customHeight="1" x14ac:dyDescent="0.2">
      <c r="A178" s="1" t="str">
        <f t="shared" si="12"/>
        <v>CASDEN-ME-91</v>
      </c>
      <c r="B178" s="1" t="str">
        <f t="shared" si="10"/>
        <v>91-2022-CASDEN-Atkinson</v>
      </c>
      <c r="C178" s="1">
        <v>91</v>
      </c>
      <c r="D178" s="1">
        <v>2</v>
      </c>
      <c r="E178" s="1" t="s">
        <v>105</v>
      </c>
      <c r="F178" s="3">
        <v>54.5</v>
      </c>
      <c r="G178" s="3">
        <v>1.85</v>
      </c>
      <c r="H178" s="22">
        <v>25</v>
      </c>
      <c r="I178" s="22">
        <f t="shared" si="11"/>
        <v>0</v>
      </c>
      <c r="J178" s="1">
        <v>2022</v>
      </c>
      <c r="K178" s="1" t="s">
        <v>15</v>
      </c>
      <c r="L178" s="1" t="s">
        <v>125</v>
      </c>
      <c r="M178" s="1" t="s">
        <v>583</v>
      </c>
      <c r="N178" s="1" t="s">
        <v>128</v>
      </c>
      <c r="O178" s="1" t="s">
        <v>127</v>
      </c>
      <c r="P178" s="1" t="s">
        <v>19</v>
      </c>
      <c r="Q178" s="2" t="s">
        <v>20</v>
      </c>
      <c r="R178" s="17">
        <v>44813</v>
      </c>
      <c r="S178" s="3">
        <v>14</v>
      </c>
      <c r="T178" s="4" t="s">
        <v>21</v>
      </c>
    </row>
    <row r="179" spans="1:21" ht="15.75" customHeight="1" x14ac:dyDescent="0.2">
      <c r="A179" s="1" t="str">
        <f t="shared" si="12"/>
        <v>CASDEN-ME-468</v>
      </c>
      <c r="B179" s="1" t="str">
        <f t="shared" si="10"/>
        <v>468-2022-CASDEN-Atkinson</v>
      </c>
      <c r="C179" s="1">
        <v>468</v>
      </c>
      <c r="D179" s="1">
        <v>2</v>
      </c>
      <c r="E179" s="1" t="s">
        <v>106</v>
      </c>
      <c r="F179" s="3">
        <v>282.7</v>
      </c>
      <c r="G179" s="3">
        <v>1.94</v>
      </c>
      <c r="H179" s="22">
        <f>((75*25)/F179)</f>
        <v>6.6324725857799791</v>
      </c>
      <c r="I179" s="22">
        <f t="shared" si="11"/>
        <v>18.367527414220021</v>
      </c>
      <c r="J179" s="1">
        <v>2022</v>
      </c>
      <c r="K179" s="1" t="s">
        <v>15</v>
      </c>
      <c r="L179" s="1" t="s">
        <v>125</v>
      </c>
      <c r="M179" s="1" t="s">
        <v>583</v>
      </c>
      <c r="N179" s="1" t="s">
        <v>126</v>
      </c>
      <c r="O179" s="1" t="s">
        <v>127</v>
      </c>
      <c r="P179" s="1" t="s">
        <v>19</v>
      </c>
      <c r="Q179" s="2" t="s">
        <v>20</v>
      </c>
      <c r="S179" s="3">
        <v>12</v>
      </c>
      <c r="T179" s="4" t="s">
        <v>21</v>
      </c>
    </row>
    <row r="180" spans="1:21" ht="15.75" customHeight="1" x14ac:dyDescent="0.2">
      <c r="A180" s="1" t="str">
        <f t="shared" si="12"/>
        <v>CASDEN-ME-833</v>
      </c>
      <c r="B180" s="1" t="str">
        <f t="shared" si="10"/>
        <v>833-2022-CASDEN-Atkinson</v>
      </c>
      <c r="C180" s="1">
        <v>833</v>
      </c>
      <c r="D180" s="1">
        <v>2</v>
      </c>
      <c r="E180" s="1" t="s">
        <v>107</v>
      </c>
      <c r="F180" s="3">
        <v>164.6</v>
      </c>
      <c r="G180" s="3">
        <v>1.96</v>
      </c>
      <c r="H180" s="22">
        <f>((75*25)/F180)</f>
        <v>11.391251518833537</v>
      </c>
      <c r="I180" s="22">
        <f t="shared" si="11"/>
        <v>13.608748481166463</v>
      </c>
      <c r="J180" s="1">
        <v>2022</v>
      </c>
      <c r="K180" s="1" t="s">
        <v>15</v>
      </c>
      <c r="L180" s="1" t="s">
        <v>125</v>
      </c>
      <c r="M180" s="1" t="s">
        <v>583</v>
      </c>
      <c r="N180" s="1" t="s">
        <v>126</v>
      </c>
      <c r="O180" s="1" t="s">
        <v>127</v>
      </c>
      <c r="P180" s="1" t="s">
        <v>19</v>
      </c>
      <c r="Q180" s="2" t="s">
        <v>20</v>
      </c>
      <c r="R180" s="17">
        <v>44806</v>
      </c>
      <c r="S180" s="3">
        <v>13</v>
      </c>
      <c r="T180" s="4" t="s">
        <v>21</v>
      </c>
    </row>
    <row r="181" spans="1:21" ht="15.75" customHeight="1" x14ac:dyDescent="0.2">
      <c r="A181" s="1" t="str">
        <f t="shared" si="12"/>
        <v>CASDEN-ME-838</v>
      </c>
      <c r="B181" s="1" t="str">
        <f t="shared" si="10"/>
        <v>838-2022-CASDEN-Atkinson</v>
      </c>
      <c r="C181" s="1">
        <v>838</v>
      </c>
      <c r="D181" s="1">
        <v>2</v>
      </c>
      <c r="E181" s="1" t="s">
        <v>108</v>
      </c>
      <c r="F181" s="3">
        <v>162.30000000000001</v>
      </c>
      <c r="G181" s="3">
        <v>1.86</v>
      </c>
      <c r="H181" s="22">
        <f>((75*25)/F181)</f>
        <v>11.552680221811459</v>
      </c>
      <c r="I181" s="22">
        <f t="shared" si="11"/>
        <v>13.447319778188541</v>
      </c>
      <c r="J181" s="1">
        <v>2022</v>
      </c>
      <c r="K181" s="1" t="s">
        <v>15</v>
      </c>
      <c r="L181" s="1" t="s">
        <v>125</v>
      </c>
      <c r="M181" s="1" t="s">
        <v>583</v>
      </c>
      <c r="N181" s="1" t="s">
        <v>126</v>
      </c>
      <c r="O181" s="1" t="s">
        <v>127</v>
      </c>
      <c r="P181" s="1" t="s">
        <v>19</v>
      </c>
      <c r="Q181" s="2" t="s">
        <v>20</v>
      </c>
      <c r="R181" s="17">
        <v>44806</v>
      </c>
      <c r="S181" s="3">
        <v>13</v>
      </c>
      <c r="T181" s="4" t="s">
        <v>21</v>
      </c>
    </row>
    <row r="182" spans="1:21" ht="15.75" customHeight="1" x14ac:dyDescent="0.2">
      <c r="A182" s="1" t="str">
        <f t="shared" si="12"/>
        <v>CASDEN-ME-839</v>
      </c>
      <c r="B182" s="1" t="str">
        <f t="shared" ref="B182:B245" si="13">C182&amp;"-"&amp;J182&amp;"-"&amp;K182&amp;"-"&amp;L182</f>
        <v>839-2022-CASDEN-Atkinson</v>
      </c>
      <c r="C182" s="1">
        <v>839</v>
      </c>
      <c r="D182" s="1">
        <v>2</v>
      </c>
      <c r="E182" s="1" t="s">
        <v>109</v>
      </c>
      <c r="F182" s="27">
        <v>60.8</v>
      </c>
      <c r="G182" s="3">
        <v>1.85</v>
      </c>
      <c r="H182" s="22">
        <v>25</v>
      </c>
      <c r="I182" s="22">
        <f t="shared" si="11"/>
        <v>0</v>
      </c>
      <c r="J182" s="1">
        <v>2022</v>
      </c>
      <c r="K182" s="1" t="s">
        <v>15</v>
      </c>
      <c r="L182" s="1" t="s">
        <v>125</v>
      </c>
      <c r="M182" s="1" t="s">
        <v>583</v>
      </c>
      <c r="N182" s="1" t="s">
        <v>126</v>
      </c>
      <c r="O182" s="1" t="s">
        <v>127</v>
      </c>
      <c r="P182" s="1" t="s">
        <v>19</v>
      </c>
      <c r="Q182" s="2" t="s">
        <v>20</v>
      </c>
      <c r="R182" s="17">
        <v>44806</v>
      </c>
      <c r="S182" s="3">
        <v>13</v>
      </c>
      <c r="T182" s="4" t="s">
        <v>21</v>
      </c>
    </row>
    <row r="183" spans="1:21" ht="15.75" customHeight="1" x14ac:dyDescent="0.2">
      <c r="A183" s="1" t="str">
        <f t="shared" si="12"/>
        <v>CASDEN-ME-890</v>
      </c>
      <c r="B183" s="1" t="str">
        <f t="shared" si="13"/>
        <v>890-2022-CASDEN-Atkinson</v>
      </c>
      <c r="C183" s="1">
        <v>890</v>
      </c>
      <c r="D183" s="1">
        <v>2</v>
      </c>
      <c r="E183" s="1" t="s">
        <v>110</v>
      </c>
      <c r="F183" s="3">
        <v>176.8</v>
      </c>
      <c r="G183" s="3">
        <v>1.95</v>
      </c>
      <c r="H183" s="22">
        <f>((75*25)/F183)</f>
        <v>10.605203619909501</v>
      </c>
      <c r="I183" s="22">
        <f t="shared" si="11"/>
        <v>14.394796380090499</v>
      </c>
      <c r="J183" s="1">
        <v>2022</v>
      </c>
      <c r="K183" s="1" t="s">
        <v>15</v>
      </c>
      <c r="L183" s="1" t="s">
        <v>125</v>
      </c>
      <c r="M183" s="1" t="s">
        <v>583</v>
      </c>
      <c r="N183" s="1" t="s">
        <v>126</v>
      </c>
      <c r="O183" s="1" t="s">
        <v>127</v>
      </c>
      <c r="P183" s="1" t="s">
        <v>19</v>
      </c>
      <c r="Q183" s="2" t="s">
        <v>20</v>
      </c>
      <c r="R183" s="17">
        <v>44806</v>
      </c>
      <c r="S183" s="3">
        <v>13</v>
      </c>
      <c r="T183" s="4" t="s">
        <v>21</v>
      </c>
    </row>
    <row r="184" spans="1:21" ht="15.75" customHeight="1" x14ac:dyDescent="0.2">
      <c r="A184" s="1" t="str">
        <f t="shared" si="12"/>
        <v>CASDEN-ME-894</v>
      </c>
      <c r="B184" s="1" t="str">
        <f t="shared" si="13"/>
        <v>894-2022-CASDEN-Atkinson</v>
      </c>
      <c r="C184" s="1">
        <v>894</v>
      </c>
      <c r="D184" s="1">
        <v>2</v>
      </c>
      <c r="E184" s="1" t="s">
        <v>111</v>
      </c>
      <c r="F184" s="3">
        <v>320.8</v>
      </c>
      <c r="G184" s="3">
        <v>1.97</v>
      </c>
      <c r="H184" s="22">
        <f>((75*25)/F184)</f>
        <v>5.8447630922693268</v>
      </c>
      <c r="I184" s="22">
        <f t="shared" si="11"/>
        <v>19.155236907730675</v>
      </c>
      <c r="J184" s="1">
        <v>2022</v>
      </c>
      <c r="K184" s="1" t="s">
        <v>15</v>
      </c>
      <c r="L184" s="1" t="s">
        <v>125</v>
      </c>
      <c r="M184" s="1" t="s">
        <v>583</v>
      </c>
      <c r="N184" s="1" t="s">
        <v>126</v>
      </c>
      <c r="O184" s="1" t="s">
        <v>127</v>
      </c>
      <c r="P184" s="1" t="s">
        <v>19</v>
      </c>
      <c r="Q184" s="2" t="s">
        <v>20</v>
      </c>
      <c r="R184" s="17">
        <v>44806</v>
      </c>
      <c r="S184" s="3">
        <v>13</v>
      </c>
      <c r="T184" s="4" t="s">
        <v>21</v>
      </c>
    </row>
    <row r="185" spans="1:21" ht="15.75" customHeight="1" x14ac:dyDescent="0.2">
      <c r="A185" s="1" t="str">
        <f t="shared" si="12"/>
        <v>CASDEN-ME-899</v>
      </c>
      <c r="B185" s="1" t="str">
        <f t="shared" si="13"/>
        <v>899-2022-CASDEN-Atkinson</v>
      </c>
      <c r="C185" s="1">
        <v>899</v>
      </c>
      <c r="D185" s="1">
        <v>2</v>
      </c>
      <c r="E185" s="1" t="s">
        <v>112</v>
      </c>
      <c r="F185" s="22">
        <v>208</v>
      </c>
      <c r="G185" s="27">
        <v>1.9</v>
      </c>
      <c r="H185" s="22">
        <f>((75*25)/F185)</f>
        <v>9.0144230769230766</v>
      </c>
      <c r="I185" s="22">
        <f t="shared" si="11"/>
        <v>15.985576923076923</v>
      </c>
      <c r="J185" s="1">
        <v>2022</v>
      </c>
      <c r="K185" s="1" t="s">
        <v>15</v>
      </c>
      <c r="L185" s="1" t="s">
        <v>125</v>
      </c>
      <c r="M185" s="1" t="s">
        <v>583</v>
      </c>
      <c r="N185" s="1" t="s">
        <v>126</v>
      </c>
      <c r="O185" s="1" t="s">
        <v>127</v>
      </c>
      <c r="P185" s="1" t="s">
        <v>19</v>
      </c>
      <c r="Q185" s="2" t="s">
        <v>20</v>
      </c>
      <c r="R185" s="17">
        <v>44806</v>
      </c>
      <c r="S185" s="3">
        <v>13</v>
      </c>
      <c r="T185" s="4" t="s">
        <v>21</v>
      </c>
    </row>
    <row r="186" spans="1:21" ht="15.75" customHeight="1" x14ac:dyDescent="0.2">
      <c r="A186" s="1" t="str">
        <f t="shared" si="12"/>
        <v>CASDEN-ME-962</v>
      </c>
      <c r="B186" s="1" t="str">
        <f t="shared" si="13"/>
        <v>962-2022-CASDEN-Atkinson</v>
      </c>
      <c r="C186" s="1">
        <v>962</v>
      </c>
      <c r="D186" s="1">
        <v>2</v>
      </c>
      <c r="E186" s="1" t="s">
        <v>113</v>
      </c>
      <c r="F186" s="3">
        <v>44.6</v>
      </c>
      <c r="G186" s="3">
        <v>1.78</v>
      </c>
      <c r="H186" s="22">
        <v>25</v>
      </c>
      <c r="I186" s="22">
        <f t="shared" si="11"/>
        <v>0</v>
      </c>
      <c r="J186" s="1">
        <v>2022</v>
      </c>
      <c r="K186" s="1" t="s">
        <v>15</v>
      </c>
      <c r="L186" s="1" t="s">
        <v>125</v>
      </c>
      <c r="M186" s="1" t="s">
        <v>583</v>
      </c>
      <c r="N186" s="1" t="s">
        <v>126</v>
      </c>
      <c r="O186" s="1" t="s">
        <v>127</v>
      </c>
      <c r="P186" s="1" t="s">
        <v>19</v>
      </c>
      <c r="Q186" s="2" t="s">
        <v>20</v>
      </c>
      <c r="R186" s="17">
        <v>44806</v>
      </c>
      <c r="S186" s="3">
        <v>13</v>
      </c>
      <c r="T186" s="4" t="s">
        <v>21</v>
      </c>
      <c r="U186" s="3" t="s">
        <v>562</v>
      </c>
    </row>
    <row r="187" spans="1:21" ht="15.75" customHeight="1" x14ac:dyDescent="0.2">
      <c r="A187" s="1" t="str">
        <f t="shared" si="12"/>
        <v>CASDEN-ME-967</v>
      </c>
      <c r="B187" s="1" t="str">
        <f t="shared" si="13"/>
        <v>967-2022-CASDEN-Atkinson</v>
      </c>
      <c r="C187" s="1">
        <v>967</v>
      </c>
      <c r="D187" s="1">
        <v>2</v>
      </c>
      <c r="E187" s="1" t="s">
        <v>114</v>
      </c>
      <c r="F187" s="3">
        <v>75.2</v>
      </c>
      <c r="G187" s="3">
        <v>1.82</v>
      </c>
      <c r="H187" s="22">
        <v>25</v>
      </c>
      <c r="I187" s="22">
        <f t="shared" si="11"/>
        <v>0</v>
      </c>
      <c r="J187" s="1">
        <v>2022</v>
      </c>
      <c r="K187" s="1" t="s">
        <v>15</v>
      </c>
      <c r="L187" s="1" t="s">
        <v>125</v>
      </c>
      <c r="M187" s="1" t="s">
        <v>583</v>
      </c>
      <c r="N187" s="1" t="s">
        <v>126</v>
      </c>
      <c r="O187" s="1" t="s">
        <v>127</v>
      </c>
      <c r="P187" s="1" t="s">
        <v>19</v>
      </c>
      <c r="Q187" s="2" t="s">
        <v>20</v>
      </c>
      <c r="S187" s="3">
        <v>12</v>
      </c>
      <c r="T187" s="4" t="s">
        <v>21</v>
      </c>
    </row>
    <row r="188" spans="1:21" ht="15.75" customHeight="1" x14ac:dyDescent="0.2">
      <c r="A188" s="1" t="str">
        <f t="shared" si="12"/>
        <v>CASDEN-ME-971</v>
      </c>
      <c r="B188" s="1" t="str">
        <f t="shared" si="13"/>
        <v>971-2022-CASDEN-Atkinson</v>
      </c>
      <c r="C188" s="1">
        <v>971</v>
      </c>
      <c r="D188" s="1">
        <v>2</v>
      </c>
      <c r="E188" s="1" t="s">
        <v>115</v>
      </c>
      <c r="F188" s="3">
        <v>102.5</v>
      </c>
      <c r="G188" s="27">
        <v>1.9</v>
      </c>
      <c r="H188" s="22">
        <f t="shared" ref="H188:H200" si="14">((75*25)/F188)</f>
        <v>18.292682926829269</v>
      </c>
      <c r="I188" s="22">
        <f t="shared" si="11"/>
        <v>6.7073170731707314</v>
      </c>
      <c r="J188" s="1">
        <v>2022</v>
      </c>
      <c r="K188" s="1" t="s">
        <v>15</v>
      </c>
      <c r="L188" s="1" t="s">
        <v>125</v>
      </c>
      <c r="M188" s="1" t="s">
        <v>583</v>
      </c>
      <c r="N188" s="1" t="s">
        <v>126</v>
      </c>
      <c r="O188" s="1" t="s">
        <v>127</v>
      </c>
      <c r="P188" s="1" t="s">
        <v>19</v>
      </c>
      <c r="Q188" s="2" t="s">
        <v>20</v>
      </c>
      <c r="S188" s="3">
        <v>12</v>
      </c>
      <c r="T188" s="4" t="s">
        <v>21</v>
      </c>
    </row>
    <row r="189" spans="1:21" ht="15.75" customHeight="1" x14ac:dyDescent="0.2">
      <c r="A189" s="1" t="str">
        <f t="shared" si="12"/>
        <v>CASDEN-ME-1225</v>
      </c>
      <c r="B189" s="1" t="str">
        <f t="shared" si="13"/>
        <v>1225-2022-CASDEN-Atkinson</v>
      </c>
      <c r="C189" s="1">
        <v>1225</v>
      </c>
      <c r="D189" s="1">
        <v>2</v>
      </c>
      <c r="E189" s="1" t="s">
        <v>116</v>
      </c>
      <c r="F189" s="3">
        <v>113.2</v>
      </c>
      <c r="G189" s="3">
        <v>1.91</v>
      </c>
      <c r="H189" s="22">
        <f t="shared" si="14"/>
        <v>16.563604240282686</v>
      </c>
      <c r="I189" s="22">
        <f t="shared" si="11"/>
        <v>8.436395759717314</v>
      </c>
      <c r="J189" s="1">
        <v>2022</v>
      </c>
      <c r="K189" s="1" t="s">
        <v>15</v>
      </c>
      <c r="L189" s="1" t="s">
        <v>125</v>
      </c>
      <c r="M189" s="1" t="s">
        <v>583</v>
      </c>
      <c r="N189" s="1" t="s">
        <v>126</v>
      </c>
      <c r="O189" s="1" t="s">
        <v>127</v>
      </c>
      <c r="P189" s="1" t="s">
        <v>19</v>
      </c>
      <c r="Q189" s="2" t="s">
        <v>20</v>
      </c>
      <c r="S189" s="3">
        <v>12</v>
      </c>
      <c r="T189" s="4" t="s">
        <v>21</v>
      </c>
    </row>
    <row r="190" spans="1:21" ht="15.75" customHeight="1" x14ac:dyDescent="0.2">
      <c r="A190" s="1" t="str">
        <f t="shared" si="12"/>
        <v>CASDEN-ME-1286</v>
      </c>
      <c r="B190" s="1" t="str">
        <f t="shared" si="13"/>
        <v>1286-2022-CASDEN-Atkinson</v>
      </c>
      <c r="C190" s="1">
        <v>1286</v>
      </c>
      <c r="D190" s="1">
        <v>2</v>
      </c>
      <c r="E190" s="1" t="s">
        <v>117</v>
      </c>
      <c r="F190" s="3">
        <v>329.4</v>
      </c>
      <c r="G190" s="3">
        <v>1.91</v>
      </c>
      <c r="H190" s="22">
        <f t="shared" si="14"/>
        <v>5.6921675774134792</v>
      </c>
      <c r="I190" s="22">
        <f t="shared" si="11"/>
        <v>19.307832422586522</v>
      </c>
      <c r="J190" s="1">
        <v>2022</v>
      </c>
      <c r="K190" s="1" t="s">
        <v>15</v>
      </c>
      <c r="L190" s="1" t="s">
        <v>125</v>
      </c>
      <c r="M190" s="1" t="s">
        <v>583</v>
      </c>
      <c r="N190" s="1" t="s">
        <v>126</v>
      </c>
      <c r="O190" s="1" t="s">
        <v>127</v>
      </c>
      <c r="P190" s="1" t="s">
        <v>19</v>
      </c>
      <c r="Q190" s="2" t="s">
        <v>20</v>
      </c>
      <c r="S190" s="3">
        <v>12</v>
      </c>
      <c r="T190" s="4" t="s">
        <v>21</v>
      </c>
    </row>
    <row r="191" spans="1:21" ht="15.75" customHeight="1" x14ac:dyDescent="0.2">
      <c r="A191" s="1" t="str">
        <f t="shared" si="12"/>
        <v>CASDEN-ME-2063</v>
      </c>
      <c r="B191" s="1" t="str">
        <f t="shared" si="13"/>
        <v>2063-2022-CASDEN-Atkinson</v>
      </c>
      <c r="C191" s="1">
        <v>2063</v>
      </c>
      <c r="D191" s="1">
        <v>2</v>
      </c>
      <c r="E191" s="1" t="s">
        <v>118</v>
      </c>
      <c r="F191" s="3">
        <v>302.5</v>
      </c>
      <c r="G191" s="3">
        <v>1.93</v>
      </c>
      <c r="H191" s="22">
        <f t="shared" si="14"/>
        <v>6.1983471074380168</v>
      </c>
      <c r="I191" s="22">
        <f t="shared" si="11"/>
        <v>18.801652892561982</v>
      </c>
      <c r="J191" s="1">
        <v>2022</v>
      </c>
      <c r="K191" s="1" t="s">
        <v>15</v>
      </c>
      <c r="L191" s="1" t="s">
        <v>125</v>
      </c>
      <c r="M191" s="1" t="s">
        <v>583</v>
      </c>
      <c r="N191" s="1" t="s">
        <v>126</v>
      </c>
      <c r="O191" s="1" t="s">
        <v>127</v>
      </c>
      <c r="P191" s="1" t="s">
        <v>19</v>
      </c>
      <c r="Q191" s="2" t="s">
        <v>20</v>
      </c>
      <c r="S191" s="3">
        <v>12</v>
      </c>
      <c r="T191" s="4" t="s">
        <v>21</v>
      </c>
    </row>
    <row r="192" spans="1:21" ht="15.75" customHeight="1" x14ac:dyDescent="0.2">
      <c r="A192" s="1" t="str">
        <f t="shared" si="12"/>
        <v>CASDEN-ME-2084</v>
      </c>
      <c r="B192" s="1" t="str">
        <f t="shared" si="13"/>
        <v>2084-2022-CASDEN-Atkinson</v>
      </c>
      <c r="C192" s="1">
        <v>2084</v>
      </c>
      <c r="D192" s="3">
        <v>2</v>
      </c>
      <c r="E192" s="1" t="s">
        <v>122</v>
      </c>
      <c r="F192" s="3">
        <v>102.1</v>
      </c>
      <c r="G192" s="27">
        <v>1.9</v>
      </c>
      <c r="H192" s="22">
        <f t="shared" si="14"/>
        <v>18.364348677766895</v>
      </c>
      <c r="I192" s="22">
        <f t="shared" si="11"/>
        <v>6.6356513222331053</v>
      </c>
      <c r="J192" s="1">
        <v>2022</v>
      </c>
      <c r="K192" s="1" t="s">
        <v>15</v>
      </c>
      <c r="L192" s="1" t="s">
        <v>125</v>
      </c>
      <c r="M192" s="1" t="s">
        <v>583</v>
      </c>
      <c r="N192" s="1" t="s">
        <v>126</v>
      </c>
      <c r="O192" s="1" t="s">
        <v>127</v>
      </c>
      <c r="P192" s="1" t="s">
        <v>19</v>
      </c>
      <c r="Q192" s="2" t="s">
        <v>20</v>
      </c>
      <c r="S192" s="3">
        <v>12</v>
      </c>
      <c r="T192" s="4" t="s">
        <v>21</v>
      </c>
    </row>
    <row r="193" spans="1:20" ht="15.75" customHeight="1" x14ac:dyDescent="0.2">
      <c r="A193" s="1" t="str">
        <f t="shared" si="12"/>
        <v>CASDEN-ME-2085</v>
      </c>
      <c r="B193" s="1" t="str">
        <f t="shared" si="13"/>
        <v>2085-2022-CASDEN-Atkinson</v>
      </c>
      <c r="C193" s="1">
        <v>2085</v>
      </c>
      <c r="D193" s="3">
        <v>2</v>
      </c>
      <c r="E193" s="1" t="s">
        <v>123</v>
      </c>
      <c r="F193" s="22">
        <v>238</v>
      </c>
      <c r="G193" s="3">
        <v>1.93</v>
      </c>
      <c r="H193" s="22">
        <f t="shared" si="14"/>
        <v>7.8781512605042021</v>
      </c>
      <c r="I193" s="22">
        <f t="shared" si="11"/>
        <v>17.121848739495796</v>
      </c>
      <c r="J193" s="1">
        <v>2022</v>
      </c>
      <c r="K193" s="1" t="s">
        <v>15</v>
      </c>
      <c r="L193" s="1" t="s">
        <v>125</v>
      </c>
      <c r="M193" s="1" t="s">
        <v>583</v>
      </c>
      <c r="N193" s="1" t="s">
        <v>126</v>
      </c>
      <c r="O193" s="1" t="s">
        <v>127</v>
      </c>
      <c r="P193" s="1" t="s">
        <v>19</v>
      </c>
      <c r="Q193" s="2" t="s">
        <v>20</v>
      </c>
      <c r="S193" s="3">
        <v>12</v>
      </c>
      <c r="T193" s="4" t="s">
        <v>21</v>
      </c>
    </row>
    <row r="194" spans="1:20" ht="15.75" customHeight="1" x14ac:dyDescent="0.2">
      <c r="A194" s="1" t="str">
        <f t="shared" si="12"/>
        <v>CASDEN-ME-2087</v>
      </c>
      <c r="B194" s="1" t="str">
        <f t="shared" si="13"/>
        <v>2087-2022-CASDEN-Atkinson</v>
      </c>
      <c r="C194" s="1">
        <v>2087</v>
      </c>
      <c r="D194" s="1">
        <v>3</v>
      </c>
      <c r="E194" s="1" t="s">
        <v>14</v>
      </c>
      <c r="F194" s="3">
        <v>80.3</v>
      </c>
      <c r="G194" s="3">
        <v>1.83</v>
      </c>
      <c r="H194" s="22">
        <f t="shared" si="14"/>
        <v>23.349937733499377</v>
      </c>
      <c r="I194" s="22">
        <f t="shared" ref="I194:I257" si="15">25-H194</f>
        <v>1.6500622665006226</v>
      </c>
      <c r="J194" s="1">
        <v>2022</v>
      </c>
      <c r="K194" s="1" t="s">
        <v>15</v>
      </c>
      <c r="L194" s="1" t="s">
        <v>125</v>
      </c>
      <c r="M194" s="1" t="s">
        <v>583</v>
      </c>
      <c r="N194" s="1" t="s">
        <v>126</v>
      </c>
      <c r="O194" s="1" t="s">
        <v>127</v>
      </c>
      <c r="P194" s="1" t="s">
        <v>19</v>
      </c>
      <c r="Q194" s="2" t="s">
        <v>20</v>
      </c>
      <c r="S194" s="3">
        <v>12</v>
      </c>
      <c r="T194" s="4" t="s">
        <v>21</v>
      </c>
    </row>
    <row r="195" spans="1:20" ht="15.75" customHeight="1" x14ac:dyDescent="0.2">
      <c r="A195" s="1" t="str">
        <f t="shared" ref="A195:A258" si="16">K195&amp;"-"&amp;M195&amp;"-"&amp;C195</f>
        <v>CASDEN-ME-4370</v>
      </c>
      <c r="B195" s="1" t="str">
        <f t="shared" si="13"/>
        <v>4370-2022-CASDEN-Atkinson</v>
      </c>
      <c r="C195" s="1">
        <v>4370</v>
      </c>
      <c r="D195" s="1">
        <v>3</v>
      </c>
      <c r="E195" s="1" t="s">
        <v>22</v>
      </c>
      <c r="F195" s="3">
        <v>144.6</v>
      </c>
      <c r="G195" s="3">
        <v>1.93</v>
      </c>
      <c r="H195" s="22">
        <f t="shared" si="14"/>
        <v>12.966804979253112</v>
      </c>
      <c r="I195" s="22">
        <f t="shared" si="15"/>
        <v>12.033195020746888</v>
      </c>
      <c r="J195" s="1">
        <v>2022</v>
      </c>
      <c r="K195" s="1" t="s">
        <v>15</v>
      </c>
      <c r="L195" s="1" t="s">
        <v>125</v>
      </c>
      <c r="M195" s="1" t="s">
        <v>583</v>
      </c>
      <c r="N195" s="1" t="s">
        <v>126</v>
      </c>
      <c r="O195" s="1" t="s">
        <v>127</v>
      </c>
      <c r="P195" s="1" t="s">
        <v>19</v>
      </c>
      <c r="Q195" s="2" t="s">
        <v>20</v>
      </c>
      <c r="S195" s="3">
        <v>12</v>
      </c>
      <c r="T195" s="4" t="s">
        <v>21</v>
      </c>
    </row>
    <row r="196" spans="1:20" ht="15.75" customHeight="1" x14ac:dyDescent="0.2">
      <c r="A196" s="1" t="str">
        <f t="shared" si="16"/>
        <v>CASDEN-ME-10004</v>
      </c>
      <c r="B196" s="1" t="str">
        <f t="shared" si="13"/>
        <v>10004-2022-CASDEN-Atkinson</v>
      </c>
      <c r="C196" s="1">
        <v>10004</v>
      </c>
      <c r="D196" s="1">
        <v>3</v>
      </c>
      <c r="E196" s="1" t="s">
        <v>23</v>
      </c>
      <c r="F196" s="3">
        <v>298.8</v>
      </c>
      <c r="G196" s="3">
        <v>1.94</v>
      </c>
      <c r="H196" s="22">
        <f t="shared" si="14"/>
        <v>6.2751004016064256</v>
      </c>
      <c r="I196" s="22">
        <f t="shared" si="15"/>
        <v>18.724899598393574</v>
      </c>
      <c r="J196" s="1">
        <v>2022</v>
      </c>
      <c r="K196" s="1" t="s">
        <v>15</v>
      </c>
      <c r="L196" s="1" t="s">
        <v>125</v>
      </c>
      <c r="M196" s="1" t="s">
        <v>583</v>
      </c>
      <c r="N196" s="1" t="s">
        <v>126</v>
      </c>
      <c r="O196" s="1" t="s">
        <v>127</v>
      </c>
      <c r="P196" s="1" t="s">
        <v>19</v>
      </c>
      <c r="Q196" s="2" t="s">
        <v>20</v>
      </c>
      <c r="S196" s="3">
        <v>12</v>
      </c>
      <c r="T196" s="4" t="s">
        <v>21</v>
      </c>
    </row>
    <row r="197" spans="1:20" ht="15.75" customHeight="1" x14ac:dyDescent="0.2">
      <c r="A197" s="1" t="str">
        <f t="shared" si="16"/>
        <v>CASDEN-ME-10014</v>
      </c>
      <c r="B197" s="1" t="str">
        <f t="shared" si="13"/>
        <v>10014-2022-CASDEN-Atkinson</v>
      </c>
      <c r="C197" s="1">
        <v>10014</v>
      </c>
      <c r="D197" s="1">
        <v>3</v>
      </c>
      <c r="E197" s="1" t="s">
        <v>24</v>
      </c>
      <c r="F197" s="3">
        <v>114.5</v>
      </c>
      <c r="G197" s="3">
        <v>1.85</v>
      </c>
      <c r="H197" s="22">
        <f t="shared" si="14"/>
        <v>16.375545851528383</v>
      </c>
      <c r="I197" s="22">
        <f t="shared" si="15"/>
        <v>8.6244541484716173</v>
      </c>
      <c r="J197" s="1">
        <v>2022</v>
      </c>
      <c r="K197" s="1" t="s">
        <v>15</v>
      </c>
      <c r="L197" s="1" t="s">
        <v>125</v>
      </c>
      <c r="M197" s="1" t="s">
        <v>583</v>
      </c>
      <c r="N197" s="1" t="s">
        <v>126</v>
      </c>
      <c r="O197" s="1" t="s">
        <v>127</v>
      </c>
      <c r="P197" s="1" t="s">
        <v>19</v>
      </c>
      <c r="Q197" s="2" t="s">
        <v>20</v>
      </c>
      <c r="S197" s="3">
        <v>12</v>
      </c>
      <c r="T197" s="4" t="s">
        <v>21</v>
      </c>
    </row>
    <row r="198" spans="1:20" ht="15.75" customHeight="1" x14ac:dyDescent="0.2">
      <c r="A198" s="1" t="str">
        <f t="shared" si="16"/>
        <v>CASDEN-ME-10110</v>
      </c>
      <c r="B198" s="1" t="str">
        <f t="shared" si="13"/>
        <v>10110-2022-CASDEN-Atkinson</v>
      </c>
      <c r="C198" s="1">
        <v>10110</v>
      </c>
      <c r="D198" s="1">
        <v>3</v>
      </c>
      <c r="E198" s="1" t="s">
        <v>25</v>
      </c>
      <c r="F198" s="3">
        <v>177.6</v>
      </c>
      <c r="G198" s="3">
        <v>1.92</v>
      </c>
      <c r="H198" s="22">
        <f t="shared" si="14"/>
        <v>10.557432432432433</v>
      </c>
      <c r="I198" s="22">
        <f t="shared" si="15"/>
        <v>14.442567567567567</v>
      </c>
      <c r="J198" s="1">
        <v>2022</v>
      </c>
      <c r="K198" s="1" t="s">
        <v>15</v>
      </c>
      <c r="L198" s="1" t="s">
        <v>125</v>
      </c>
      <c r="M198" s="1" t="s">
        <v>583</v>
      </c>
      <c r="N198" s="1" t="s">
        <v>126</v>
      </c>
      <c r="O198" s="1" t="s">
        <v>127</v>
      </c>
      <c r="P198" s="1" t="s">
        <v>19</v>
      </c>
      <c r="Q198" s="2" t="s">
        <v>20</v>
      </c>
      <c r="S198" s="3">
        <v>12</v>
      </c>
      <c r="T198" s="4" t="s">
        <v>21</v>
      </c>
    </row>
    <row r="199" spans="1:20" ht="15.75" customHeight="1" x14ac:dyDescent="0.2">
      <c r="A199" s="1" t="str">
        <f t="shared" si="16"/>
        <v>CASDEN-ME-10117</v>
      </c>
      <c r="B199" s="1" t="str">
        <f t="shared" si="13"/>
        <v>10117-2022-CASDEN-Atkinson</v>
      </c>
      <c r="C199" s="1">
        <v>10117</v>
      </c>
      <c r="D199" s="1">
        <v>3</v>
      </c>
      <c r="E199" s="1" t="s">
        <v>26</v>
      </c>
      <c r="F199" s="3">
        <v>460.1</v>
      </c>
      <c r="G199" s="3">
        <v>1.98</v>
      </c>
      <c r="H199" s="22">
        <f t="shared" si="14"/>
        <v>4.0752010432514671</v>
      </c>
      <c r="I199" s="22">
        <f t="shared" si="15"/>
        <v>20.924798956748532</v>
      </c>
      <c r="J199" s="1">
        <v>2022</v>
      </c>
      <c r="K199" s="1" t="s">
        <v>15</v>
      </c>
      <c r="L199" s="1" t="s">
        <v>125</v>
      </c>
      <c r="M199" s="1" t="s">
        <v>583</v>
      </c>
      <c r="N199" s="1" t="s">
        <v>126</v>
      </c>
      <c r="O199" s="1" t="s">
        <v>127</v>
      </c>
      <c r="P199" s="1" t="s">
        <v>19</v>
      </c>
      <c r="Q199" s="2" t="s">
        <v>20</v>
      </c>
      <c r="S199" s="3">
        <v>12</v>
      </c>
      <c r="T199" s="4" t="s">
        <v>21</v>
      </c>
    </row>
    <row r="200" spans="1:20" ht="15.75" customHeight="1" x14ac:dyDescent="0.2">
      <c r="A200" s="1" t="str">
        <f t="shared" si="16"/>
        <v>CASDEN-ME-10119</v>
      </c>
      <c r="B200" s="1" t="str">
        <f t="shared" si="13"/>
        <v>10119-2022-CASDEN-Atkinson</v>
      </c>
      <c r="C200" s="1">
        <v>10119</v>
      </c>
      <c r="D200" s="1">
        <v>3</v>
      </c>
      <c r="E200" s="1" t="s">
        <v>27</v>
      </c>
      <c r="F200" s="22">
        <v>87</v>
      </c>
      <c r="G200" s="3">
        <v>1.84</v>
      </c>
      <c r="H200" s="22">
        <f t="shared" si="14"/>
        <v>21.551724137931036</v>
      </c>
      <c r="I200" s="22">
        <f t="shared" si="15"/>
        <v>3.4482758620689644</v>
      </c>
      <c r="J200" s="1">
        <v>2022</v>
      </c>
      <c r="K200" s="1" t="s">
        <v>15</v>
      </c>
      <c r="L200" s="1" t="s">
        <v>125</v>
      </c>
      <c r="M200" s="1" t="s">
        <v>583</v>
      </c>
      <c r="N200" s="1" t="s">
        <v>126</v>
      </c>
      <c r="O200" s="1" t="s">
        <v>127</v>
      </c>
      <c r="P200" s="1" t="s">
        <v>19</v>
      </c>
      <c r="Q200" s="2" t="s">
        <v>20</v>
      </c>
      <c r="S200" s="3">
        <v>12</v>
      </c>
      <c r="T200" s="4" t="s">
        <v>21</v>
      </c>
    </row>
    <row r="201" spans="1:20" ht="15.75" customHeight="1" x14ac:dyDescent="0.2">
      <c r="A201" s="1" t="str">
        <f t="shared" si="16"/>
        <v>CASDEN-ME-10135</v>
      </c>
      <c r="B201" s="1" t="str">
        <f t="shared" si="13"/>
        <v>10135-2022-CASDEN-Atkinson</v>
      </c>
      <c r="C201" s="1">
        <v>10135</v>
      </c>
      <c r="D201" s="1">
        <v>3</v>
      </c>
      <c r="E201" s="1" t="s">
        <v>28</v>
      </c>
      <c r="F201" s="22">
        <v>68</v>
      </c>
      <c r="G201" s="3">
        <v>1.72</v>
      </c>
      <c r="H201" s="22">
        <v>25</v>
      </c>
      <c r="I201" s="22">
        <f t="shared" si="15"/>
        <v>0</v>
      </c>
      <c r="J201" s="1">
        <v>2022</v>
      </c>
      <c r="K201" s="1" t="s">
        <v>15</v>
      </c>
      <c r="L201" s="1" t="s">
        <v>125</v>
      </c>
      <c r="M201" s="1" t="s">
        <v>583</v>
      </c>
      <c r="N201" s="1" t="s">
        <v>126</v>
      </c>
      <c r="O201" s="1" t="s">
        <v>127</v>
      </c>
      <c r="P201" s="1" t="s">
        <v>19</v>
      </c>
      <c r="Q201" s="2" t="s">
        <v>20</v>
      </c>
      <c r="S201" s="3">
        <v>12</v>
      </c>
      <c r="T201" s="4" t="s">
        <v>21</v>
      </c>
    </row>
    <row r="202" spans="1:20" ht="15.75" customHeight="1" x14ac:dyDescent="0.2">
      <c r="A202" s="1" t="str">
        <f t="shared" si="16"/>
        <v>CASDEN-ME-11310</v>
      </c>
      <c r="B202" s="1" t="str">
        <f t="shared" si="13"/>
        <v>11310-2022-CASDEN-Atkinson</v>
      </c>
      <c r="C202" s="1">
        <v>11310</v>
      </c>
      <c r="D202" s="1">
        <v>3</v>
      </c>
      <c r="E202" s="1" t="s">
        <v>29</v>
      </c>
      <c r="F202" s="3">
        <v>32.799999999999997</v>
      </c>
      <c r="G202" s="3">
        <v>1.87</v>
      </c>
      <c r="H202" s="22">
        <v>25</v>
      </c>
      <c r="I202" s="22">
        <f t="shared" si="15"/>
        <v>0</v>
      </c>
      <c r="J202" s="1">
        <v>2022</v>
      </c>
      <c r="K202" s="1" t="s">
        <v>15</v>
      </c>
      <c r="L202" s="1" t="s">
        <v>125</v>
      </c>
      <c r="M202" s="1" t="s">
        <v>583</v>
      </c>
      <c r="N202" s="1" t="s">
        <v>126</v>
      </c>
      <c r="O202" s="1" t="s">
        <v>127</v>
      </c>
      <c r="P202" s="1" t="s">
        <v>19</v>
      </c>
      <c r="Q202" s="2" t="s">
        <v>20</v>
      </c>
      <c r="R202" s="17">
        <v>44813</v>
      </c>
      <c r="S202" s="3">
        <v>14</v>
      </c>
      <c r="T202" s="4" t="s">
        <v>21</v>
      </c>
    </row>
    <row r="203" spans="1:20" ht="15.75" customHeight="1" x14ac:dyDescent="0.2">
      <c r="A203" s="1" t="str">
        <f t="shared" si="16"/>
        <v>CASDEN-ME-11418</v>
      </c>
      <c r="B203" s="1" t="str">
        <f t="shared" si="13"/>
        <v>11418-2022-CASDEN-Atkinson</v>
      </c>
      <c r="C203" s="1">
        <v>11418</v>
      </c>
      <c r="D203" s="1">
        <v>3</v>
      </c>
      <c r="E203" s="1" t="s">
        <v>30</v>
      </c>
      <c r="F203" s="22">
        <v>200</v>
      </c>
      <c r="G203" s="27">
        <v>1.9</v>
      </c>
      <c r="H203" s="22">
        <f>((75*25)/F203)</f>
        <v>9.375</v>
      </c>
      <c r="I203" s="22">
        <f t="shared" si="15"/>
        <v>15.625</v>
      </c>
      <c r="J203" s="1">
        <v>2022</v>
      </c>
      <c r="K203" s="1" t="s">
        <v>15</v>
      </c>
      <c r="L203" s="1" t="s">
        <v>125</v>
      </c>
      <c r="M203" s="1" t="s">
        <v>583</v>
      </c>
      <c r="N203" s="1" t="s">
        <v>126</v>
      </c>
      <c r="O203" s="1" t="s">
        <v>127</v>
      </c>
      <c r="P203" s="1" t="s">
        <v>19</v>
      </c>
      <c r="Q203" s="2" t="s">
        <v>20</v>
      </c>
      <c r="R203" s="17">
        <v>44813</v>
      </c>
      <c r="S203" s="3">
        <v>14</v>
      </c>
      <c r="T203" s="4" t="s">
        <v>21</v>
      </c>
    </row>
    <row r="204" spans="1:20" ht="15.75" customHeight="1" x14ac:dyDescent="0.2">
      <c r="A204" s="1" t="str">
        <f t="shared" si="16"/>
        <v>CASDEN-ME-11520</v>
      </c>
      <c r="B204" s="1" t="str">
        <f t="shared" si="13"/>
        <v>11520-2022-CASDEN-Atkinson</v>
      </c>
      <c r="C204" s="1">
        <v>11520</v>
      </c>
      <c r="D204" s="1">
        <v>3</v>
      </c>
      <c r="E204" s="1" t="s">
        <v>31</v>
      </c>
      <c r="F204" s="3">
        <v>28.7</v>
      </c>
      <c r="G204" s="3">
        <v>1.84</v>
      </c>
      <c r="H204" s="22">
        <f>((75*25)/F204)</f>
        <v>65.331010452961678</v>
      </c>
      <c r="I204" s="22">
        <f t="shared" si="15"/>
        <v>-40.331010452961678</v>
      </c>
      <c r="J204" s="1">
        <v>2022</v>
      </c>
      <c r="K204" s="1" t="s">
        <v>15</v>
      </c>
      <c r="L204" s="1" t="s">
        <v>125</v>
      </c>
      <c r="M204" s="1" t="s">
        <v>583</v>
      </c>
      <c r="N204" s="1" t="s">
        <v>126</v>
      </c>
      <c r="O204" s="1" t="s">
        <v>127</v>
      </c>
      <c r="P204" s="1" t="s">
        <v>19</v>
      </c>
      <c r="Q204" s="2" t="s">
        <v>20</v>
      </c>
      <c r="R204" s="17">
        <v>44813</v>
      </c>
      <c r="S204" s="3">
        <v>14</v>
      </c>
      <c r="T204" s="4" t="s">
        <v>21</v>
      </c>
    </row>
    <row r="205" spans="1:20" ht="15.75" customHeight="1" x14ac:dyDescent="0.2">
      <c r="A205" s="1" t="str">
        <f t="shared" si="16"/>
        <v>CASDEN-ME-14024</v>
      </c>
      <c r="B205" s="1" t="str">
        <f t="shared" si="13"/>
        <v>14024-2022-CASDEN-Atkinson</v>
      </c>
      <c r="C205" s="1">
        <v>14024</v>
      </c>
      <c r="D205" s="1">
        <v>3</v>
      </c>
      <c r="E205" s="1" t="s">
        <v>32</v>
      </c>
      <c r="F205" s="22">
        <v>266</v>
      </c>
      <c r="G205" s="3">
        <v>1.91</v>
      </c>
      <c r="H205" s="22">
        <f>((75*25)/F205)</f>
        <v>7.0488721804511281</v>
      </c>
      <c r="I205" s="22">
        <f t="shared" si="15"/>
        <v>17.951127819548873</v>
      </c>
      <c r="J205" s="1">
        <v>2022</v>
      </c>
      <c r="K205" s="1" t="s">
        <v>15</v>
      </c>
      <c r="L205" s="1" t="s">
        <v>125</v>
      </c>
      <c r="M205" s="1" t="s">
        <v>583</v>
      </c>
      <c r="N205" s="1" t="s">
        <v>126</v>
      </c>
      <c r="O205" s="1" t="s">
        <v>127</v>
      </c>
      <c r="P205" s="1" t="s">
        <v>19</v>
      </c>
      <c r="Q205" s="2" t="s">
        <v>20</v>
      </c>
      <c r="R205" s="17">
        <v>44813</v>
      </c>
      <c r="S205" s="3">
        <v>14</v>
      </c>
      <c r="T205" s="4" t="s">
        <v>21</v>
      </c>
    </row>
    <row r="206" spans="1:20" ht="15.75" customHeight="1" x14ac:dyDescent="0.2">
      <c r="A206" s="1" t="str">
        <f t="shared" si="16"/>
        <v>CASDEN-ME-14058</v>
      </c>
      <c r="B206" s="1" t="str">
        <f t="shared" si="13"/>
        <v>14058-2022-CASDEN-Atkinson</v>
      </c>
      <c r="C206" s="1">
        <v>14058</v>
      </c>
      <c r="D206" s="1">
        <v>3</v>
      </c>
      <c r="E206" s="1" t="s">
        <v>33</v>
      </c>
      <c r="F206" s="3">
        <v>51.6</v>
      </c>
      <c r="G206" s="3">
        <v>1.89</v>
      </c>
      <c r="H206" s="22">
        <v>25</v>
      </c>
      <c r="I206" s="22">
        <f t="shared" si="15"/>
        <v>0</v>
      </c>
      <c r="J206" s="1">
        <v>2022</v>
      </c>
      <c r="K206" s="1" t="s">
        <v>15</v>
      </c>
      <c r="L206" s="1" t="s">
        <v>125</v>
      </c>
      <c r="M206" s="1" t="s">
        <v>583</v>
      </c>
      <c r="N206" s="1" t="s">
        <v>126</v>
      </c>
      <c r="O206" s="1" t="s">
        <v>127</v>
      </c>
      <c r="P206" s="1" t="s">
        <v>19</v>
      </c>
      <c r="Q206" s="2" t="s">
        <v>20</v>
      </c>
      <c r="R206" s="17">
        <v>44813</v>
      </c>
      <c r="S206" s="3">
        <v>14</v>
      </c>
      <c r="T206" s="4" t="s">
        <v>21</v>
      </c>
    </row>
    <row r="207" spans="1:20" ht="15.75" customHeight="1" x14ac:dyDescent="0.2">
      <c r="A207" s="1" t="str">
        <f t="shared" si="16"/>
        <v>CASDEN-ME-14059</v>
      </c>
      <c r="B207" s="1" t="str">
        <f t="shared" si="13"/>
        <v>14059-2022-CASDEN-Atkinson</v>
      </c>
      <c r="C207" s="1">
        <v>14059</v>
      </c>
      <c r="D207" s="1">
        <v>3</v>
      </c>
      <c r="E207" s="1" t="s">
        <v>34</v>
      </c>
      <c r="F207" s="3">
        <v>51.5</v>
      </c>
      <c r="G207" s="3">
        <v>1.83</v>
      </c>
      <c r="H207" s="22">
        <v>25</v>
      </c>
      <c r="I207" s="22">
        <f t="shared" si="15"/>
        <v>0</v>
      </c>
      <c r="J207" s="1">
        <v>2022</v>
      </c>
      <c r="K207" s="1" t="s">
        <v>15</v>
      </c>
      <c r="L207" s="1" t="s">
        <v>125</v>
      </c>
      <c r="M207" s="1" t="s">
        <v>583</v>
      </c>
      <c r="N207" s="1" t="s">
        <v>126</v>
      </c>
      <c r="O207" s="1" t="s">
        <v>127</v>
      </c>
      <c r="P207" s="1" t="s">
        <v>19</v>
      </c>
      <c r="Q207" s="2" t="s">
        <v>20</v>
      </c>
      <c r="R207" s="17">
        <v>44813</v>
      </c>
      <c r="S207" s="3">
        <v>14</v>
      </c>
      <c r="T207" s="4" t="s">
        <v>21</v>
      </c>
    </row>
    <row r="208" spans="1:20" ht="15.75" customHeight="1" x14ac:dyDescent="0.2">
      <c r="A208" s="1" t="str">
        <f t="shared" si="16"/>
        <v>CASDEN-ME-14156</v>
      </c>
      <c r="B208" s="1" t="str">
        <f t="shared" si="13"/>
        <v>14156-2022-CASDEN-Atkinson</v>
      </c>
      <c r="C208" s="1">
        <v>14156</v>
      </c>
      <c r="D208" s="1">
        <v>3</v>
      </c>
      <c r="E208" s="1" t="s">
        <v>35</v>
      </c>
      <c r="F208" s="3">
        <v>48.2</v>
      </c>
      <c r="G208" s="3">
        <v>1.71</v>
      </c>
      <c r="H208" s="22">
        <v>25</v>
      </c>
      <c r="I208" s="22">
        <f t="shared" si="15"/>
        <v>0</v>
      </c>
      <c r="J208" s="1">
        <v>2022</v>
      </c>
      <c r="K208" s="1" t="s">
        <v>15</v>
      </c>
      <c r="L208" s="1" t="s">
        <v>125</v>
      </c>
      <c r="M208" s="1" t="s">
        <v>583</v>
      </c>
      <c r="N208" s="1" t="s">
        <v>126</v>
      </c>
      <c r="O208" s="1" t="s">
        <v>127</v>
      </c>
      <c r="P208" s="1" t="s">
        <v>19</v>
      </c>
      <c r="Q208" s="2" t="s">
        <v>20</v>
      </c>
      <c r="R208" s="17">
        <v>44813</v>
      </c>
      <c r="S208" s="3">
        <v>14</v>
      </c>
      <c r="T208" s="4" t="s">
        <v>21</v>
      </c>
    </row>
    <row r="209" spans="1:20" ht="15.75" customHeight="1" x14ac:dyDescent="0.2">
      <c r="A209" s="1" t="str">
        <f t="shared" si="16"/>
        <v>CASDEN-ME-14255</v>
      </c>
      <c r="B209" s="1" t="str">
        <f t="shared" si="13"/>
        <v>14255-2022-CASDEN-Atkinson</v>
      </c>
      <c r="C209" s="1">
        <v>14255</v>
      </c>
      <c r="D209" s="1">
        <v>3</v>
      </c>
      <c r="E209" s="1" t="s">
        <v>36</v>
      </c>
      <c r="F209" s="3">
        <v>145.1</v>
      </c>
      <c r="G209" s="3">
        <v>1.92</v>
      </c>
      <c r="H209" s="22">
        <f>((75*25)/F209)</f>
        <v>12.922122674017919</v>
      </c>
      <c r="I209" s="22">
        <f t="shared" si="15"/>
        <v>12.077877325982081</v>
      </c>
      <c r="J209" s="1">
        <v>2022</v>
      </c>
      <c r="K209" s="1" t="s">
        <v>15</v>
      </c>
      <c r="L209" s="1" t="s">
        <v>125</v>
      </c>
      <c r="M209" s="1" t="s">
        <v>583</v>
      </c>
      <c r="N209" s="1" t="s">
        <v>126</v>
      </c>
      <c r="O209" s="1" t="s">
        <v>127</v>
      </c>
      <c r="P209" s="1" t="s">
        <v>19</v>
      </c>
      <c r="Q209" s="2" t="s">
        <v>20</v>
      </c>
      <c r="R209" s="17">
        <v>44806</v>
      </c>
      <c r="S209" s="3">
        <v>13</v>
      </c>
      <c r="T209" s="4" t="s">
        <v>21</v>
      </c>
    </row>
    <row r="210" spans="1:20" ht="15.75" customHeight="1" x14ac:dyDescent="0.2">
      <c r="A210" s="1" t="str">
        <f t="shared" si="16"/>
        <v>CASDEN-ME-14259</v>
      </c>
      <c r="B210" s="1" t="str">
        <f t="shared" si="13"/>
        <v>14259-2022-CASDEN-Atkinson</v>
      </c>
      <c r="C210" s="1">
        <v>14259</v>
      </c>
      <c r="D210" s="1">
        <v>3</v>
      </c>
      <c r="E210" s="1" t="s">
        <v>37</v>
      </c>
      <c r="F210" s="3">
        <v>66.3</v>
      </c>
      <c r="G210" s="3">
        <v>1.86</v>
      </c>
      <c r="H210" s="22">
        <v>25</v>
      </c>
      <c r="I210" s="22">
        <f t="shared" si="15"/>
        <v>0</v>
      </c>
      <c r="J210" s="1">
        <v>2022</v>
      </c>
      <c r="K210" s="1" t="s">
        <v>15</v>
      </c>
      <c r="L210" s="1" t="s">
        <v>125</v>
      </c>
      <c r="M210" s="1" t="s">
        <v>583</v>
      </c>
      <c r="N210" s="1" t="s">
        <v>126</v>
      </c>
      <c r="O210" s="1" t="s">
        <v>127</v>
      </c>
      <c r="P210" s="1" t="s">
        <v>19</v>
      </c>
      <c r="Q210" s="2" t="s">
        <v>20</v>
      </c>
      <c r="R210" s="17">
        <v>44806</v>
      </c>
      <c r="S210" s="3">
        <v>13</v>
      </c>
      <c r="T210" s="4" t="s">
        <v>21</v>
      </c>
    </row>
    <row r="211" spans="1:20" ht="15.75" customHeight="1" x14ac:dyDescent="0.2">
      <c r="A211" s="1" t="str">
        <f t="shared" si="16"/>
        <v>CASDEN-ME-16026</v>
      </c>
      <c r="B211" s="1" t="str">
        <f t="shared" si="13"/>
        <v>16026-2022-CASDEN-Atkinson</v>
      </c>
      <c r="C211" s="1">
        <v>16026</v>
      </c>
      <c r="D211" s="1">
        <v>3</v>
      </c>
      <c r="E211" s="1" t="s">
        <v>38</v>
      </c>
      <c r="F211" s="22">
        <v>42</v>
      </c>
      <c r="G211" s="3">
        <v>1.83</v>
      </c>
      <c r="H211" s="22">
        <v>25</v>
      </c>
      <c r="I211" s="22">
        <f t="shared" si="15"/>
        <v>0</v>
      </c>
      <c r="J211" s="1">
        <v>2022</v>
      </c>
      <c r="K211" s="1" t="s">
        <v>15</v>
      </c>
      <c r="L211" s="1" t="s">
        <v>125</v>
      </c>
      <c r="M211" s="1" t="s">
        <v>583</v>
      </c>
      <c r="N211" s="1" t="s">
        <v>126</v>
      </c>
      <c r="O211" s="1" t="s">
        <v>127</v>
      </c>
      <c r="P211" s="1" t="s">
        <v>19</v>
      </c>
      <c r="Q211" s="2" t="s">
        <v>20</v>
      </c>
      <c r="R211" s="17">
        <v>44806</v>
      </c>
      <c r="S211" s="3">
        <v>13</v>
      </c>
      <c r="T211" s="4" t="s">
        <v>21</v>
      </c>
    </row>
    <row r="212" spans="1:20" ht="15.75" customHeight="1" x14ac:dyDescent="0.2">
      <c r="A212" s="1" t="str">
        <f t="shared" si="16"/>
        <v>CASDEN-ME-16079</v>
      </c>
      <c r="B212" s="1" t="str">
        <f t="shared" si="13"/>
        <v>16079-2022-CASDEN-Atkinson</v>
      </c>
      <c r="C212" s="1">
        <v>16079</v>
      </c>
      <c r="D212" s="1">
        <v>3</v>
      </c>
      <c r="E212" s="1" t="s">
        <v>39</v>
      </c>
      <c r="F212" s="3">
        <v>121.3</v>
      </c>
      <c r="G212" s="3">
        <v>1.87</v>
      </c>
      <c r="H212" s="22">
        <f>((75*25)/F212)</f>
        <v>15.457543281121188</v>
      </c>
      <c r="I212" s="22">
        <f t="shared" si="15"/>
        <v>9.5424567188788121</v>
      </c>
      <c r="J212" s="1">
        <v>2022</v>
      </c>
      <c r="K212" s="1" t="s">
        <v>15</v>
      </c>
      <c r="L212" s="1" t="s">
        <v>125</v>
      </c>
      <c r="M212" s="1" t="s">
        <v>583</v>
      </c>
      <c r="N212" s="1" t="s">
        <v>126</v>
      </c>
      <c r="O212" s="1" t="s">
        <v>127</v>
      </c>
      <c r="P212" s="1" t="s">
        <v>19</v>
      </c>
      <c r="Q212" s="2" t="s">
        <v>20</v>
      </c>
      <c r="R212" s="17">
        <v>44806</v>
      </c>
      <c r="S212" s="3">
        <v>13</v>
      </c>
      <c r="T212" s="4" t="s">
        <v>21</v>
      </c>
    </row>
    <row r="213" spans="1:20" ht="15.75" customHeight="1" x14ac:dyDescent="0.2">
      <c r="A213" s="1" t="str">
        <f t="shared" si="16"/>
        <v>CASDEN-ME-16202</v>
      </c>
      <c r="B213" s="1" t="str">
        <f t="shared" si="13"/>
        <v>16202-2022-CASDEN-Atkinson</v>
      </c>
      <c r="C213" s="1">
        <v>16202</v>
      </c>
      <c r="D213" s="1">
        <v>3</v>
      </c>
      <c r="E213" s="1" t="s">
        <v>40</v>
      </c>
      <c r="F213" s="3">
        <v>118.4</v>
      </c>
      <c r="G213" s="27">
        <v>1.9</v>
      </c>
      <c r="H213" s="22">
        <f>((75*25)/F213)</f>
        <v>15.836148648648647</v>
      </c>
      <c r="I213" s="22">
        <f t="shared" si="15"/>
        <v>9.1638513513513526</v>
      </c>
      <c r="J213" s="1">
        <v>2022</v>
      </c>
      <c r="K213" s="1" t="s">
        <v>15</v>
      </c>
      <c r="L213" s="1" t="s">
        <v>125</v>
      </c>
      <c r="M213" s="1" t="s">
        <v>583</v>
      </c>
      <c r="N213" s="1" t="s">
        <v>126</v>
      </c>
      <c r="O213" s="1" t="s">
        <v>127</v>
      </c>
      <c r="P213" s="1" t="s">
        <v>19</v>
      </c>
      <c r="Q213" s="2" t="s">
        <v>20</v>
      </c>
      <c r="R213" s="17">
        <v>44806</v>
      </c>
      <c r="S213" s="3">
        <v>13</v>
      </c>
      <c r="T213" s="4" t="s">
        <v>21</v>
      </c>
    </row>
    <row r="214" spans="1:20" ht="15.75" customHeight="1" x14ac:dyDescent="0.2">
      <c r="A214" s="1" t="str">
        <f t="shared" si="16"/>
        <v>CASDEN-ME-16315</v>
      </c>
      <c r="B214" s="1" t="str">
        <f t="shared" si="13"/>
        <v>16315-2022-CASDEN-Atkinson</v>
      </c>
      <c r="C214" s="1">
        <v>16315</v>
      </c>
      <c r="D214" s="1">
        <v>3</v>
      </c>
      <c r="E214" s="1" t="s">
        <v>41</v>
      </c>
      <c r="F214" s="3">
        <v>44.6</v>
      </c>
      <c r="G214" s="3">
        <v>1.81</v>
      </c>
      <c r="H214" s="22">
        <v>25</v>
      </c>
      <c r="I214" s="22">
        <f t="shared" si="15"/>
        <v>0</v>
      </c>
      <c r="J214" s="1">
        <v>2022</v>
      </c>
      <c r="K214" s="1" t="s">
        <v>15</v>
      </c>
      <c r="L214" s="1" t="s">
        <v>125</v>
      </c>
      <c r="M214" s="1" t="s">
        <v>583</v>
      </c>
      <c r="N214" s="1" t="s">
        <v>126</v>
      </c>
      <c r="O214" s="1" t="s">
        <v>127</v>
      </c>
      <c r="P214" s="1" t="s">
        <v>19</v>
      </c>
      <c r="Q214" s="2" t="s">
        <v>20</v>
      </c>
      <c r="R214" s="17">
        <v>44806</v>
      </c>
      <c r="S214" s="3">
        <v>13</v>
      </c>
      <c r="T214" s="4" t="s">
        <v>21</v>
      </c>
    </row>
    <row r="215" spans="1:20" ht="15.75" customHeight="1" x14ac:dyDescent="0.2">
      <c r="A215" s="1" t="str">
        <f t="shared" si="16"/>
        <v>CASDEN-ME-16319</v>
      </c>
      <c r="B215" s="1" t="str">
        <f t="shared" si="13"/>
        <v>16319-2022-CASDEN-Atkinson</v>
      </c>
      <c r="C215" s="1">
        <v>16319</v>
      </c>
      <c r="D215" s="1">
        <v>3</v>
      </c>
      <c r="E215" s="1" t="s">
        <v>42</v>
      </c>
      <c r="F215" s="3">
        <v>127.4</v>
      </c>
      <c r="G215" s="3">
        <v>1.85</v>
      </c>
      <c r="H215" s="22">
        <f>((75*25)/F215)</f>
        <v>14.717425431711145</v>
      </c>
      <c r="I215" s="22">
        <f t="shared" si="15"/>
        <v>10.282574568288855</v>
      </c>
      <c r="J215" s="1">
        <v>2022</v>
      </c>
      <c r="K215" s="1" t="s">
        <v>15</v>
      </c>
      <c r="L215" s="1" t="s">
        <v>125</v>
      </c>
      <c r="M215" s="1" t="s">
        <v>583</v>
      </c>
      <c r="N215" s="1" t="s">
        <v>126</v>
      </c>
      <c r="O215" s="1" t="s">
        <v>127</v>
      </c>
      <c r="P215" s="1" t="s">
        <v>19</v>
      </c>
      <c r="Q215" s="2" t="s">
        <v>20</v>
      </c>
      <c r="R215" s="17">
        <v>44806</v>
      </c>
      <c r="S215" s="3">
        <v>13</v>
      </c>
      <c r="T215" s="4" t="s">
        <v>21</v>
      </c>
    </row>
    <row r="216" spans="1:20" ht="15.75" customHeight="1" x14ac:dyDescent="0.2">
      <c r="A216" s="1" t="str">
        <f t="shared" si="16"/>
        <v>CASDEN-ME-17156</v>
      </c>
      <c r="B216" s="1" t="str">
        <f t="shared" si="13"/>
        <v>17156-2022-CASDEN-Atkinson</v>
      </c>
      <c r="C216" s="1">
        <v>17156</v>
      </c>
      <c r="D216" s="1">
        <v>3</v>
      </c>
      <c r="E216" s="1" t="s">
        <v>43</v>
      </c>
      <c r="F216" s="22">
        <v>97</v>
      </c>
      <c r="G216" s="3">
        <v>1.88</v>
      </c>
      <c r="H216" s="22">
        <f>((75*25)/F216)</f>
        <v>19.329896907216494</v>
      </c>
      <c r="I216" s="22">
        <f t="shared" si="15"/>
        <v>5.6701030927835063</v>
      </c>
      <c r="J216" s="1">
        <v>2022</v>
      </c>
      <c r="K216" s="1" t="s">
        <v>15</v>
      </c>
      <c r="L216" s="1" t="s">
        <v>125</v>
      </c>
      <c r="M216" s="1" t="s">
        <v>583</v>
      </c>
      <c r="N216" s="1" t="s">
        <v>126</v>
      </c>
      <c r="O216" s="1" t="s">
        <v>127</v>
      </c>
      <c r="P216" s="1" t="s">
        <v>19</v>
      </c>
      <c r="Q216" s="2" t="s">
        <v>20</v>
      </c>
      <c r="R216" s="17">
        <v>44806</v>
      </c>
      <c r="S216" s="3">
        <v>13</v>
      </c>
      <c r="T216" s="4" t="s">
        <v>21</v>
      </c>
    </row>
    <row r="217" spans="1:20" ht="15.75" customHeight="1" x14ac:dyDescent="0.2">
      <c r="A217" s="1" t="str">
        <f t="shared" si="16"/>
        <v>CASDEN-ME-18043</v>
      </c>
      <c r="B217" s="1" t="str">
        <f t="shared" si="13"/>
        <v>18043-2022-CASDEN-Atkinson</v>
      </c>
      <c r="C217" s="1">
        <v>18043</v>
      </c>
      <c r="D217" s="1">
        <v>3</v>
      </c>
      <c r="E217" s="1" t="s">
        <v>44</v>
      </c>
      <c r="F217" s="3">
        <v>44.4</v>
      </c>
      <c r="G217" s="3">
        <v>1.87</v>
      </c>
      <c r="H217" s="22">
        <v>25</v>
      </c>
      <c r="I217" s="22">
        <f t="shared" si="15"/>
        <v>0</v>
      </c>
      <c r="J217" s="1">
        <v>2022</v>
      </c>
      <c r="K217" s="1" t="s">
        <v>15</v>
      </c>
      <c r="L217" s="1" t="s">
        <v>125</v>
      </c>
      <c r="M217" s="1" t="s">
        <v>583</v>
      </c>
      <c r="N217" s="1" t="s">
        <v>126</v>
      </c>
      <c r="O217" s="1" t="s">
        <v>127</v>
      </c>
      <c r="P217" s="1" t="s">
        <v>19</v>
      </c>
      <c r="Q217" s="2" t="s">
        <v>20</v>
      </c>
      <c r="R217" s="17">
        <v>44806</v>
      </c>
      <c r="S217" s="3">
        <v>13</v>
      </c>
      <c r="T217" s="4" t="s">
        <v>21</v>
      </c>
    </row>
    <row r="218" spans="1:20" ht="15.75" customHeight="1" x14ac:dyDescent="0.2">
      <c r="A218" s="1" t="str">
        <f t="shared" si="16"/>
        <v>CASDEN-ME-21106</v>
      </c>
      <c r="B218" s="1" t="str">
        <f t="shared" si="13"/>
        <v>21106-2022-CASDEN-Atkinson</v>
      </c>
      <c r="C218" s="1">
        <v>21106</v>
      </c>
      <c r="D218" s="1">
        <v>3</v>
      </c>
      <c r="E218" s="1" t="s">
        <v>45</v>
      </c>
      <c r="F218" s="3">
        <v>112.6</v>
      </c>
      <c r="G218" s="3">
        <v>1.89</v>
      </c>
      <c r="H218" s="22">
        <f>((75*25)/F218)</f>
        <v>16.651865008880996</v>
      </c>
      <c r="I218" s="22">
        <f t="shared" si="15"/>
        <v>8.3481349911190037</v>
      </c>
      <c r="J218" s="1">
        <v>2022</v>
      </c>
      <c r="K218" s="1" t="s">
        <v>15</v>
      </c>
      <c r="L218" s="1" t="s">
        <v>125</v>
      </c>
      <c r="M218" s="1" t="s">
        <v>583</v>
      </c>
      <c r="N218" s="1" t="s">
        <v>126</v>
      </c>
      <c r="O218" s="1" t="s">
        <v>127</v>
      </c>
      <c r="P218" s="1" t="s">
        <v>19</v>
      </c>
      <c r="Q218" s="2" t="s">
        <v>20</v>
      </c>
      <c r="R218" s="17">
        <v>44806</v>
      </c>
      <c r="S218" s="3">
        <v>13</v>
      </c>
      <c r="T218" s="4" t="s">
        <v>21</v>
      </c>
    </row>
    <row r="219" spans="1:20" ht="15.75" customHeight="1" x14ac:dyDescent="0.2">
      <c r="A219" s="1" t="str">
        <f t="shared" si="16"/>
        <v>CASDEN-ME-21211</v>
      </c>
      <c r="B219" s="1" t="str">
        <f t="shared" si="13"/>
        <v>21211-2022-CASDEN-Atkinson</v>
      </c>
      <c r="C219" s="1">
        <v>21211</v>
      </c>
      <c r="D219" s="1">
        <v>3</v>
      </c>
      <c r="E219" s="1" t="s">
        <v>46</v>
      </c>
      <c r="F219" s="3">
        <v>273.5</v>
      </c>
      <c r="G219" s="3">
        <v>1.97</v>
      </c>
      <c r="H219" s="22">
        <f>((75*25)/F219)</f>
        <v>6.8555758683729433</v>
      </c>
      <c r="I219" s="22">
        <f t="shared" si="15"/>
        <v>18.144424131627055</v>
      </c>
      <c r="J219" s="1">
        <v>2022</v>
      </c>
      <c r="K219" s="1" t="s">
        <v>15</v>
      </c>
      <c r="L219" s="1" t="s">
        <v>125</v>
      </c>
      <c r="M219" s="1" t="s">
        <v>583</v>
      </c>
      <c r="N219" s="1" t="s">
        <v>126</v>
      </c>
      <c r="O219" s="1" t="s">
        <v>127</v>
      </c>
      <c r="P219" s="1" t="s">
        <v>19</v>
      </c>
      <c r="Q219" s="2" t="s">
        <v>20</v>
      </c>
      <c r="R219" s="17">
        <v>44806</v>
      </c>
      <c r="S219" s="3">
        <v>13</v>
      </c>
      <c r="T219" s="4" t="s">
        <v>21</v>
      </c>
    </row>
    <row r="220" spans="1:20" ht="15.75" customHeight="1" x14ac:dyDescent="0.2">
      <c r="A220" s="1" t="str">
        <f t="shared" si="16"/>
        <v>CASDEN-ME-21254</v>
      </c>
      <c r="B220" s="1" t="str">
        <f t="shared" si="13"/>
        <v>21254-2022-CASDEN-Atkinson</v>
      </c>
      <c r="C220" s="1">
        <v>21254</v>
      </c>
      <c r="D220" s="1">
        <v>3</v>
      </c>
      <c r="E220" s="1" t="s">
        <v>47</v>
      </c>
      <c r="F220" s="3">
        <v>59.4</v>
      </c>
      <c r="G220" s="3">
        <v>1.86</v>
      </c>
      <c r="H220" s="22">
        <v>25</v>
      </c>
      <c r="I220" s="22">
        <f t="shared" si="15"/>
        <v>0</v>
      </c>
      <c r="J220" s="1">
        <v>2022</v>
      </c>
      <c r="K220" s="1" t="s">
        <v>15</v>
      </c>
      <c r="L220" s="1" t="s">
        <v>125</v>
      </c>
      <c r="M220" s="1" t="s">
        <v>583</v>
      </c>
      <c r="N220" s="1" t="s">
        <v>126</v>
      </c>
      <c r="O220" s="1" t="s">
        <v>127</v>
      </c>
      <c r="P220" s="1" t="s">
        <v>19</v>
      </c>
      <c r="Q220" s="2" t="s">
        <v>20</v>
      </c>
      <c r="R220" s="17">
        <v>44806</v>
      </c>
      <c r="S220" s="3">
        <v>13</v>
      </c>
      <c r="T220" s="4" t="s">
        <v>21</v>
      </c>
    </row>
    <row r="221" spans="1:20" ht="15.75" customHeight="1" x14ac:dyDescent="0.2">
      <c r="A221" s="1" t="str">
        <f t="shared" si="16"/>
        <v>CASDEN-ME-21256</v>
      </c>
      <c r="B221" s="1" t="str">
        <f t="shared" si="13"/>
        <v>21256-2022-CASDEN-Atkinson</v>
      </c>
      <c r="C221" s="1">
        <v>21256</v>
      </c>
      <c r="D221" s="1">
        <v>3</v>
      </c>
      <c r="E221" s="1" t="s">
        <v>48</v>
      </c>
      <c r="F221" s="3">
        <v>52.9</v>
      </c>
      <c r="G221" s="3">
        <v>1.85</v>
      </c>
      <c r="H221" s="22">
        <v>25</v>
      </c>
      <c r="I221" s="22">
        <f t="shared" si="15"/>
        <v>0</v>
      </c>
      <c r="J221" s="1">
        <v>2022</v>
      </c>
      <c r="K221" s="1" t="s">
        <v>15</v>
      </c>
      <c r="L221" s="1" t="s">
        <v>125</v>
      </c>
      <c r="M221" s="1" t="s">
        <v>583</v>
      </c>
      <c r="N221" s="1" t="s">
        <v>126</v>
      </c>
      <c r="O221" s="1" t="s">
        <v>127</v>
      </c>
      <c r="P221" s="1" t="s">
        <v>19</v>
      </c>
      <c r="Q221" s="2" t="s">
        <v>20</v>
      </c>
      <c r="R221" s="17">
        <v>44806</v>
      </c>
      <c r="S221" s="3">
        <v>13</v>
      </c>
      <c r="T221" s="4" t="s">
        <v>21</v>
      </c>
    </row>
    <row r="222" spans="1:20" ht="15.75" customHeight="1" x14ac:dyDescent="0.2">
      <c r="A222" s="1" t="str">
        <f t="shared" si="16"/>
        <v>CASDEN-ME-21275</v>
      </c>
      <c r="B222" s="1" t="str">
        <f t="shared" si="13"/>
        <v>21275-2022-CASDEN-Atkinson</v>
      </c>
      <c r="C222" s="1">
        <v>21275</v>
      </c>
      <c r="D222" s="1">
        <v>3</v>
      </c>
      <c r="E222" s="1" t="s">
        <v>49</v>
      </c>
      <c r="F222" s="3">
        <v>272.60000000000002</v>
      </c>
      <c r="G222" s="3">
        <v>1.95</v>
      </c>
      <c r="H222" s="22">
        <f>((75*25)/F222)</f>
        <v>6.8782098312545852</v>
      </c>
      <c r="I222" s="22">
        <f t="shared" si="15"/>
        <v>18.121790168745413</v>
      </c>
      <c r="J222" s="1">
        <v>2022</v>
      </c>
      <c r="K222" s="1" t="s">
        <v>15</v>
      </c>
      <c r="L222" s="1" t="s">
        <v>125</v>
      </c>
      <c r="M222" s="1" t="s">
        <v>583</v>
      </c>
      <c r="N222" s="1" t="s">
        <v>126</v>
      </c>
      <c r="O222" s="1" t="s">
        <v>127</v>
      </c>
      <c r="P222" s="1" t="s">
        <v>19</v>
      </c>
      <c r="Q222" s="2" t="s">
        <v>20</v>
      </c>
      <c r="R222" s="17">
        <v>44806</v>
      </c>
      <c r="S222" s="3">
        <v>13</v>
      </c>
      <c r="T222" s="4" t="s">
        <v>21</v>
      </c>
    </row>
    <row r="223" spans="1:20" ht="15.75" customHeight="1" x14ac:dyDescent="0.2">
      <c r="A223" s="1" t="str">
        <f t="shared" si="16"/>
        <v>CASDEN-ME-21282</v>
      </c>
      <c r="B223" s="1" t="str">
        <f t="shared" si="13"/>
        <v>21282-2022-CASDEN-Atkinson</v>
      </c>
      <c r="C223" s="1">
        <v>21282</v>
      </c>
      <c r="D223" s="1">
        <v>3</v>
      </c>
      <c r="E223" s="1" t="s">
        <v>50</v>
      </c>
      <c r="F223" s="3">
        <v>39.4</v>
      </c>
      <c r="G223" s="3">
        <v>1.83</v>
      </c>
      <c r="H223" s="22">
        <v>25</v>
      </c>
      <c r="I223" s="22">
        <f t="shared" si="15"/>
        <v>0</v>
      </c>
      <c r="J223" s="1">
        <v>2022</v>
      </c>
      <c r="K223" s="1" t="s">
        <v>15</v>
      </c>
      <c r="L223" s="1" t="s">
        <v>125</v>
      </c>
      <c r="M223" s="1" t="s">
        <v>583</v>
      </c>
      <c r="N223" s="1" t="s">
        <v>126</v>
      </c>
      <c r="O223" s="1" t="s">
        <v>127</v>
      </c>
      <c r="P223" s="1" t="s">
        <v>19</v>
      </c>
      <c r="Q223" s="2" t="s">
        <v>20</v>
      </c>
      <c r="R223" s="17">
        <v>44806</v>
      </c>
      <c r="S223" s="3">
        <v>13</v>
      </c>
      <c r="T223" s="4" t="s">
        <v>21</v>
      </c>
    </row>
    <row r="224" spans="1:20" ht="15.75" customHeight="1" x14ac:dyDescent="0.2">
      <c r="A224" s="1" t="str">
        <f t="shared" si="16"/>
        <v>CASDEN-ME-21284</v>
      </c>
      <c r="B224" s="1" t="str">
        <f t="shared" si="13"/>
        <v>21284-2022-CASDEN-Atkinson</v>
      </c>
      <c r="C224" s="1">
        <v>21284</v>
      </c>
      <c r="D224" s="1">
        <v>3</v>
      </c>
      <c r="E224" s="1" t="s">
        <v>51</v>
      </c>
      <c r="F224" s="3">
        <v>50.6</v>
      </c>
      <c r="G224" s="27">
        <v>1.8</v>
      </c>
      <c r="H224" s="22">
        <v>25</v>
      </c>
      <c r="I224" s="22">
        <f t="shared" si="15"/>
        <v>0</v>
      </c>
      <c r="J224" s="1">
        <v>2022</v>
      </c>
      <c r="K224" s="1" t="s">
        <v>15</v>
      </c>
      <c r="L224" s="1" t="s">
        <v>125</v>
      </c>
      <c r="M224" s="1" t="s">
        <v>583</v>
      </c>
      <c r="N224" s="1" t="s">
        <v>126</v>
      </c>
      <c r="O224" s="1" t="s">
        <v>127</v>
      </c>
      <c r="P224" s="1" t="s">
        <v>19</v>
      </c>
      <c r="Q224" s="2" t="s">
        <v>20</v>
      </c>
      <c r="R224" s="17">
        <v>44806</v>
      </c>
      <c r="S224" s="3">
        <v>13</v>
      </c>
      <c r="T224" s="4" t="s">
        <v>21</v>
      </c>
    </row>
    <row r="225" spans="1:21" ht="15.75" customHeight="1" x14ac:dyDescent="0.2">
      <c r="A225" s="1" t="str">
        <f t="shared" si="16"/>
        <v>CASDEN-ME-21285</v>
      </c>
      <c r="B225" s="1" t="str">
        <f t="shared" si="13"/>
        <v>21285-2022-CASDEN-Atkinson</v>
      </c>
      <c r="C225" s="1">
        <v>21285</v>
      </c>
      <c r="D225" s="1">
        <v>3</v>
      </c>
      <c r="E225" s="1" t="s">
        <v>52</v>
      </c>
      <c r="F225" s="3">
        <v>58.4</v>
      </c>
      <c r="G225" s="3">
        <v>1.87</v>
      </c>
      <c r="H225" s="22">
        <v>25</v>
      </c>
      <c r="I225" s="22">
        <f t="shared" si="15"/>
        <v>0</v>
      </c>
      <c r="J225" s="1">
        <v>2022</v>
      </c>
      <c r="K225" s="1" t="s">
        <v>15</v>
      </c>
      <c r="L225" s="1" t="s">
        <v>125</v>
      </c>
      <c r="M225" s="1" t="s">
        <v>583</v>
      </c>
      <c r="N225" s="1" t="s">
        <v>126</v>
      </c>
      <c r="O225" s="1" t="s">
        <v>127</v>
      </c>
      <c r="P225" s="1" t="s">
        <v>19</v>
      </c>
      <c r="Q225" s="2" t="s">
        <v>20</v>
      </c>
      <c r="R225" s="17">
        <v>44806</v>
      </c>
      <c r="S225" s="3">
        <v>13</v>
      </c>
      <c r="T225" s="4" t="s">
        <v>21</v>
      </c>
    </row>
    <row r="226" spans="1:21" ht="15.75" customHeight="1" x14ac:dyDescent="0.2">
      <c r="A226" s="1" t="str">
        <f t="shared" si="16"/>
        <v>CASDEN-ME-80</v>
      </c>
      <c r="B226" s="1" t="str">
        <f t="shared" si="13"/>
        <v>80-2022-CASDEN-Atkinson</v>
      </c>
      <c r="C226" s="1">
        <v>80</v>
      </c>
      <c r="D226" s="1">
        <v>3</v>
      </c>
      <c r="E226" s="1" t="s">
        <v>53</v>
      </c>
      <c r="F226" s="22">
        <v>115</v>
      </c>
      <c r="G226" s="3">
        <v>1.82</v>
      </c>
      <c r="H226" s="22">
        <f>((75*25)/F226)</f>
        <v>16.304347826086957</v>
      </c>
      <c r="I226" s="22">
        <f t="shared" si="15"/>
        <v>8.695652173913043</v>
      </c>
      <c r="J226" s="1">
        <v>2022</v>
      </c>
      <c r="K226" s="1" t="s">
        <v>15</v>
      </c>
      <c r="L226" s="1" t="s">
        <v>125</v>
      </c>
      <c r="M226" s="1" t="s">
        <v>583</v>
      </c>
      <c r="N226" s="1" t="s">
        <v>128</v>
      </c>
      <c r="O226" s="1" t="s">
        <v>127</v>
      </c>
      <c r="P226" s="1" t="s">
        <v>19</v>
      </c>
      <c r="Q226" s="2" t="s">
        <v>20</v>
      </c>
      <c r="R226" s="17">
        <v>44820</v>
      </c>
      <c r="S226" s="3">
        <v>15</v>
      </c>
      <c r="T226" s="4" t="s">
        <v>21</v>
      </c>
    </row>
    <row r="227" spans="1:21" ht="15.75" customHeight="1" x14ac:dyDescent="0.2">
      <c r="A227" s="1" t="str">
        <f t="shared" si="16"/>
        <v>CASDEN-ME-90.1</v>
      </c>
      <c r="B227" s="1" t="str">
        <f t="shared" si="13"/>
        <v>90.1-2022-CASDEN-Atkinson</v>
      </c>
      <c r="C227" s="1">
        <v>90.1</v>
      </c>
      <c r="D227" s="1">
        <v>3</v>
      </c>
      <c r="E227" s="1" t="s">
        <v>54</v>
      </c>
      <c r="F227" s="3">
        <v>161.5</v>
      </c>
      <c r="G227" s="3">
        <v>1.86</v>
      </c>
      <c r="H227" s="22">
        <f>((75*25)/F227)</f>
        <v>11.609907120743035</v>
      </c>
      <c r="I227" s="22">
        <f t="shared" si="15"/>
        <v>13.390092879256965</v>
      </c>
      <c r="J227" s="1">
        <v>2022</v>
      </c>
      <c r="K227" s="1" t="s">
        <v>15</v>
      </c>
      <c r="L227" s="1" t="s">
        <v>125</v>
      </c>
      <c r="M227" s="1" t="s">
        <v>583</v>
      </c>
      <c r="N227" s="1" t="s">
        <v>128</v>
      </c>
      <c r="O227" s="1" t="s">
        <v>127</v>
      </c>
      <c r="P227" s="1" t="s">
        <v>19</v>
      </c>
      <c r="Q227" s="2" t="s">
        <v>20</v>
      </c>
      <c r="R227" s="17">
        <v>44820</v>
      </c>
      <c r="S227" s="3">
        <v>15</v>
      </c>
      <c r="T227" s="4" t="s">
        <v>21</v>
      </c>
    </row>
    <row r="228" spans="1:21" ht="15.75" customHeight="1" x14ac:dyDescent="0.2">
      <c r="A228" s="1" t="str">
        <f t="shared" si="16"/>
        <v>CASDEN-ME-92</v>
      </c>
      <c r="B228" s="1" t="str">
        <f t="shared" si="13"/>
        <v>92-2022-CASDEN-Atkinson</v>
      </c>
      <c r="C228" s="1">
        <v>92</v>
      </c>
      <c r="D228" s="1">
        <v>3</v>
      </c>
      <c r="E228" s="1" t="s">
        <v>55</v>
      </c>
      <c r="F228" s="3">
        <v>76.8</v>
      </c>
      <c r="G228" s="3">
        <v>1.87</v>
      </c>
      <c r="H228" s="22">
        <v>25</v>
      </c>
      <c r="I228" s="22">
        <f t="shared" si="15"/>
        <v>0</v>
      </c>
      <c r="J228" s="1">
        <v>2022</v>
      </c>
      <c r="K228" s="1" t="s">
        <v>15</v>
      </c>
      <c r="L228" s="1" t="s">
        <v>125</v>
      </c>
      <c r="M228" s="1" t="s">
        <v>583</v>
      </c>
      <c r="N228" s="1" t="s">
        <v>128</v>
      </c>
      <c r="O228" s="1" t="s">
        <v>127</v>
      </c>
      <c r="P228" s="1" t="s">
        <v>19</v>
      </c>
      <c r="Q228" s="2" t="s">
        <v>20</v>
      </c>
      <c r="R228" s="17">
        <v>44820</v>
      </c>
      <c r="S228" s="3">
        <v>15</v>
      </c>
      <c r="T228" s="4" t="s">
        <v>21</v>
      </c>
    </row>
    <row r="229" spans="1:21" ht="15.75" customHeight="1" x14ac:dyDescent="0.2">
      <c r="A229" s="1" t="str">
        <f t="shared" si="16"/>
        <v>CASDEN-ME-96</v>
      </c>
      <c r="B229" s="1" t="str">
        <f t="shared" si="13"/>
        <v>96-2022-CASDEN-Atkinson</v>
      </c>
      <c r="C229" s="1">
        <v>96</v>
      </c>
      <c r="D229" s="1">
        <v>3</v>
      </c>
      <c r="E229" s="1" t="s">
        <v>57</v>
      </c>
      <c r="F229" s="3">
        <v>237.1</v>
      </c>
      <c r="G229" s="3">
        <v>2.0699999999999998</v>
      </c>
      <c r="H229" s="22">
        <f>((75*25)/F229)</f>
        <v>7.908055672711936</v>
      </c>
      <c r="I229" s="22">
        <f t="shared" si="15"/>
        <v>17.091944327288065</v>
      </c>
      <c r="J229" s="1">
        <v>2022</v>
      </c>
      <c r="K229" s="1" t="s">
        <v>15</v>
      </c>
      <c r="L229" s="1" t="s">
        <v>125</v>
      </c>
      <c r="M229" s="1" t="s">
        <v>583</v>
      </c>
      <c r="N229" s="1" t="s">
        <v>128</v>
      </c>
      <c r="O229" s="1" t="s">
        <v>127</v>
      </c>
      <c r="P229" s="1" t="s">
        <v>19</v>
      </c>
      <c r="Q229" s="2" t="s">
        <v>20</v>
      </c>
      <c r="R229" s="17">
        <v>44820</v>
      </c>
      <c r="S229" s="3">
        <v>15</v>
      </c>
      <c r="T229" s="4" t="s">
        <v>21</v>
      </c>
    </row>
    <row r="230" spans="1:21" ht="15.75" customHeight="1" x14ac:dyDescent="0.2">
      <c r="A230" s="1" t="str">
        <f t="shared" si="16"/>
        <v>CASDEN-ME-97</v>
      </c>
      <c r="B230" s="1" t="str">
        <f t="shared" si="13"/>
        <v>97-2022-CASDEN-Atkinson</v>
      </c>
      <c r="C230" s="1">
        <v>97</v>
      </c>
      <c r="D230" s="1">
        <v>3</v>
      </c>
      <c r="E230" s="1" t="s">
        <v>58</v>
      </c>
      <c r="F230" s="3">
        <v>89.2</v>
      </c>
      <c r="G230" s="3">
        <v>1.89</v>
      </c>
      <c r="H230" s="22">
        <f>((75*25)/F230)</f>
        <v>21.020179372197308</v>
      </c>
      <c r="I230" s="22">
        <f t="shared" si="15"/>
        <v>3.9798206278026917</v>
      </c>
      <c r="J230" s="1">
        <v>2022</v>
      </c>
      <c r="K230" s="1" t="s">
        <v>15</v>
      </c>
      <c r="L230" s="1" t="s">
        <v>125</v>
      </c>
      <c r="M230" s="1" t="s">
        <v>583</v>
      </c>
      <c r="N230" s="1" t="s">
        <v>128</v>
      </c>
      <c r="O230" s="1" t="s">
        <v>127</v>
      </c>
      <c r="P230" s="1" t="s">
        <v>19</v>
      </c>
      <c r="Q230" s="2" t="s">
        <v>20</v>
      </c>
      <c r="R230" s="17">
        <v>44820</v>
      </c>
      <c r="S230" s="3">
        <v>15</v>
      </c>
      <c r="T230" s="4" t="s">
        <v>21</v>
      </c>
    </row>
    <row r="231" spans="1:21" ht="15.75" customHeight="1" x14ac:dyDescent="0.2">
      <c r="A231" s="1" t="str">
        <f t="shared" si="16"/>
        <v>CASDEN-ME-99</v>
      </c>
      <c r="B231" s="1" t="str">
        <f t="shared" si="13"/>
        <v>99-2022-CASDEN-Atkinson</v>
      </c>
      <c r="C231" s="1">
        <v>99</v>
      </c>
      <c r="D231" s="1">
        <v>3</v>
      </c>
      <c r="E231" s="1" t="s">
        <v>59</v>
      </c>
      <c r="F231" s="3">
        <v>70.400000000000006</v>
      </c>
      <c r="G231" s="3">
        <v>1.84</v>
      </c>
      <c r="H231" s="22">
        <v>25</v>
      </c>
      <c r="I231" s="22">
        <f t="shared" si="15"/>
        <v>0</v>
      </c>
      <c r="J231" s="1">
        <v>2022</v>
      </c>
      <c r="K231" s="1" t="s">
        <v>15</v>
      </c>
      <c r="L231" s="1" t="s">
        <v>125</v>
      </c>
      <c r="M231" s="1" t="s">
        <v>583</v>
      </c>
      <c r="N231" s="1" t="s">
        <v>128</v>
      </c>
      <c r="O231" s="1" t="s">
        <v>127</v>
      </c>
      <c r="P231" s="1" t="s">
        <v>19</v>
      </c>
      <c r="Q231" s="2" t="s">
        <v>20</v>
      </c>
      <c r="R231" s="17">
        <v>44820</v>
      </c>
      <c r="S231" s="3">
        <v>15</v>
      </c>
      <c r="T231" s="4" t="s">
        <v>21</v>
      </c>
    </row>
    <row r="232" spans="1:21" ht="15.75" customHeight="1" x14ac:dyDescent="0.2">
      <c r="A232" s="1" t="str">
        <f t="shared" si="16"/>
        <v>CASDEN-ME-239</v>
      </c>
      <c r="B232" s="1" t="str">
        <f t="shared" si="13"/>
        <v>239-2022-CASDEN-Atkinson</v>
      </c>
      <c r="C232" s="1">
        <v>239</v>
      </c>
      <c r="D232" s="1">
        <v>3</v>
      </c>
      <c r="E232" s="1" t="s">
        <v>60</v>
      </c>
      <c r="F232" s="3">
        <v>78.8</v>
      </c>
      <c r="G232" s="3">
        <v>1.55</v>
      </c>
      <c r="H232" s="22">
        <f>((75*25)/F232)</f>
        <v>23.794416243654823</v>
      </c>
      <c r="I232" s="22">
        <f t="shared" si="15"/>
        <v>1.2055837563451774</v>
      </c>
      <c r="J232" s="1">
        <v>2022</v>
      </c>
      <c r="K232" s="1" t="s">
        <v>15</v>
      </c>
      <c r="L232" s="1" t="s">
        <v>125</v>
      </c>
      <c r="M232" s="1" t="s">
        <v>583</v>
      </c>
      <c r="N232" s="1" t="s">
        <v>128</v>
      </c>
      <c r="O232" s="1" t="s">
        <v>127</v>
      </c>
      <c r="P232" s="1" t="s">
        <v>19</v>
      </c>
      <c r="Q232" s="2" t="s">
        <v>20</v>
      </c>
      <c r="R232" s="17">
        <v>44820</v>
      </c>
      <c r="S232" s="3">
        <v>15</v>
      </c>
      <c r="T232" s="4" t="s">
        <v>21</v>
      </c>
      <c r="U232" s="3" t="s">
        <v>558</v>
      </c>
    </row>
    <row r="233" spans="1:21" ht="15.75" customHeight="1" x14ac:dyDescent="0.2">
      <c r="A233" s="1" t="str">
        <f t="shared" si="16"/>
        <v>CASDEN-ME-451</v>
      </c>
      <c r="B233" s="1" t="str">
        <f t="shared" si="13"/>
        <v>451-2022-CASDEN-Atkinson</v>
      </c>
      <c r="C233" s="1">
        <v>451</v>
      </c>
      <c r="D233" s="1">
        <v>3</v>
      </c>
      <c r="E233" s="1" t="s">
        <v>61</v>
      </c>
      <c r="F233" s="3">
        <v>35.200000000000003</v>
      </c>
      <c r="G233" s="3">
        <v>1.37</v>
      </c>
      <c r="H233" s="22">
        <v>25</v>
      </c>
      <c r="I233" s="22">
        <f t="shared" si="15"/>
        <v>0</v>
      </c>
      <c r="J233" s="1">
        <v>2022</v>
      </c>
      <c r="K233" s="1" t="s">
        <v>15</v>
      </c>
      <c r="L233" s="1" t="s">
        <v>125</v>
      </c>
      <c r="M233" s="1" t="s">
        <v>583</v>
      </c>
      <c r="N233" s="1" t="s">
        <v>128</v>
      </c>
      <c r="O233" s="1" t="s">
        <v>127</v>
      </c>
      <c r="P233" s="1" t="s">
        <v>19</v>
      </c>
      <c r="Q233" s="2" t="s">
        <v>20</v>
      </c>
      <c r="R233" s="17">
        <v>44820</v>
      </c>
      <c r="S233" s="3">
        <v>15</v>
      </c>
      <c r="T233" s="4" t="s">
        <v>21</v>
      </c>
      <c r="U233" s="3" t="s">
        <v>559</v>
      </c>
    </row>
    <row r="234" spans="1:21" ht="15.75" customHeight="1" x14ac:dyDescent="0.2">
      <c r="A234" s="1" t="str">
        <f t="shared" si="16"/>
        <v>CASDEN-ME-461</v>
      </c>
      <c r="B234" s="1" t="str">
        <f t="shared" si="13"/>
        <v>461-2022-CASDEN-Atkinson</v>
      </c>
      <c r="C234" s="1">
        <v>461</v>
      </c>
      <c r="D234" s="1">
        <v>3</v>
      </c>
      <c r="E234" s="1" t="s">
        <v>62</v>
      </c>
      <c r="F234" s="3">
        <v>182.4</v>
      </c>
      <c r="G234" s="3">
        <v>2.11</v>
      </c>
      <c r="H234" s="22">
        <f>((75*25)/F234)</f>
        <v>10.279605263157894</v>
      </c>
      <c r="I234" s="22">
        <f t="shared" si="15"/>
        <v>14.720394736842106</v>
      </c>
      <c r="J234" s="1">
        <v>2022</v>
      </c>
      <c r="K234" s="1" t="s">
        <v>15</v>
      </c>
      <c r="L234" s="1" t="s">
        <v>125</v>
      </c>
      <c r="M234" s="1" t="s">
        <v>583</v>
      </c>
      <c r="N234" s="1" t="s">
        <v>128</v>
      </c>
      <c r="O234" s="1" t="s">
        <v>127</v>
      </c>
      <c r="P234" s="1" t="s">
        <v>19</v>
      </c>
      <c r="Q234" s="2" t="s">
        <v>20</v>
      </c>
      <c r="R234" s="17">
        <v>44820</v>
      </c>
      <c r="S234" s="3">
        <v>15</v>
      </c>
      <c r="T234" s="4" t="s">
        <v>21</v>
      </c>
    </row>
    <row r="235" spans="1:21" ht="15.75" customHeight="1" x14ac:dyDescent="0.2">
      <c r="A235" s="1" t="str">
        <f t="shared" si="16"/>
        <v>CASDEN-ME-462</v>
      </c>
      <c r="B235" s="1" t="str">
        <f t="shared" si="13"/>
        <v>462-2022-CASDEN-Atkinson</v>
      </c>
      <c r="C235" s="1">
        <v>462</v>
      </c>
      <c r="D235" s="1">
        <v>3</v>
      </c>
      <c r="E235" s="1" t="s">
        <v>63</v>
      </c>
      <c r="F235" s="3">
        <v>214.2</v>
      </c>
      <c r="G235" s="3">
        <v>2.16</v>
      </c>
      <c r="H235" s="22">
        <f>((75*25)/F235)</f>
        <v>8.753501400560225</v>
      </c>
      <c r="I235" s="22">
        <f t="shared" si="15"/>
        <v>16.246498599439775</v>
      </c>
      <c r="J235" s="1">
        <v>2022</v>
      </c>
      <c r="K235" s="1" t="s">
        <v>15</v>
      </c>
      <c r="L235" s="1" t="s">
        <v>125</v>
      </c>
      <c r="M235" s="1" t="s">
        <v>583</v>
      </c>
      <c r="N235" s="1" t="s">
        <v>128</v>
      </c>
      <c r="O235" s="1" t="s">
        <v>127</v>
      </c>
      <c r="P235" s="1" t="s">
        <v>19</v>
      </c>
      <c r="Q235" s="2" t="s">
        <v>20</v>
      </c>
      <c r="R235" s="17">
        <v>44820</v>
      </c>
      <c r="S235" s="3">
        <v>15</v>
      </c>
      <c r="T235" s="4" t="s">
        <v>21</v>
      </c>
    </row>
    <row r="236" spans="1:21" ht="15.75" customHeight="1" x14ac:dyDescent="0.2">
      <c r="A236" s="1" t="str">
        <f t="shared" si="16"/>
        <v>CASDEN-ME-463</v>
      </c>
      <c r="B236" s="1" t="str">
        <f t="shared" si="13"/>
        <v>463-2022-CASDEN-Atkinson</v>
      </c>
      <c r="C236" s="1">
        <v>463</v>
      </c>
      <c r="D236" s="1">
        <v>3</v>
      </c>
      <c r="E236" s="1" t="s">
        <v>64</v>
      </c>
      <c r="F236" s="3">
        <v>85.8</v>
      </c>
      <c r="G236" s="3">
        <v>1.86</v>
      </c>
      <c r="H236" s="22">
        <f>((75*25)/F236)</f>
        <v>21.853146853146853</v>
      </c>
      <c r="I236" s="22">
        <f t="shared" si="15"/>
        <v>3.1468531468531467</v>
      </c>
      <c r="J236" s="1">
        <v>2022</v>
      </c>
      <c r="K236" s="1" t="s">
        <v>15</v>
      </c>
      <c r="L236" s="1" t="s">
        <v>125</v>
      </c>
      <c r="M236" s="1" t="s">
        <v>583</v>
      </c>
      <c r="N236" s="1" t="s">
        <v>128</v>
      </c>
      <c r="O236" s="1" t="s">
        <v>127</v>
      </c>
      <c r="P236" s="1" t="s">
        <v>19</v>
      </c>
      <c r="Q236" s="2" t="s">
        <v>20</v>
      </c>
      <c r="R236" s="17">
        <v>44820</v>
      </c>
      <c r="S236" s="3">
        <v>15</v>
      </c>
      <c r="T236" s="4" t="s">
        <v>21</v>
      </c>
    </row>
    <row r="237" spans="1:21" ht="15.75" customHeight="1" x14ac:dyDescent="0.2">
      <c r="A237" s="1" t="str">
        <f t="shared" si="16"/>
        <v>CASDEN-ME-519</v>
      </c>
      <c r="B237" s="1" t="str">
        <f t="shared" si="13"/>
        <v>519-2022-CASDEN-Atkinson</v>
      </c>
      <c r="C237" s="1">
        <v>519</v>
      </c>
      <c r="D237" s="1">
        <v>3</v>
      </c>
      <c r="E237" s="1" t="s">
        <v>65</v>
      </c>
      <c r="F237" s="3">
        <v>150.1</v>
      </c>
      <c r="G237" s="3">
        <v>1.95</v>
      </c>
      <c r="H237" s="22">
        <f>((75*25)/F237)</f>
        <v>12.491672218520986</v>
      </c>
      <c r="I237" s="22">
        <f t="shared" si="15"/>
        <v>12.508327781479014</v>
      </c>
      <c r="J237" s="1">
        <v>2022</v>
      </c>
      <c r="K237" s="1" t="s">
        <v>15</v>
      </c>
      <c r="L237" s="1" t="s">
        <v>125</v>
      </c>
      <c r="M237" s="1" t="s">
        <v>583</v>
      </c>
      <c r="N237" s="1" t="s">
        <v>128</v>
      </c>
      <c r="O237" s="1" t="s">
        <v>127</v>
      </c>
      <c r="P237" s="1" t="s">
        <v>19</v>
      </c>
      <c r="Q237" s="2" t="s">
        <v>20</v>
      </c>
      <c r="R237" s="17">
        <v>44820</v>
      </c>
      <c r="S237" s="3">
        <v>15</v>
      </c>
      <c r="T237" s="4" t="s">
        <v>21</v>
      </c>
    </row>
    <row r="238" spans="1:21" ht="15.75" customHeight="1" x14ac:dyDescent="0.2">
      <c r="A238" s="1" t="str">
        <f t="shared" si="16"/>
        <v>CASDEN-ME-521</v>
      </c>
      <c r="B238" s="1" t="str">
        <f t="shared" si="13"/>
        <v>521-2022-CASDEN-Atkinson</v>
      </c>
      <c r="C238" s="1">
        <v>521</v>
      </c>
      <c r="D238" s="1">
        <v>3</v>
      </c>
      <c r="E238" s="1" t="s">
        <v>66</v>
      </c>
      <c r="F238" s="3">
        <v>244.6</v>
      </c>
      <c r="G238" s="3">
        <v>2.19</v>
      </c>
      <c r="H238" s="22">
        <f>((75*25)/F238)</f>
        <v>7.6655764513491418</v>
      </c>
      <c r="I238" s="22">
        <f t="shared" si="15"/>
        <v>17.334423548650857</v>
      </c>
      <c r="J238" s="1">
        <v>2022</v>
      </c>
      <c r="K238" s="1" t="s">
        <v>15</v>
      </c>
      <c r="L238" s="1" t="s">
        <v>125</v>
      </c>
      <c r="M238" s="1" t="s">
        <v>583</v>
      </c>
      <c r="N238" s="1" t="s">
        <v>128</v>
      </c>
      <c r="O238" s="1" t="s">
        <v>127</v>
      </c>
      <c r="P238" s="1" t="s">
        <v>19</v>
      </c>
      <c r="Q238" s="2" t="s">
        <v>20</v>
      </c>
      <c r="R238" s="17">
        <v>44820</v>
      </c>
      <c r="S238" s="3">
        <v>15</v>
      </c>
      <c r="T238" s="4" t="s">
        <v>21</v>
      </c>
    </row>
    <row r="239" spans="1:21" ht="15.75" customHeight="1" x14ac:dyDescent="0.2">
      <c r="A239" s="1" t="str">
        <f t="shared" si="16"/>
        <v>CASDEN-ME-522</v>
      </c>
      <c r="B239" s="1" t="str">
        <f t="shared" si="13"/>
        <v>522-2022-CASDEN-Atkinson</v>
      </c>
      <c r="C239" s="1">
        <v>522</v>
      </c>
      <c r="D239" s="1">
        <v>3</v>
      </c>
      <c r="E239" s="1" t="s">
        <v>67</v>
      </c>
      <c r="F239" s="3">
        <v>49.7</v>
      </c>
      <c r="G239" s="3">
        <v>1.79</v>
      </c>
      <c r="H239" s="22">
        <v>25</v>
      </c>
      <c r="I239" s="22">
        <f t="shared" si="15"/>
        <v>0</v>
      </c>
      <c r="J239" s="1">
        <v>2022</v>
      </c>
      <c r="K239" s="1" t="s">
        <v>15</v>
      </c>
      <c r="L239" s="1" t="s">
        <v>125</v>
      </c>
      <c r="M239" s="1" t="s">
        <v>583</v>
      </c>
      <c r="N239" s="1" t="s">
        <v>128</v>
      </c>
      <c r="O239" s="1" t="s">
        <v>127</v>
      </c>
      <c r="P239" s="1" t="s">
        <v>19</v>
      </c>
      <c r="Q239" s="2" t="s">
        <v>20</v>
      </c>
      <c r="R239" s="17">
        <v>44835</v>
      </c>
      <c r="S239" s="3">
        <v>16</v>
      </c>
      <c r="T239" s="4" t="s">
        <v>21</v>
      </c>
    </row>
    <row r="240" spans="1:21" ht="15.75" customHeight="1" x14ac:dyDescent="0.2">
      <c r="A240" s="1" t="str">
        <f t="shared" si="16"/>
        <v>CASDEN-ME-558</v>
      </c>
      <c r="B240" s="1" t="str">
        <f t="shared" si="13"/>
        <v>558-2022-CASDEN-Atkinson</v>
      </c>
      <c r="C240" s="1">
        <v>558</v>
      </c>
      <c r="D240" s="1">
        <v>3</v>
      </c>
      <c r="E240" s="1" t="s">
        <v>68</v>
      </c>
      <c r="F240" s="3">
        <v>141.19999999999999</v>
      </c>
      <c r="G240" s="3">
        <v>1.92</v>
      </c>
      <c r="H240" s="22">
        <f>((75*25)/F240)</f>
        <v>13.279036827195469</v>
      </c>
      <c r="I240" s="22">
        <f t="shared" si="15"/>
        <v>11.720963172804531</v>
      </c>
      <c r="J240" s="1">
        <v>2022</v>
      </c>
      <c r="K240" s="1" t="s">
        <v>15</v>
      </c>
      <c r="L240" s="1" t="s">
        <v>125</v>
      </c>
      <c r="M240" s="1" t="s">
        <v>583</v>
      </c>
      <c r="N240" s="1" t="s">
        <v>128</v>
      </c>
      <c r="O240" s="1" t="s">
        <v>127</v>
      </c>
      <c r="P240" s="1" t="s">
        <v>19</v>
      </c>
      <c r="Q240" s="2" t="s">
        <v>20</v>
      </c>
      <c r="R240" s="17">
        <v>44835</v>
      </c>
      <c r="S240" s="3">
        <v>16</v>
      </c>
      <c r="T240" s="4" t="s">
        <v>21</v>
      </c>
    </row>
    <row r="241" spans="1:20" ht="15.75" customHeight="1" x14ac:dyDescent="0.2">
      <c r="A241" s="1" t="str">
        <f t="shared" si="16"/>
        <v>CASDEN-ME-703</v>
      </c>
      <c r="B241" s="1" t="str">
        <f t="shared" si="13"/>
        <v>703-2022-CASDEN-Atkinson</v>
      </c>
      <c r="C241" s="1">
        <v>703</v>
      </c>
      <c r="D241" s="1">
        <v>3</v>
      </c>
      <c r="E241" s="1" t="s">
        <v>69</v>
      </c>
      <c r="F241" s="3">
        <v>204.1</v>
      </c>
      <c r="G241" s="3">
        <v>1.93</v>
      </c>
      <c r="H241" s="22">
        <f>((75*25)/F241)</f>
        <v>9.1866731994120538</v>
      </c>
      <c r="I241" s="22">
        <f t="shared" si="15"/>
        <v>15.813326800587946</v>
      </c>
      <c r="J241" s="1">
        <v>2022</v>
      </c>
      <c r="K241" s="1" t="s">
        <v>15</v>
      </c>
      <c r="L241" s="1" t="s">
        <v>125</v>
      </c>
      <c r="M241" s="1" t="s">
        <v>583</v>
      </c>
      <c r="N241" s="1" t="s">
        <v>128</v>
      </c>
      <c r="O241" s="1" t="s">
        <v>127</v>
      </c>
      <c r="P241" s="1" t="s">
        <v>19</v>
      </c>
      <c r="Q241" s="2" t="s">
        <v>20</v>
      </c>
      <c r="R241" s="17">
        <v>44835</v>
      </c>
      <c r="S241" s="3">
        <v>16</v>
      </c>
      <c r="T241" s="4" t="s">
        <v>21</v>
      </c>
    </row>
    <row r="242" spans="1:20" ht="15.75" customHeight="1" x14ac:dyDescent="0.2">
      <c r="A242" s="1" t="str">
        <f t="shared" si="16"/>
        <v>CASDEN-ME-1321</v>
      </c>
      <c r="B242" s="1" t="str">
        <f t="shared" si="13"/>
        <v>1321-2022-CASDEN-Atkinson</v>
      </c>
      <c r="C242" s="1">
        <v>1321</v>
      </c>
      <c r="D242" s="1">
        <v>3</v>
      </c>
      <c r="E242" s="1" t="s">
        <v>70</v>
      </c>
      <c r="F242" s="3">
        <v>239.3</v>
      </c>
      <c r="G242" s="3">
        <v>1.84</v>
      </c>
      <c r="H242" s="22">
        <f>((75*25)/F242)</f>
        <v>7.8353531132469696</v>
      </c>
      <c r="I242" s="22">
        <f t="shared" si="15"/>
        <v>17.16464688675303</v>
      </c>
      <c r="J242" s="1">
        <v>2022</v>
      </c>
      <c r="K242" s="1" t="s">
        <v>15</v>
      </c>
      <c r="L242" s="1" t="s">
        <v>125</v>
      </c>
      <c r="M242" s="1" t="s">
        <v>583</v>
      </c>
      <c r="N242" s="1" t="s">
        <v>128</v>
      </c>
      <c r="O242" s="1" t="s">
        <v>127</v>
      </c>
      <c r="P242" s="1" t="s">
        <v>19</v>
      </c>
      <c r="Q242" s="2" t="s">
        <v>20</v>
      </c>
      <c r="R242" s="17">
        <v>44835</v>
      </c>
      <c r="S242" s="3">
        <v>16</v>
      </c>
      <c r="T242" s="4" t="s">
        <v>21</v>
      </c>
    </row>
    <row r="243" spans="1:20" ht="15.75" customHeight="1" x14ac:dyDescent="0.2">
      <c r="A243" s="1" t="str">
        <f t="shared" si="16"/>
        <v>CASDEN-ME-1369</v>
      </c>
      <c r="B243" s="1" t="str">
        <f t="shared" si="13"/>
        <v>1369-2022-CASDEN-Atkinson</v>
      </c>
      <c r="C243" s="1">
        <v>1369</v>
      </c>
      <c r="D243" s="1">
        <v>3</v>
      </c>
      <c r="E243" s="1" t="s">
        <v>71</v>
      </c>
      <c r="F243" s="3">
        <v>213.1</v>
      </c>
      <c r="G243" s="27">
        <v>2.2000000000000002</v>
      </c>
      <c r="H243" s="22">
        <f>((75*25)/F243)</f>
        <v>8.7986860628812771</v>
      </c>
      <c r="I243" s="22">
        <f t="shared" si="15"/>
        <v>16.201313937118723</v>
      </c>
      <c r="J243" s="1">
        <v>2022</v>
      </c>
      <c r="K243" s="1" t="s">
        <v>15</v>
      </c>
      <c r="L243" s="1" t="s">
        <v>125</v>
      </c>
      <c r="M243" s="1" t="s">
        <v>583</v>
      </c>
      <c r="N243" s="1" t="s">
        <v>128</v>
      </c>
      <c r="O243" s="1" t="s">
        <v>127</v>
      </c>
      <c r="P243" s="1" t="s">
        <v>19</v>
      </c>
      <c r="Q243" s="2" t="s">
        <v>20</v>
      </c>
      <c r="R243" s="17">
        <v>44820</v>
      </c>
      <c r="S243" s="3">
        <v>15</v>
      </c>
      <c r="T243" s="4" t="s">
        <v>21</v>
      </c>
    </row>
    <row r="244" spans="1:20" ht="15.75" customHeight="1" x14ac:dyDescent="0.2">
      <c r="A244" s="1" t="str">
        <f t="shared" si="16"/>
        <v>CASDEN-ME-1586</v>
      </c>
      <c r="B244" s="1" t="str">
        <f t="shared" si="13"/>
        <v>1586-2022-CASDEN-Atkinson</v>
      </c>
      <c r="C244" s="1">
        <v>1586</v>
      </c>
      <c r="D244" s="1">
        <v>3</v>
      </c>
      <c r="E244" s="1" t="s">
        <v>72</v>
      </c>
      <c r="F244" s="3">
        <v>151.6</v>
      </c>
      <c r="G244" s="27">
        <v>2</v>
      </c>
      <c r="H244" s="22">
        <f>((75*25)/F244)</f>
        <v>12.368073878627969</v>
      </c>
      <c r="I244" s="22">
        <f t="shared" si="15"/>
        <v>12.631926121372031</v>
      </c>
      <c r="J244" s="1">
        <v>2022</v>
      </c>
      <c r="K244" s="1" t="s">
        <v>15</v>
      </c>
      <c r="L244" s="1" t="s">
        <v>125</v>
      </c>
      <c r="M244" s="1" t="s">
        <v>583</v>
      </c>
      <c r="N244" s="1" t="s">
        <v>128</v>
      </c>
      <c r="O244" s="1" t="s">
        <v>127</v>
      </c>
      <c r="P244" s="1" t="s">
        <v>19</v>
      </c>
      <c r="Q244" s="2" t="s">
        <v>20</v>
      </c>
      <c r="R244" s="17">
        <v>44820</v>
      </c>
      <c r="S244" s="3">
        <v>15</v>
      </c>
      <c r="T244" s="4" t="s">
        <v>21</v>
      </c>
    </row>
    <row r="245" spans="1:20" ht="15.75" customHeight="1" x14ac:dyDescent="0.2">
      <c r="A245" s="1" t="str">
        <f t="shared" si="16"/>
        <v>CASDEN-VT-5013</v>
      </c>
      <c r="B245" s="1" t="str">
        <f t="shared" si="13"/>
        <v>5013-2022-CASDEN-Berlin</v>
      </c>
      <c r="C245" s="1">
        <v>5013</v>
      </c>
      <c r="D245" s="1">
        <v>3</v>
      </c>
      <c r="E245" s="1" t="s">
        <v>73</v>
      </c>
      <c r="F245" s="3">
        <v>46.9</v>
      </c>
      <c r="G245" s="3">
        <v>1.74</v>
      </c>
      <c r="H245" s="22">
        <v>25</v>
      </c>
      <c r="I245" s="22">
        <f t="shared" si="15"/>
        <v>0</v>
      </c>
      <c r="J245" s="1">
        <v>2022</v>
      </c>
      <c r="K245" s="1" t="s">
        <v>15</v>
      </c>
      <c r="L245" s="1" t="s">
        <v>16</v>
      </c>
      <c r="M245" s="1" t="s">
        <v>582</v>
      </c>
      <c r="N245" s="1" t="s">
        <v>56</v>
      </c>
      <c r="O245" s="1" t="s">
        <v>18</v>
      </c>
      <c r="P245" s="1" t="s">
        <v>19</v>
      </c>
      <c r="Q245" s="2" t="s">
        <v>20</v>
      </c>
      <c r="R245" s="17">
        <v>44835</v>
      </c>
      <c r="S245" s="3">
        <v>17</v>
      </c>
      <c r="T245" s="1" t="s">
        <v>21</v>
      </c>
    </row>
    <row r="246" spans="1:20" ht="15.75" customHeight="1" x14ac:dyDescent="0.2">
      <c r="A246" s="1" t="str">
        <f t="shared" si="16"/>
        <v>CASDEN-VT-5017</v>
      </c>
      <c r="B246" s="1" t="str">
        <f t="shared" ref="B246:B309" si="17">C246&amp;"-"&amp;J246&amp;"-"&amp;K246&amp;"-"&amp;L246</f>
        <v>5017-2022-CASDEN-Berlin</v>
      </c>
      <c r="C246" s="1">
        <v>5017</v>
      </c>
      <c r="D246" s="1">
        <v>3</v>
      </c>
      <c r="E246" s="1" t="s">
        <v>75</v>
      </c>
      <c r="F246" s="3">
        <v>56.6</v>
      </c>
      <c r="G246" s="3">
        <v>1.82</v>
      </c>
      <c r="H246" s="22">
        <v>25</v>
      </c>
      <c r="I246" s="22">
        <f t="shared" si="15"/>
        <v>0</v>
      </c>
      <c r="J246" s="1">
        <v>2022</v>
      </c>
      <c r="K246" s="1" t="s">
        <v>15</v>
      </c>
      <c r="L246" s="1" t="s">
        <v>16</v>
      </c>
      <c r="M246" s="1" t="s">
        <v>582</v>
      </c>
      <c r="N246" s="1" t="s">
        <v>56</v>
      </c>
      <c r="O246" s="1" t="s">
        <v>18</v>
      </c>
      <c r="P246" s="1" t="s">
        <v>19</v>
      </c>
      <c r="Q246" s="2" t="s">
        <v>20</v>
      </c>
      <c r="R246" s="17">
        <v>44835</v>
      </c>
      <c r="S246" s="3">
        <v>17</v>
      </c>
      <c r="T246" s="1" t="s">
        <v>21</v>
      </c>
    </row>
    <row r="247" spans="1:20" ht="15.75" customHeight="1" x14ac:dyDescent="0.2">
      <c r="A247" s="1" t="str">
        <f t="shared" si="16"/>
        <v>CASDEN-VT-5020</v>
      </c>
      <c r="B247" s="1" t="str">
        <f t="shared" si="17"/>
        <v>5020-2022-CASDEN-Berlin</v>
      </c>
      <c r="C247" s="1">
        <v>5020</v>
      </c>
      <c r="D247" s="1">
        <v>3</v>
      </c>
      <c r="E247" s="1" t="s">
        <v>77</v>
      </c>
      <c r="F247" s="3">
        <v>52.8</v>
      </c>
      <c r="G247" s="3">
        <v>1.88</v>
      </c>
      <c r="H247" s="22">
        <v>25</v>
      </c>
      <c r="I247" s="22">
        <f t="shared" si="15"/>
        <v>0</v>
      </c>
      <c r="J247" s="1">
        <v>2022</v>
      </c>
      <c r="K247" s="1" t="s">
        <v>15</v>
      </c>
      <c r="L247" s="1" t="s">
        <v>16</v>
      </c>
      <c r="M247" s="1" t="s">
        <v>582</v>
      </c>
      <c r="N247" s="1" t="s">
        <v>56</v>
      </c>
      <c r="O247" s="1" t="s">
        <v>18</v>
      </c>
      <c r="P247" s="1" t="s">
        <v>19</v>
      </c>
      <c r="Q247" s="2" t="s">
        <v>20</v>
      </c>
      <c r="R247" s="17">
        <v>44835</v>
      </c>
      <c r="S247" s="3">
        <v>17</v>
      </c>
      <c r="T247" s="1" t="s">
        <v>21</v>
      </c>
    </row>
    <row r="248" spans="1:20" ht="15.75" customHeight="1" x14ac:dyDescent="0.2">
      <c r="A248" s="1" t="str">
        <f t="shared" si="16"/>
        <v>CASDEN-VT-5021</v>
      </c>
      <c r="B248" s="1" t="str">
        <f t="shared" si="17"/>
        <v>5021-2022-CASDEN-Berlin</v>
      </c>
      <c r="C248" s="1">
        <v>5021</v>
      </c>
      <c r="D248" s="1">
        <v>3</v>
      </c>
      <c r="E248" s="1" t="s">
        <v>79</v>
      </c>
      <c r="F248" s="22">
        <v>70</v>
      </c>
      <c r="G248" s="3">
        <v>1.89</v>
      </c>
      <c r="H248" s="22">
        <v>25</v>
      </c>
      <c r="I248" s="22">
        <f t="shared" si="15"/>
        <v>0</v>
      </c>
      <c r="J248" s="1">
        <v>2022</v>
      </c>
      <c r="K248" s="1" t="s">
        <v>15</v>
      </c>
      <c r="L248" s="1" t="s">
        <v>16</v>
      </c>
      <c r="M248" s="1" t="s">
        <v>582</v>
      </c>
      <c r="N248" s="1" t="s">
        <v>56</v>
      </c>
      <c r="O248" s="1" t="s">
        <v>18</v>
      </c>
      <c r="P248" s="1" t="s">
        <v>19</v>
      </c>
      <c r="Q248" s="2" t="s">
        <v>20</v>
      </c>
      <c r="R248" s="17">
        <v>44835</v>
      </c>
      <c r="S248" s="3">
        <v>17</v>
      </c>
      <c r="T248" s="1" t="s">
        <v>21</v>
      </c>
    </row>
    <row r="249" spans="1:20" ht="15.75" customHeight="1" x14ac:dyDescent="0.2">
      <c r="A249" s="1" t="str">
        <f t="shared" si="16"/>
        <v>CASDEN-VT-5022</v>
      </c>
      <c r="B249" s="1" t="str">
        <f t="shared" si="17"/>
        <v>5022-2022-CASDEN-Berlin</v>
      </c>
      <c r="C249" s="1">
        <v>5022</v>
      </c>
      <c r="D249" s="1">
        <v>3</v>
      </c>
      <c r="E249" s="1" t="s">
        <v>80</v>
      </c>
      <c r="F249" s="3">
        <v>59.6</v>
      </c>
      <c r="G249" s="3">
        <v>1.87</v>
      </c>
      <c r="H249" s="22">
        <v>25</v>
      </c>
      <c r="I249" s="22">
        <f t="shared" si="15"/>
        <v>0</v>
      </c>
      <c r="J249" s="1">
        <v>2022</v>
      </c>
      <c r="K249" s="1" t="s">
        <v>15</v>
      </c>
      <c r="L249" s="1" t="s">
        <v>16</v>
      </c>
      <c r="M249" s="1" t="s">
        <v>582</v>
      </c>
      <c r="N249" s="1" t="s">
        <v>56</v>
      </c>
      <c r="O249" s="1" t="s">
        <v>18</v>
      </c>
      <c r="P249" s="1" t="s">
        <v>19</v>
      </c>
      <c r="Q249" s="2" t="s">
        <v>20</v>
      </c>
      <c r="R249" s="17">
        <v>44835</v>
      </c>
      <c r="S249" s="3">
        <v>17</v>
      </c>
      <c r="T249" s="1" t="s">
        <v>21</v>
      </c>
    </row>
    <row r="250" spans="1:20" ht="15.75" customHeight="1" x14ac:dyDescent="0.2">
      <c r="A250" s="1" t="str">
        <f t="shared" si="16"/>
        <v>CASDEN-VT-5023</v>
      </c>
      <c r="B250" s="1" t="str">
        <f t="shared" si="17"/>
        <v>5023-2022-CASDEN-Berlin</v>
      </c>
      <c r="C250" s="1">
        <v>5023</v>
      </c>
      <c r="D250" s="1">
        <v>3</v>
      </c>
      <c r="E250" s="1" t="s">
        <v>81</v>
      </c>
      <c r="F250" s="3">
        <v>34.299999999999997</v>
      </c>
      <c r="G250" s="27">
        <v>1.8</v>
      </c>
      <c r="H250" s="22">
        <v>25</v>
      </c>
      <c r="I250" s="22">
        <f t="shared" si="15"/>
        <v>0</v>
      </c>
      <c r="J250" s="1">
        <v>2022</v>
      </c>
      <c r="K250" s="1" t="s">
        <v>15</v>
      </c>
      <c r="L250" s="1" t="s">
        <v>16</v>
      </c>
      <c r="M250" s="1" t="s">
        <v>582</v>
      </c>
      <c r="N250" s="1" t="s">
        <v>56</v>
      </c>
      <c r="O250" s="1" t="s">
        <v>18</v>
      </c>
      <c r="P250" s="1" t="s">
        <v>19</v>
      </c>
      <c r="Q250" s="2" t="s">
        <v>20</v>
      </c>
      <c r="R250" s="17">
        <v>44835</v>
      </c>
      <c r="S250" s="3">
        <v>17</v>
      </c>
      <c r="T250" s="1" t="s">
        <v>21</v>
      </c>
    </row>
    <row r="251" spans="1:20" ht="15.75" customHeight="1" x14ac:dyDescent="0.2">
      <c r="A251" s="1" t="str">
        <f t="shared" si="16"/>
        <v>CASDEN-VT-5024</v>
      </c>
      <c r="B251" s="1" t="str">
        <f t="shared" si="17"/>
        <v>5024-2022-CASDEN-Berlin</v>
      </c>
      <c r="C251" s="1">
        <v>5024</v>
      </c>
      <c r="D251" s="1">
        <v>3</v>
      </c>
      <c r="E251" s="1" t="s">
        <v>82</v>
      </c>
      <c r="F251" s="3">
        <v>69.900000000000006</v>
      </c>
      <c r="G251" s="3">
        <v>1.88</v>
      </c>
      <c r="H251" s="22">
        <v>25</v>
      </c>
      <c r="I251" s="22">
        <f t="shared" si="15"/>
        <v>0</v>
      </c>
      <c r="J251" s="1">
        <v>2022</v>
      </c>
      <c r="K251" s="1" t="s">
        <v>15</v>
      </c>
      <c r="L251" s="1" t="s">
        <v>16</v>
      </c>
      <c r="M251" s="1" t="s">
        <v>582</v>
      </c>
      <c r="N251" s="1" t="s">
        <v>56</v>
      </c>
      <c r="O251" s="1" t="s">
        <v>18</v>
      </c>
      <c r="P251" s="1" t="s">
        <v>19</v>
      </c>
      <c r="Q251" s="2" t="s">
        <v>20</v>
      </c>
      <c r="R251" s="17">
        <v>44835</v>
      </c>
      <c r="S251" s="3">
        <v>17</v>
      </c>
      <c r="T251" s="1" t="s">
        <v>21</v>
      </c>
    </row>
    <row r="252" spans="1:20" ht="15.75" customHeight="1" x14ac:dyDescent="0.2">
      <c r="A252" s="1" t="str">
        <f t="shared" si="16"/>
        <v>CASDEN-VT-5026</v>
      </c>
      <c r="B252" s="1" t="str">
        <f t="shared" si="17"/>
        <v>5026-2022-CASDEN-Berlin</v>
      </c>
      <c r="C252" s="1">
        <v>5026</v>
      </c>
      <c r="D252" s="1">
        <v>3</v>
      </c>
      <c r="E252" s="1" t="s">
        <v>83</v>
      </c>
      <c r="F252" s="3">
        <v>390.4</v>
      </c>
      <c r="G252" s="3">
        <v>1.98</v>
      </c>
      <c r="H252" s="22">
        <f>((75*25)/F252)</f>
        <v>4.8027663934426235</v>
      </c>
      <c r="I252" s="22">
        <f t="shared" si="15"/>
        <v>20.197233606557376</v>
      </c>
      <c r="J252" s="1">
        <v>2022</v>
      </c>
      <c r="K252" s="1" t="s">
        <v>15</v>
      </c>
      <c r="L252" s="1" t="s">
        <v>16</v>
      </c>
      <c r="M252" s="1" t="s">
        <v>582</v>
      </c>
      <c r="N252" s="1" t="s">
        <v>56</v>
      </c>
      <c r="O252" s="1" t="s">
        <v>18</v>
      </c>
      <c r="P252" s="1" t="s">
        <v>19</v>
      </c>
      <c r="Q252" s="2" t="s">
        <v>20</v>
      </c>
      <c r="R252" s="17">
        <v>44835</v>
      </c>
      <c r="S252" s="3">
        <v>17</v>
      </c>
      <c r="T252" s="1" t="s">
        <v>21</v>
      </c>
    </row>
    <row r="253" spans="1:20" ht="15.75" customHeight="1" x14ac:dyDescent="0.2">
      <c r="A253" s="1" t="str">
        <f t="shared" si="16"/>
        <v>CASDEN-VT-5029</v>
      </c>
      <c r="B253" s="1" t="str">
        <f t="shared" si="17"/>
        <v>5029-2022-CASDEN-Berlin</v>
      </c>
      <c r="C253" s="1">
        <v>5029</v>
      </c>
      <c r="D253" s="1">
        <v>3</v>
      </c>
      <c r="E253" s="1" t="s">
        <v>84</v>
      </c>
      <c r="F253" s="3">
        <v>323.8</v>
      </c>
      <c r="G253" s="3">
        <v>1.97</v>
      </c>
      <c r="H253" s="22">
        <f>((75*25)/F253)</f>
        <v>5.7906114885731927</v>
      </c>
      <c r="I253" s="22">
        <f t="shared" si="15"/>
        <v>19.209388511426809</v>
      </c>
      <c r="J253" s="1">
        <v>2022</v>
      </c>
      <c r="K253" s="1" t="s">
        <v>15</v>
      </c>
      <c r="L253" s="1" t="s">
        <v>16</v>
      </c>
      <c r="M253" s="1" t="s">
        <v>582</v>
      </c>
      <c r="N253" s="1" t="s">
        <v>56</v>
      </c>
      <c r="O253" s="1" t="s">
        <v>18</v>
      </c>
      <c r="P253" s="1" t="s">
        <v>19</v>
      </c>
      <c r="Q253" s="2" t="s">
        <v>20</v>
      </c>
      <c r="R253" s="17">
        <v>44835</v>
      </c>
      <c r="S253" s="3">
        <v>17</v>
      </c>
      <c r="T253" s="1" t="s">
        <v>21</v>
      </c>
    </row>
    <row r="254" spans="1:20" ht="15.75" customHeight="1" x14ac:dyDescent="0.2">
      <c r="A254" s="1" t="str">
        <f t="shared" si="16"/>
        <v>CASDEN-VT-5030</v>
      </c>
      <c r="B254" s="1" t="str">
        <f t="shared" si="17"/>
        <v>5030-2022-CASDEN-Berlin</v>
      </c>
      <c r="C254" s="1">
        <v>5030</v>
      </c>
      <c r="D254" s="1">
        <v>3</v>
      </c>
      <c r="E254" s="1" t="s">
        <v>85</v>
      </c>
      <c r="F254" s="3">
        <v>68.2</v>
      </c>
      <c r="G254" s="3">
        <v>1.87</v>
      </c>
      <c r="H254" s="22">
        <v>25</v>
      </c>
      <c r="I254" s="22">
        <f t="shared" si="15"/>
        <v>0</v>
      </c>
      <c r="J254" s="1">
        <v>2022</v>
      </c>
      <c r="K254" s="1" t="s">
        <v>15</v>
      </c>
      <c r="L254" s="1" t="s">
        <v>16</v>
      </c>
      <c r="M254" s="1" t="s">
        <v>582</v>
      </c>
      <c r="N254" s="1" t="s">
        <v>56</v>
      </c>
      <c r="O254" s="1" t="s">
        <v>18</v>
      </c>
      <c r="P254" s="1" t="s">
        <v>19</v>
      </c>
      <c r="Q254" s="2" t="s">
        <v>20</v>
      </c>
      <c r="R254" s="17">
        <v>44835</v>
      </c>
      <c r="S254" s="3">
        <v>17</v>
      </c>
      <c r="T254" s="1" t="s">
        <v>21</v>
      </c>
    </row>
    <row r="255" spans="1:20" ht="15.75" customHeight="1" x14ac:dyDescent="0.2">
      <c r="A255" s="1" t="str">
        <f t="shared" si="16"/>
        <v>CASDEN-VT-5035</v>
      </c>
      <c r="B255" s="1" t="str">
        <f t="shared" si="17"/>
        <v>5035-2022-CASDEN-Berlin</v>
      </c>
      <c r="C255" s="1">
        <v>5035</v>
      </c>
      <c r="D255" s="1">
        <v>3</v>
      </c>
      <c r="E255" s="1" t="s">
        <v>86</v>
      </c>
      <c r="F255" s="3">
        <v>36.799999999999997</v>
      </c>
      <c r="G255" s="3">
        <v>1.75</v>
      </c>
      <c r="H255" s="22">
        <v>25</v>
      </c>
      <c r="I255" s="22">
        <f t="shared" si="15"/>
        <v>0</v>
      </c>
      <c r="J255" s="1">
        <v>2022</v>
      </c>
      <c r="K255" s="1" t="s">
        <v>15</v>
      </c>
      <c r="L255" s="1" t="s">
        <v>16</v>
      </c>
      <c r="M255" s="1" t="s">
        <v>582</v>
      </c>
      <c r="N255" s="1" t="s">
        <v>56</v>
      </c>
      <c r="O255" s="1" t="s">
        <v>18</v>
      </c>
      <c r="P255" s="1" t="s">
        <v>19</v>
      </c>
      <c r="Q255" s="2" t="s">
        <v>20</v>
      </c>
      <c r="R255" s="17">
        <v>44835</v>
      </c>
      <c r="S255" s="3">
        <v>17</v>
      </c>
      <c r="T255" s="1" t="s">
        <v>21</v>
      </c>
    </row>
    <row r="256" spans="1:20" ht="15.75" customHeight="1" x14ac:dyDescent="0.2">
      <c r="A256" s="1" t="str">
        <f t="shared" si="16"/>
        <v>CASDEN-VT-5037</v>
      </c>
      <c r="B256" s="1" t="str">
        <f t="shared" si="17"/>
        <v>5037-2022-CASDEN-Berlin</v>
      </c>
      <c r="C256" s="1">
        <v>5037</v>
      </c>
      <c r="D256" s="1">
        <v>3</v>
      </c>
      <c r="E256" s="1" t="s">
        <v>87</v>
      </c>
      <c r="F256" s="3">
        <v>376.5</v>
      </c>
      <c r="G256" s="3">
        <v>1.98</v>
      </c>
      <c r="H256" s="22">
        <f>((75*25)/F256)</f>
        <v>4.9800796812749004</v>
      </c>
      <c r="I256" s="22">
        <f t="shared" si="15"/>
        <v>20.019920318725099</v>
      </c>
      <c r="J256" s="1">
        <v>2022</v>
      </c>
      <c r="K256" s="1" t="s">
        <v>15</v>
      </c>
      <c r="L256" s="1" t="s">
        <v>16</v>
      </c>
      <c r="M256" s="1" t="s">
        <v>582</v>
      </c>
      <c r="N256" s="1" t="s">
        <v>56</v>
      </c>
      <c r="O256" s="1" t="s">
        <v>18</v>
      </c>
      <c r="P256" s="1" t="s">
        <v>19</v>
      </c>
      <c r="Q256" s="2" t="s">
        <v>20</v>
      </c>
      <c r="R256" s="17">
        <v>44835</v>
      </c>
      <c r="S256" s="3">
        <v>17</v>
      </c>
      <c r="T256" s="1" t="s">
        <v>21</v>
      </c>
    </row>
    <row r="257" spans="1:21" ht="15.75" customHeight="1" x14ac:dyDescent="0.2">
      <c r="A257" s="1" t="str">
        <f t="shared" si="16"/>
        <v>CASDEN-VT-5038</v>
      </c>
      <c r="B257" s="1" t="str">
        <f t="shared" si="17"/>
        <v>5038-2022-CASDEN-Berlin</v>
      </c>
      <c r="C257" s="1">
        <v>5038</v>
      </c>
      <c r="D257" s="1">
        <v>3</v>
      </c>
      <c r="E257" s="1" t="s">
        <v>88</v>
      </c>
      <c r="F257" s="22">
        <v>65</v>
      </c>
      <c r="G257" s="3">
        <v>1.85</v>
      </c>
      <c r="H257" s="22">
        <v>25</v>
      </c>
      <c r="I257" s="22">
        <f t="shared" si="15"/>
        <v>0</v>
      </c>
      <c r="J257" s="1">
        <v>2022</v>
      </c>
      <c r="K257" s="1" t="s">
        <v>15</v>
      </c>
      <c r="L257" s="1" t="s">
        <v>16</v>
      </c>
      <c r="M257" s="1" t="s">
        <v>582</v>
      </c>
      <c r="N257" s="1" t="s">
        <v>56</v>
      </c>
      <c r="O257" s="1" t="s">
        <v>18</v>
      </c>
      <c r="P257" s="1" t="s">
        <v>19</v>
      </c>
      <c r="Q257" s="2" t="s">
        <v>20</v>
      </c>
      <c r="R257" s="17">
        <v>44835</v>
      </c>
      <c r="S257" s="3">
        <v>17</v>
      </c>
      <c r="T257" s="1" t="s">
        <v>21</v>
      </c>
    </row>
    <row r="258" spans="1:21" ht="15.75" customHeight="1" x14ac:dyDescent="0.2">
      <c r="A258" s="1" t="str">
        <f t="shared" si="16"/>
        <v>CASDEN-VT-5041</v>
      </c>
      <c r="B258" s="1" t="str">
        <f t="shared" si="17"/>
        <v>5041-2022-CASDEN-Berlin</v>
      </c>
      <c r="C258" s="1">
        <v>5041</v>
      </c>
      <c r="D258" s="1">
        <v>3</v>
      </c>
      <c r="E258" s="1" t="s">
        <v>89</v>
      </c>
      <c r="F258" s="3">
        <v>325.10000000000002</v>
      </c>
      <c r="G258" s="3">
        <v>1.97</v>
      </c>
      <c r="H258" s="22">
        <f>((75*25)/F258)</f>
        <v>5.7674561673331279</v>
      </c>
      <c r="I258" s="22">
        <f t="shared" ref="I258:I321" si="18">25-H258</f>
        <v>19.23254383266687</v>
      </c>
      <c r="J258" s="1">
        <v>2022</v>
      </c>
      <c r="K258" s="1" t="s">
        <v>15</v>
      </c>
      <c r="L258" s="1" t="s">
        <v>16</v>
      </c>
      <c r="M258" s="1" t="s">
        <v>582</v>
      </c>
      <c r="N258" s="1" t="s">
        <v>56</v>
      </c>
      <c r="O258" s="1" t="s">
        <v>18</v>
      </c>
      <c r="P258" s="1" t="s">
        <v>19</v>
      </c>
      <c r="Q258" s="2" t="s">
        <v>20</v>
      </c>
      <c r="R258" s="17">
        <v>44835</v>
      </c>
      <c r="S258" s="3">
        <v>17</v>
      </c>
      <c r="T258" s="1" t="s">
        <v>21</v>
      </c>
      <c r="U258" s="3" t="s">
        <v>563</v>
      </c>
    </row>
    <row r="259" spans="1:21" ht="15.75" customHeight="1" x14ac:dyDescent="0.2">
      <c r="A259" s="1" t="str">
        <f t="shared" ref="A259:A322" si="19">K259&amp;"-"&amp;M259&amp;"-"&amp;C259</f>
        <v>CASDEN-VT-5042</v>
      </c>
      <c r="B259" s="1" t="str">
        <f t="shared" si="17"/>
        <v>5042-2022-CASDEN-Berlin</v>
      </c>
      <c r="C259" s="1">
        <v>5042</v>
      </c>
      <c r="D259" s="1">
        <v>3</v>
      </c>
      <c r="E259" s="1" t="s">
        <v>90</v>
      </c>
      <c r="F259" s="3">
        <v>57.5</v>
      </c>
      <c r="G259" s="3">
        <v>1.86</v>
      </c>
      <c r="H259" s="22">
        <v>25</v>
      </c>
      <c r="I259" s="22">
        <f t="shared" si="18"/>
        <v>0</v>
      </c>
      <c r="J259" s="1">
        <v>2022</v>
      </c>
      <c r="K259" s="1" t="s">
        <v>15</v>
      </c>
      <c r="L259" s="1" t="s">
        <v>16</v>
      </c>
      <c r="M259" s="1" t="s">
        <v>582</v>
      </c>
      <c r="N259" s="1" t="s">
        <v>56</v>
      </c>
      <c r="O259" s="1" t="s">
        <v>18</v>
      </c>
      <c r="P259" s="1" t="s">
        <v>19</v>
      </c>
      <c r="Q259" s="2" t="s">
        <v>20</v>
      </c>
      <c r="R259" s="17">
        <v>44835</v>
      </c>
      <c r="S259" s="3">
        <v>17</v>
      </c>
      <c r="T259" s="1" t="s">
        <v>21</v>
      </c>
      <c r="U259" s="3" t="s">
        <v>563</v>
      </c>
    </row>
    <row r="260" spans="1:21" ht="15.75" customHeight="1" x14ac:dyDescent="0.2">
      <c r="A260" s="1" t="str">
        <f t="shared" si="19"/>
        <v>CASDEN-VT-5392</v>
      </c>
      <c r="B260" s="1" t="str">
        <f t="shared" si="17"/>
        <v>5392-2022-CASDEN-Berlin</v>
      </c>
      <c r="C260" s="1">
        <v>5392</v>
      </c>
      <c r="D260" s="1">
        <v>3</v>
      </c>
      <c r="E260" s="1" t="s">
        <v>91</v>
      </c>
      <c r="F260" s="3">
        <v>87.3</v>
      </c>
      <c r="G260" s="3">
        <v>1.88</v>
      </c>
      <c r="H260" s="22">
        <f>((75*25)/F260)</f>
        <v>21.477663230240552</v>
      </c>
      <c r="I260" s="22">
        <f t="shared" si="18"/>
        <v>3.5223367697594483</v>
      </c>
      <c r="J260" s="1">
        <v>2022</v>
      </c>
      <c r="K260" s="1" t="s">
        <v>15</v>
      </c>
      <c r="L260" s="1" t="s">
        <v>16</v>
      </c>
      <c r="M260" s="1" t="s">
        <v>582</v>
      </c>
      <c r="N260" s="1" t="s">
        <v>56</v>
      </c>
      <c r="O260" s="1" t="s">
        <v>18</v>
      </c>
      <c r="P260" s="1" t="s">
        <v>19</v>
      </c>
      <c r="Q260" s="2" t="s">
        <v>20</v>
      </c>
      <c r="R260" s="17">
        <v>44835</v>
      </c>
      <c r="S260" s="3">
        <v>17</v>
      </c>
      <c r="T260" s="1" t="s">
        <v>21</v>
      </c>
      <c r="U260" s="3" t="s">
        <v>563</v>
      </c>
    </row>
    <row r="261" spans="1:21" ht="15.75" customHeight="1" x14ac:dyDescent="0.2">
      <c r="A261" s="1" t="str">
        <f t="shared" si="19"/>
        <v>CASDEN-VT-5489</v>
      </c>
      <c r="B261" s="1" t="str">
        <f t="shared" si="17"/>
        <v>5489-2022-CASDEN-Berlin</v>
      </c>
      <c r="C261" s="1">
        <v>5489</v>
      </c>
      <c r="D261" s="1">
        <v>3</v>
      </c>
      <c r="E261" s="1" t="s">
        <v>92</v>
      </c>
      <c r="F261" s="3">
        <v>34.4</v>
      </c>
      <c r="G261" s="27">
        <v>1.7</v>
      </c>
      <c r="H261" s="22">
        <v>25</v>
      </c>
      <c r="I261" s="22">
        <f t="shared" si="18"/>
        <v>0</v>
      </c>
      <c r="J261" s="1">
        <v>2022</v>
      </c>
      <c r="K261" s="1" t="s">
        <v>15</v>
      </c>
      <c r="L261" s="1" t="s">
        <v>16</v>
      </c>
      <c r="M261" s="1" t="s">
        <v>582</v>
      </c>
      <c r="N261" s="1" t="s">
        <v>17</v>
      </c>
      <c r="O261" s="1" t="s">
        <v>18</v>
      </c>
      <c r="P261" s="1" t="s">
        <v>19</v>
      </c>
      <c r="Q261" s="2" t="s">
        <v>20</v>
      </c>
      <c r="R261" s="17">
        <v>44835</v>
      </c>
      <c r="S261" s="3">
        <v>17</v>
      </c>
      <c r="T261" s="1" t="s">
        <v>21</v>
      </c>
    </row>
    <row r="262" spans="1:21" ht="15.75" customHeight="1" x14ac:dyDescent="0.2">
      <c r="A262" s="1" t="str">
        <f t="shared" si="19"/>
        <v>CASDEN-VT-5493</v>
      </c>
      <c r="B262" s="1" t="str">
        <f t="shared" si="17"/>
        <v>5493-2022-CASDEN-Berlin</v>
      </c>
      <c r="C262" s="1">
        <v>5493</v>
      </c>
      <c r="D262" s="1">
        <v>3</v>
      </c>
      <c r="E262" s="1" t="s">
        <v>93</v>
      </c>
      <c r="F262" s="3">
        <v>42.1</v>
      </c>
      <c r="G262" s="3">
        <v>1.87</v>
      </c>
      <c r="H262" s="22">
        <v>25</v>
      </c>
      <c r="I262" s="22">
        <f t="shared" si="18"/>
        <v>0</v>
      </c>
      <c r="J262" s="1">
        <v>2022</v>
      </c>
      <c r="K262" s="1" t="s">
        <v>15</v>
      </c>
      <c r="L262" s="1" t="s">
        <v>16</v>
      </c>
      <c r="M262" s="1" t="s">
        <v>582</v>
      </c>
      <c r="N262" s="1" t="s">
        <v>17</v>
      </c>
      <c r="O262" s="1" t="s">
        <v>18</v>
      </c>
      <c r="P262" s="1" t="s">
        <v>19</v>
      </c>
      <c r="Q262" s="2" t="s">
        <v>20</v>
      </c>
      <c r="R262" s="17">
        <v>44835</v>
      </c>
      <c r="S262" s="3">
        <v>17</v>
      </c>
      <c r="T262" s="1" t="s">
        <v>21</v>
      </c>
    </row>
    <row r="263" spans="1:21" ht="15.75" customHeight="1" x14ac:dyDescent="0.2">
      <c r="A263" s="1" t="str">
        <f t="shared" si="19"/>
        <v>CASDEN-ME-9000</v>
      </c>
      <c r="B263" s="1" t="str">
        <f t="shared" si="17"/>
        <v>9000-2022-CASDEN-Atkinson</v>
      </c>
      <c r="C263" s="1">
        <v>9000</v>
      </c>
      <c r="D263" s="1">
        <v>3</v>
      </c>
      <c r="E263" s="1" t="s">
        <v>94</v>
      </c>
      <c r="F263" s="22">
        <v>45</v>
      </c>
      <c r="G263" s="3">
        <v>1.51</v>
      </c>
      <c r="H263" s="22">
        <v>25</v>
      </c>
      <c r="I263" s="22">
        <f t="shared" si="18"/>
        <v>0</v>
      </c>
      <c r="J263" s="1">
        <v>2022</v>
      </c>
      <c r="K263" s="1" t="s">
        <v>15</v>
      </c>
      <c r="L263" s="1" t="s">
        <v>125</v>
      </c>
      <c r="M263" s="1" t="s">
        <v>583</v>
      </c>
      <c r="N263" s="1" t="s">
        <v>128</v>
      </c>
      <c r="O263" s="1" t="s">
        <v>127</v>
      </c>
      <c r="P263" s="1" t="s">
        <v>19</v>
      </c>
      <c r="Q263" s="2" t="s">
        <v>20</v>
      </c>
      <c r="R263" s="17">
        <v>44820</v>
      </c>
      <c r="S263" s="3">
        <v>15</v>
      </c>
      <c r="T263" s="4" t="s">
        <v>21</v>
      </c>
      <c r="U263" s="3" t="s">
        <v>559</v>
      </c>
    </row>
    <row r="264" spans="1:21" ht="15.75" customHeight="1" x14ac:dyDescent="0.2">
      <c r="A264" s="1" t="str">
        <f t="shared" si="19"/>
        <v>CASDEN-ME-10213</v>
      </c>
      <c r="B264" s="1" t="str">
        <f t="shared" si="17"/>
        <v>10213-2022-CASDEN-Atkinson</v>
      </c>
      <c r="C264" s="1">
        <v>10213</v>
      </c>
      <c r="D264" s="1">
        <v>3</v>
      </c>
      <c r="E264" s="1" t="s">
        <v>95</v>
      </c>
      <c r="F264" s="3">
        <v>75.5</v>
      </c>
      <c r="G264" s="3">
        <v>1.57</v>
      </c>
      <c r="H264" s="22">
        <v>25</v>
      </c>
      <c r="I264" s="22">
        <f t="shared" si="18"/>
        <v>0</v>
      </c>
      <c r="J264" s="1">
        <v>2022</v>
      </c>
      <c r="K264" s="1" t="s">
        <v>15</v>
      </c>
      <c r="L264" s="1" t="s">
        <v>125</v>
      </c>
      <c r="M264" s="1" t="s">
        <v>583</v>
      </c>
      <c r="N264" s="1" t="s">
        <v>128</v>
      </c>
      <c r="O264" s="1" t="s">
        <v>127</v>
      </c>
      <c r="P264" s="1" t="s">
        <v>19</v>
      </c>
      <c r="Q264" s="2" t="s">
        <v>20</v>
      </c>
      <c r="R264" s="17">
        <v>44820</v>
      </c>
      <c r="S264" s="3">
        <v>15</v>
      </c>
      <c r="T264" s="4" t="s">
        <v>21</v>
      </c>
      <c r="U264" s="3" t="s">
        <v>559</v>
      </c>
    </row>
    <row r="265" spans="1:21" ht="15.75" customHeight="1" x14ac:dyDescent="0.2">
      <c r="A265" s="1" t="str">
        <f t="shared" si="19"/>
        <v>CASDEN-ME-10217</v>
      </c>
      <c r="B265" s="1" t="str">
        <f t="shared" si="17"/>
        <v>10217-2022-CASDEN-Atkinson</v>
      </c>
      <c r="C265" s="1">
        <v>10217</v>
      </c>
      <c r="D265" s="1">
        <v>3</v>
      </c>
      <c r="E265" s="1" t="s">
        <v>96</v>
      </c>
      <c r="F265" s="3">
        <v>102.1</v>
      </c>
      <c r="G265" s="3">
        <v>1.92</v>
      </c>
      <c r="H265" s="22">
        <f>((75*25)/F265)</f>
        <v>18.364348677766895</v>
      </c>
      <c r="I265" s="22">
        <f t="shared" si="18"/>
        <v>6.6356513222331053</v>
      </c>
      <c r="J265" s="1">
        <v>2022</v>
      </c>
      <c r="K265" s="1" t="s">
        <v>15</v>
      </c>
      <c r="L265" s="1" t="s">
        <v>125</v>
      </c>
      <c r="M265" s="1" t="s">
        <v>583</v>
      </c>
      <c r="N265" s="1" t="s">
        <v>128</v>
      </c>
      <c r="O265" s="1" t="s">
        <v>127</v>
      </c>
      <c r="P265" s="1" t="s">
        <v>19</v>
      </c>
      <c r="Q265" s="2" t="s">
        <v>20</v>
      </c>
      <c r="R265" s="17">
        <v>44820</v>
      </c>
      <c r="S265" s="3">
        <v>15</v>
      </c>
      <c r="T265" s="4" t="s">
        <v>21</v>
      </c>
    </row>
    <row r="266" spans="1:21" ht="15.75" customHeight="1" x14ac:dyDescent="0.2">
      <c r="A266" s="1" t="str">
        <f t="shared" si="19"/>
        <v>CASDEN-VT-11010</v>
      </c>
      <c r="B266" s="1" t="str">
        <f t="shared" si="17"/>
        <v>11010-2022-CASDEN-Berlin</v>
      </c>
      <c r="C266" s="1">
        <v>11010</v>
      </c>
      <c r="D266" s="1">
        <v>3</v>
      </c>
      <c r="E266" s="1" t="s">
        <v>97</v>
      </c>
      <c r="F266" s="3">
        <v>67.599999999999994</v>
      </c>
      <c r="G266" s="3">
        <v>1.88</v>
      </c>
      <c r="H266" s="22">
        <v>25</v>
      </c>
      <c r="I266" s="22">
        <f t="shared" si="18"/>
        <v>0</v>
      </c>
      <c r="J266" s="1">
        <v>2022</v>
      </c>
      <c r="K266" s="1" t="s">
        <v>15</v>
      </c>
      <c r="L266" s="1" t="s">
        <v>16</v>
      </c>
      <c r="M266" s="1" t="s">
        <v>582</v>
      </c>
      <c r="N266" s="1" t="s">
        <v>78</v>
      </c>
      <c r="O266" s="1" t="s">
        <v>18</v>
      </c>
      <c r="P266" s="1" t="s">
        <v>19</v>
      </c>
      <c r="Q266" s="2" t="s">
        <v>20</v>
      </c>
      <c r="R266" s="17">
        <v>44835</v>
      </c>
      <c r="S266" s="3">
        <v>17</v>
      </c>
      <c r="T266" s="1" t="s">
        <v>21</v>
      </c>
      <c r="U266" s="3" t="s">
        <v>563</v>
      </c>
    </row>
    <row r="267" spans="1:21" ht="15.75" customHeight="1" x14ac:dyDescent="0.2">
      <c r="A267" s="1" t="str">
        <f t="shared" si="19"/>
        <v>CASDEN-VT-11015</v>
      </c>
      <c r="B267" s="1" t="str">
        <f t="shared" si="17"/>
        <v>11015-2022-CASDEN-Berlin</v>
      </c>
      <c r="C267" s="1">
        <v>11015</v>
      </c>
      <c r="D267" s="1">
        <v>3</v>
      </c>
      <c r="E267" s="1" t="s">
        <v>98</v>
      </c>
      <c r="F267" s="3">
        <v>54.2</v>
      </c>
      <c r="G267" s="3">
        <v>1.82</v>
      </c>
      <c r="H267" s="22">
        <v>25</v>
      </c>
      <c r="I267" s="22">
        <f t="shared" si="18"/>
        <v>0</v>
      </c>
      <c r="J267" s="1">
        <v>2022</v>
      </c>
      <c r="K267" s="1" t="s">
        <v>15</v>
      </c>
      <c r="L267" s="1" t="s">
        <v>16</v>
      </c>
      <c r="M267" s="1" t="s">
        <v>582</v>
      </c>
      <c r="N267" s="1" t="s">
        <v>78</v>
      </c>
      <c r="O267" s="1" t="s">
        <v>18</v>
      </c>
      <c r="P267" s="1" t="s">
        <v>19</v>
      </c>
      <c r="Q267" s="2" t="s">
        <v>20</v>
      </c>
      <c r="R267" s="17">
        <v>44835</v>
      </c>
      <c r="S267" s="3">
        <v>17</v>
      </c>
      <c r="T267" s="1" t="s">
        <v>21</v>
      </c>
      <c r="U267" s="3" t="s">
        <v>563</v>
      </c>
    </row>
    <row r="268" spans="1:21" ht="15.75" customHeight="1" x14ac:dyDescent="0.2">
      <c r="A268" s="1" t="str">
        <f t="shared" si="19"/>
        <v>CASDEN-VT-11018</v>
      </c>
      <c r="B268" s="1" t="str">
        <f t="shared" si="17"/>
        <v>11018-2022-CASDEN-Berlin</v>
      </c>
      <c r="C268" s="1">
        <v>11018</v>
      </c>
      <c r="D268" s="1">
        <v>3</v>
      </c>
      <c r="E268" s="1" t="s">
        <v>99</v>
      </c>
      <c r="F268" s="3">
        <v>36.200000000000003</v>
      </c>
      <c r="G268" s="3">
        <v>1.74</v>
      </c>
      <c r="H268" s="22">
        <v>25</v>
      </c>
      <c r="I268" s="22">
        <f t="shared" si="18"/>
        <v>0</v>
      </c>
      <c r="J268" s="1">
        <v>2022</v>
      </c>
      <c r="K268" s="1" t="s">
        <v>15</v>
      </c>
      <c r="L268" s="1" t="s">
        <v>16</v>
      </c>
      <c r="M268" s="1" t="s">
        <v>582</v>
      </c>
      <c r="N268" s="1" t="s">
        <v>78</v>
      </c>
      <c r="O268" s="1" t="s">
        <v>18</v>
      </c>
      <c r="P268" s="1" t="s">
        <v>19</v>
      </c>
      <c r="Q268" s="2" t="s">
        <v>20</v>
      </c>
      <c r="R268" s="17">
        <v>44835</v>
      </c>
      <c r="S268" s="3">
        <v>17</v>
      </c>
      <c r="T268" s="1" t="s">
        <v>21</v>
      </c>
      <c r="U268" s="3" t="s">
        <v>563</v>
      </c>
    </row>
    <row r="269" spans="1:21" ht="15.75" customHeight="1" x14ac:dyDescent="0.2">
      <c r="A269" s="1" t="str">
        <f t="shared" si="19"/>
        <v>CASDEN-ME-11354</v>
      </c>
      <c r="B269" s="1" t="str">
        <f t="shared" si="17"/>
        <v>11354-2022-CASDEN-Atkinson</v>
      </c>
      <c r="C269" s="1">
        <v>11354</v>
      </c>
      <c r="D269" s="1">
        <v>3</v>
      </c>
      <c r="E269" s="1" t="s">
        <v>100</v>
      </c>
      <c r="F269" s="3">
        <v>51.6</v>
      </c>
      <c r="G269" s="3">
        <v>1.91</v>
      </c>
      <c r="H269" s="22">
        <v>25</v>
      </c>
      <c r="I269" s="22">
        <f t="shared" si="18"/>
        <v>0</v>
      </c>
      <c r="J269" s="1">
        <v>2022</v>
      </c>
      <c r="K269" s="1" t="s">
        <v>15</v>
      </c>
      <c r="L269" s="1" t="s">
        <v>125</v>
      </c>
      <c r="M269" s="1" t="s">
        <v>583</v>
      </c>
      <c r="N269" s="1" t="s">
        <v>128</v>
      </c>
      <c r="O269" s="1" t="s">
        <v>127</v>
      </c>
      <c r="P269" s="1" t="s">
        <v>19</v>
      </c>
      <c r="Q269" s="2" t="s">
        <v>20</v>
      </c>
      <c r="R269" s="17">
        <v>44820</v>
      </c>
      <c r="S269" s="3">
        <v>15</v>
      </c>
      <c r="T269" s="4" t="s">
        <v>21</v>
      </c>
    </row>
    <row r="270" spans="1:21" ht="15.75" customHeight="1" x14ac:dyDescent="0.2">
      <c r="A270" s="1" t="str">
        <f t="shared" si="19"/>
        <v>CASDEN-ME-11358</v>
      </c>
      <c r="B270" s="1" t="str">
        <f t="shared" si="17"/>
        <v>11358-2022-CASDEN-Atkinson</v>
      </c>
      <c r="C270" s="1">
        <v>11358</v>
      </c>
      <c r="D270" s="1">
        <v>3</v>
      </c>
      <c r="E270" s="1" t="s">
        <v>101</v>
      </c>
      <c r="F270" s="3">
        <v>82.2</v>
      </c>
      <c r="G270" s="3">
        <v>1.85</v>
      </c>
      <c r="H270" s="22">
        <f>((75*25)/F270)</f>
        <v>22.810218978102188</v>
      </c>
      <c r="I270" s="22">
        <f t="shared" si="18"/>
        <v>2.1897810218978115</v>
      </c>
      <c r="J270" s="1">
        <v>2022</v>
      </c>
      <c r="K270" s="1" t="s">
        <v>15</v>
      </c>
      <c r="L270" s="1" t="s">
        <v>125</v>
      </c>
      <c r="M270" s="1" t="s">
        <v>583</v>
      </c>
      <c r="N270" s="1" t="s">
        <v>128</v>
      </c>
      <c r="O270" s="1" t="s">
        <v>127</v>
      </c>
      <c r="P270" s="1" t="s">
        <v>19</v>
      </c>
      <c r="Q270" s="2" t="s">
        <v>20</v>
      </c>
      <c r="R270" s="17">
        <v>44820</v>
      </c>
      <c r="S270" s="3">
        <v>15</v>
      </c>
      <c r="T270" s="4" t="s">
        <v>21</v>
      </c>
    </row>
    <row r="271" spans="1:21" ht="15.75" customHeight="1" x14ac:dyDescent="0.2">
      <c r="A271" s="1" t="str">
        <f t="shared" si="19"/>
        <v>CASDEN-ME-11360</v>
      </c>
      <c r="B271" s="1" t="str">
        <f t="shared" si="17"/>
        <v>11360-2022-CASDEN-Atkinson</v>
      </c>
      <c r="C271" s="1">
        <v>11360</v>
      </c>
      <c r="D271" s="1">
        <v>3</v>
      </c>
      <c r="E271" s="1" t="s">
        <v>102</v>
      </c>
      <c r="F271" s="3">
        <v>118.7</v>
      </c>
      <c r="G271" s="3">
        <v>2.02</v>
      </c>
      <c r="H271" s="22">
        <f>((75*25)/F271)</f>
        <v>15.796124684077506</v>
      </c>
      <c r="I271" s="22">
        <f t="shared" si="18"/>
        <v>9.2038753159224935</v>
      </c>
      <c r="J271" s="1">
        <v>2022</v>
      </c>
      <c r="K271" s="1" t="s">
        <v>15</v>
      </c>
      <c r="L271" s="1" t="s">
        <v>125</v>
      </c>
      <c r="M271" s="1" t="s">
        <v>583</v>
      </c>
      <c r="N271" s="1" t="s">
        <v>128</v>
      </c>
      <c r="O271" s="1" t="s">
        <v>127</v>
      </c>
      <c r="P271" s="1" t="s">
        <v>19</v>
      </c>
      <c r="Q271" s="2" t="s">
        <v>20</v>
      </c>
      <c r="R271" s="17">
        <v>44820</v>
      </c>
      <c r="S271" s="3">
        <v>15</v>
      </c>
      <c r="T271" s="4" t="s">
        <v>21</v>
      </c>
    </row>
    <row r="272" spans="1:21" ht="15.75" customHeight="1" x14ac:dyDescent="0.2">
      <c r="A272" s="1" t="str">
        <f t="shared" si="19"/>
        <v>CASDEN-VT-13155</v>
      </c>
      <c r="B272" s="1" t="str">
        <f t="shared" si="17"/>
        <v>13155-2022-CASDEN-Berlin</v>
      </c>
      <c r="C272" s="1">
        <v>13155</v>
      </c>
      <c r="D272" s="1">
        <v>3</v>
      </c>
      <c r="E272" s="1" t="s">
        <v>103</v>
      </c>
      <c r="F272" s="3">
        <v>36.200000000000003</v>
      </c>
      <c r="G272" s="3">
        <v>1.83</v>
      </c>
      <c r="H272" s="22">
        <v>25</v>
      </c>
      <c r="I272" s="22">
        <f t="shared" si="18"/>
        <v>0</v>
      </c>
      <c r="J272" s="1">
        <v>2022</v>
      </c>
      <c r="K272" s="1" t="s">
        <v>15</v>
      </c>
      <c r="L272" s="1" t="s">
        <v>16</v>
      </c>
      <c r="M272" s="1" t="s">
        <v>582</v>
      </c>
      <c r="N272" s="1" t="s">
        <v>56</v>
      </c>
      <c r="O272" s="1" t="s">
        <v>18</v>
      </c>
      <c r="P272" s="1" t="s">
        <v>19</v>
      </c>
      <c r="Q272" s="2" t="s">
        <v>20</v>
      </c>
      <c r="R272" s="17">
        <v>44835</v>
      </c>
      <c r="S272" s="3">
        <v>17</v>
      </c>
      <c r="T272" s="1" t="s">
        <v>21</v>
      </c>
    </row>
    <row r="273" spans="1:21" ht="15.75" customHeight="1" x14ac:dyDescent="0.2">
      <c r="A273" s="1" t="str">
        <f t="shared" si="19"/>
        <v>CASDEN-ME-13313</v>
      </c>
      <c r="B273" s="1" t="str">
        <f t="shared" si="17"/>
        <v>13313-2022-CASDEN-Atkinson</v>
      </c>
      <c r="C273" s="1">
        <v>13313</v>
      </c>
      <c r="D273" s="1">
        <v>3</v>
      </c>
      <c r="E273" s="1" t="s">
        <v>104</v>
      </c>
      <c r="F273" s="3">
        <v>28.5</v>
      </c>
      <c r="G273" s="3">
        <v>1.26</v>
      </c>
      <c r="H273" s="22">
        <v>25</v>
      </c>
      <c r="I273" s="22">
        <f t="shared" si="18"/>
        <v>0</v>
      </c>
      <c r="J273" s="1">
        <v>2022</v>
      </c>
      <c r="K273" s="1" t="s">
        <v>15</v>
      </c>
      <c r="L273" s="1" t="s">
        <v>125</v>
      </c>
      <c r="M273" s="1" t="s">
        <v>583</v>
      </c>
      <c r="N273" s="1" t="s">
        <v>128</v>
      </c>
      <c r="O273" s="1" t="s">
        <v>127</v>
      </c>
      <c r="P273" s="1" t="s">
        <v>19</v>
      </c>
      <c r="Q273" s="2" t="s">
        <v>20</v>
      </c>
      <c r="R273" s="17">
        <v>44820</v>
      </c>
      <c r="S273" s="3">
        <v>15</v>
      </c>
      <c r="T273" s="4" t="s">
        <v>21</v>
      </c>
      <c r="U273" s="3" t="s">
        <v>559</v>
      </c>
    </row>
    <row r="274" spans="1:21" ht="15.75" customHeight="1" x14ac:dyDescent="0.2">
      <c r="A274" s="1" t="str">
        <f t="shared" si="19"/>
        <v>CASDEN-ME-14213</v>
      </c>
      <c r="B274" s="1" t="str">
        <f t="shared" si="17"/>
        <v>14213-2022-CASDEN-Atkinson</v>
      </c>
      <c r="C274" s="1">
        <v>14213</v>
      </c>
      <c r="D274" s="1">
        <v>3</v>
      </c>
      <c r="E274" s="1" t="s">
        <v>105</v>
      </c>
      <c r="F274" s="3">
        <v>74.2</v>
      </c>
      <c r="G274" s="3">
        <v>1.64</v>
      </c>
      <c r="H274" s="22">
        <v>25</v>
      </c>
      <c r="I274" s="22">
        <f t="shared" si="18"/>
        <v>0</v>
      </c>
      <c r="J274" s="1">
        <v>2022</v>
      </c>
      <c r="K274" s="1" t="s">
        <v>15</v>
      </c>
      <c r="L274" s="1" t="s">
        <v>125</v>
      </c>
      <c r="M274" s="1" t="s">
        <v>583</v>
      </c>
      <c r="N274" s="1" t="s">
        <v>128</v>
      </c>
      <c r="O274" s="1" t="s">
        <v>127</v>
      </c>
      <c r="P274" s="1" t="s">
        <v>19</v>
      </c>
      <c r="Q274" s="2" t="s">
        <v>20</v>
      </c>
      <c r="R274" s="17">
        <v>44820</v>
      </c>
      <c r="S274" s="3">
        <v>15</v>
      </c>
      <c r="T274" s="4" t="s">
        <v>21</v>
      </c>
    </row>
    <row r="275" spans="1:21" ht="15.75" customHeight="1" x14ac:dyDescent="0.2">
      <c r="A275" s="1" t="str">
        <f t="shared" si="19"/>
        <v>CASDEN-ME-14216</v>
      </c>
      <c r="B275" s="1" t="str">
        <f t="shared" si="17"/>
        <v>14216-2022-CASDEN-Atkinson</v>
      </c>
      <c r="C275" s="1">
        <v>14216</v>
      </c>
      <c r="D275" s="1">
        <v>3</v>
      </c>
      <c r="E275" s="1" t="s">
        <v>106</v>
      </c>
      <c r="F275" s="3">
        <v>87.9</v>
      </c>
      <c r="G275" s="3">
        <v>1.96</v>
      </c>
      <c r="H275" s="22">
        <f>((75*25)/F275)</f>
        <v>21.331058020477816</v>
      </c>
      <c r="I275" s="22">
        <f t="shared" si="18"/>
        <v>3.6689419795221845</v>
      </c>
      <c r="J275" s="1">
        <v>2022</v>
      </c>
      <c r="K275" s="1" t="s">
        <v>15</v>
      </c>
      <c r="L275" s="1" t="s">
        <v>125</v>
      </c>
      <c r="M275" s="1" t="s">
        <v>583</v>
      </c>
      <c r="N275" s="1" t="s">
        <v>128</v>
      </c>
      <c r="O275" s="1" t="s">
        <v>127</v>
      </c>
      <c r="P275" s="1" t="s">
        <v>19</v>
      </c>
      <c r="Q275" s="2" t="s">
        <v>20</v>
      </c>
      <c r="R275" s="17">
        <v>44820</v>
      </c>
      <c r="S275" s="3">
        <v>15</v>
      </c>
      <c r="T275" s="4" t="s">
        <v>21</v>
      </c>
    </row>
    <row r="276" spans="1:21" ht="15.75" customHeight="1" x14ac:dyDescent="0.2">
      <c r="A276" s="1" t="str">
        <f t="shared" si="19"/>
        <v>CASDEN-ME-14217</v>
      </c>
      <c r="B276" s="1" t="str">
        <f t="shared" si="17"/>
        <v>14217-2022-CASDEN-Atkinson</v>
      </c>
      <c r="C276" s="1">
        <v>14217</v>
      </c>
      <c r="D276" s="1">
        <v>3</v>
      </c>
      <c r="E276" s="1" t="s">
        <v>107</v>
      </c>
      <c r="F276" s="3">
        <v>26.8</v>
      </c>
      <c r="G276" s="3">
        <v>1.69</v>
      </c>
      <c r="H276" s="22">
        <v>25</v>
      </c>
      <c r="I276" s="22">
        <f t="shared" si="18"/>
        <v>0</v>
      </c>
      <c r="J276" s="1">
        <v>2022</v>
      </c>
      <c r="K276" s="1" t="s">
        <v>15</v>
      </c>
      <c r="L276" s="1" t="s">
        <v>125</v>
      </c>
      <c r="M276" s="1" t="s">
        <v>583</v>
      </c>
      <c r="N276" s="1" t="s">
        <v>128</v>
      </c>
      <c r="O276" s="1" t="s">
        <v>127</v>
      </c>
      <c r="P276" s="1" t="s">
        <v>19</v>
      </c>
      <c r="Q276" s="2" t="s">
        <v>20</v>
      </c>
      <c r="R276" s="17">
        <v>44835</v>
      </c>
      <c r="S276" s="3">
        <v>16</v>
      </c>
      <c r="T276" s="4" t="s">
        <v>21</v>
      </c>
    </row>
    <row r="277" spans="1:21" ht="15.75" customHeight="1" x14ac:dyDescent="0.2">
      <c r="A277" s="1" t="str">
        <f t="shared" si="19"/>
        <v>CASDEN-ME-14218</v>
      </c>
      <c r="B277" s="1" t="str">
        <f t="shared" si="17"/>
        <v>14218-2022-CASDEN-Atkinson</v>
      </c>
      <c r="C277" s="1">
        <v>14218</v>
      </c>
      <c r="D277" s="1">
        <v>3</v>
      </c>
      <c r="E277" s="1" t="s">
        <v>108</v>
      </c>
      <c r="F277" s="3">
        <v>62.7</v>
      </c>
      <c r="G277" s="27">
        <v>1.8</v>
      </c>
      <c r="H277" s="22">
        <v>25</v>
      </c>
      <c r="I277" s="22">
        <f t="shared" si="18"/>
        <v>0</v>
      </c>
      <c r="J277" s="1">
        <v>2022</v>
      </c>
      <c r="K277" s="1" t="s">
        <v>15</v>
      </c>
      <c r="L277" s="1" t="s">
        <v>125</v>
      </c>
      <c r="M277" s="1" t="s">
        <v>583</v>
      </c>
      <c r="N277" s="1" t="s">
        <v>128</v>
      </c>
      <c r="O277" s="1" t="s">
        <v>127</v>
      </c>
      <c r="P277" s="1" t="s">
        <v>19</v>
      </c>
      <c r="Q277" s="2" t="s">
        <v>20</v>
      </c>
      <c r="R277" s="17">
        <v>44835</v>
      </c>
      <c r="S277" s="3">
        <v>16</v>
      </c>
      <c r="T277" s="4" t="s">
        <v>21</v>
      </c>
    </row>
    <row r="278" spans="1:21" ht="15.75" customHeight="1" x14ac:dyDescent="0.2">
      <c r="A278" s="1" t="str">
        <f t="shared" si="19"/>
        <v>CASDEN-ME-14231</v>
      </c>
      <c r="B278" s="1" t="str">
        <f t="shared" si="17"/>
        <v>14231-2022-CASDEN-Atkinson</v>
      </c>
      <c r="C278" s="1">
        <v>14231</v>
      </c>
      <c r="D278" s="1">
        <v>3</v>
      </c>
      <c r="E278" s="1" t="s">
        <v>109</v>
      </c>
      <c r="F278" s="3">
        <v>134.9</v>
      </c>
      <c r="G278" s="27">
        <v>1.9</v>
      </c>
      <c r="H278" s="22">
        <f>((75*25)/F278)</f>
        <v>13.899184581171237</v>
      </c>
      <c r="I278" s="22">
        <f t="shared" si="18"/>
        <v>11.100815418828763</v>
      </c>
      <c r="J278" s="1">
        <v>2022</v>
      </c>
      <c r="K278" s="1" t="s">
        <v>15</v>
      </c>
      <c r="L278" s="1" t="s">
        <v>125</v>
      </c>
      <c r="M278" s="1" t="s">
        <v>583</v>
      </c>
      <c r="N278" s="1" t="s">
        <v>128</v>
      </c>
      <c r="O278" s="1" t="s">
        <v>127</v>
      </c>
      <c r="P278" s="1" t="s">
        <v>19</v>
      </c>
      <c r="Q278" s="2" t="s">
        <v>20</v>
      </c>
      <c r="R278" s="17">
        <v>44835</v>
      </c>
      <c r="S278" s="3">
        <v>16</v>
      </c>
      <c r="T278" s="4" t="s">
        <v>21</v>
      </c>
    </row>
    <row r="279" spans="1:21" ht="15.75" customHeight="1" x14ac:dyDescent="0.2">
      <c r="A279" s="1" t="str">
        <f t="shared" si="19"/>
        <v>CASDEN-ME-14289</v>
      </c>
      <c r="B279" s="1" t="str">
        <f t="shared" si="17"/>
        <v>14289-2022-CASDEN-Atkinson</v>
      </c>
      <c r="C279" s="1">
        <v>14289</v>
      </c>
      <c r="D279" s="1">
        <v>3</v>
      </c>
      <c r="E279" s="1" t="s">
        <v>110</v>
      </c>
      <c r="F279" s="22">
        <v>36</v>
      </c>
      <c r="G279" s="3">
        <v>1.83</v>
      </c>
      <c r="H279" s="22">
        <v>25</v>
      </c>
      <c r="I279" s="22">
        <f t="shared" si="18"/>
        <v>0</v>
      </c>
      <c r="J279" s="1">
        <v>2022</v>
      </c>
      <c r="K279" s="1" t="s">
        <v>15</v>
      </c>
      <c r="L279" s="1" t="s">
        <v>125</v>
      </c>
      <c r="M279" s="1" t="s">
        <v>583</v>
      </c>
      <c r="N279" s="1" t="s">
        <v>128</v>
      </c>
      <c r="O279" s="1" t="s">
        <v>127</v>
      </c>
      <c r="P279" s="1" t="s">
        <v>19</v>
      </c>
      <c r="Q279" s="2" t="s">
        <v>20</v>
      </c>
      <c r="R279" s="17">
        <v>44835</v>
      </c>
      <c r="S279" s="3">
        <v>16</v>
      </c>
      <c r="T279" s="4" t="s">
        <v>21</v>
      </c>
    </row>
    <row r="280" spans="1:21" ht="15.75" customHeight="1" x14ac:dyDescent="0.2">
      <c r="A280" s="1" t="str">
        <f t="shared" si="19"/>
        <v>CASDEN-ME-14290</v>
      </c>
      <c r="B280" s="1" t="str">
        <f t="shared" si="17"/>
        <v>14290-2022-CASDEN-Atkinson</v>
      </c>
      <c r="C280" s="1">
        <v>14290</v>
      </c>
      <c r="D280" s="1">
        <v>3</v>
      </c>
      <c r="E280" s="1" t="s">
        <v>111</v>
      </c>
      <c r="F280" s="3">
        <v>61.4</v>
      </c>
      <c r="G280" s="3">
        <v>1.86</v>
      </c>
      <c r="H280" s="22">
        <v>25</v>
      </c>
      <c r="I280" s="22">
        <f t="shared" si="18"/>
        <v>0</v>
      </c>
      <c r="J280" s="1">
        <v>2022</v>
      </c>
      <c r="K280" s="1" t="s">
        <v>15</v>
      </c>
      <c r="L280" s="1" t="s">
        <v>125</v>
      </c>
      <c r="M280" s="1" t="s">
        <v>583</v>
      </c>
      <c r="N280" s="1" t="s">
        <v>128</v>
      </c>
      <c r="O280" s="1" t="s">
        <v>127</v>
      </c>
      <c r="P280" s="1" t="s">
        <v>19</v>
      </c>
      <c r="Q280" s="2" t="s">
        <v>20</v>
      </c>
      <c r="R280" s="17">
        <v>44835</v>
      </c>
      <c r="S280" s="3">
        <v>16</v>
      </c>
      <c r="T280" s="4" t="s">
        <v>21</v>
      </c>
    </row>
    <row r="281" spans="1:21" ht="15.75" customHeight="1" x14ac:dyDescent="0.2">
      <c r="A281" s="1" t="str">
        <f t="shared" si="19"/>
        <v>CASDEN-ME-16024</v>
      </c>
      <c r="B281" s="1" t="str">
        <f t="shared" si="17"/>
        <v>16024-2022-CASDEN-Atkinson</v>
      </c>
      <c r="C281" s="1">
        <v>16024</v>
      </c>
      <c r="D281" s="1">
        <v>3</v>
      </c>
      <c r="E281" s="1" t="s">
        <v>112</v>
      </c>
      <c r="F281" s="3">
        <v>32.5</v>
      </c>
      <c r="G281" s="3">
        <v>1.77</v>
      </c>
      <c r="H281" s="22">
        <v>25</v>
      </c>
      <c r="I281" s="22">
        <f t="shared" si="18"/>
        <v>0</v>
      </c>
      <c r="J281" s="1">
        <v>2022</v>
      </c>
      <c r="K281" s="1" t="s">
        <v>15</v>
      </c>
      <c r="L281" s="1" t="s">
        <v>125</v>
      </c>
      <c r="M281" s="1" t="s">
        <v>583</v>
      </c>
      <c r="N281" s="1" t="s">
        <v>128</v>
      </c>
      <c r="O281" s="1" t="s">
        <v>127</v>
      </c>
      <c r="P281" s="1" t="s">
        <v>19</v>
      </c>
      <c r="Q281" s="2" t="s">
        <v>20</v>
      </c>
      <c r="R281" s="17">
        <v>44835</v>
      </c>
      <c r="S281" s="3">
        <v>16</v>
      </c>
      <c r="T281" s="4" t="s">
        <v>21</v>
      </c>
    </row>
    <row r="282" spans="1:21" ht="15.75" customHeight="1" x14ac:dyDescent="0.2">
      <c r="A282" s="1" t="str">
        <f t="shared" si="19"/>
        <v>CASDEN-ME-17129</v>
      </c>
      <c r="B282" s="1" t="str">
        <f t="shared" si="17"/>
        <v>17129-2022-CASDEN-Atkinson</v>
      </c>
      <c r="C282" s="1">
        <v>17129</v>
      </c>
      <c r="D282" s="1">
        <v>3</v>
      </c>
      <c r="E282" s="1" t="s">
        <v>113</v>
      </c>
      <c r="F282" s="3">
        <v>77.2</v>
      </c>
      <c r="G282" s="3">
        <v>1.89</v>
      </c>
      <c r="H282" s="22">
        <f>((75*25)/F282)</f>
        <v>24.287564766839377</v>
      </c>
      <c r="I282" s="22">
        <f t="shared" si="18"/>
        <v>0.71243523316062252</v>
      </c>
      <c r="J282" s="1">
        <v>2022</v>
      </c>
      <c r="K282" s="1" t="s">
        <v>15</v>
      </c>
      <c r="L282" s="1" t="s">
        <v>125</v>
      </c>
      <c r="M282" s="1" t="s">
        <v>583</v>
      </c>
      <c r="N282" s="1" t="s">
        <v>128</v>
      </c>
      <c r="O282" s="1" t="s">
        <v>127</v>
      </c>
      <c r="P282" s="1" t="s">
        <v>19</v>
      </c>
      <c r="Q282" s="2" t="s">
        <v>20</v>
      </c>
      <c r="R282" s="17">
        <v>44835</v>
      </c>
      <c r="S282" s="3">
        <v>16</v>
      </c>
      <c r="T282" s="4" t="s">
        <v>21</v>
      </c>
    </row>
    <row r="283" spans="1:21" ht="15.75" customHeight="1" x14ac:dyDescent="0.2">
      <c r="A283" s="1" t="str">
        <f t="shared" si="19"/>
        <v>CASDEN-ME-21203</v>
      </c>
      <c r="B283" s="1" t="str">
        <f t="shared" si="17"/>
        <v>21203-2022-CASDEN-Atkinson</v>
      </c>
      <c r="C283" s="1">
        <v>21203</v>
      </c>
      <c r="D283" s="1">
        <v>3</v>
      </c>
      <c r="E283" s="1" t="s">
        <v>114</v>
      </c>
      <c r="F283" s="3">
        <v>28.8</v>
      </c>
      <c r="G283" s="3">
        <v>1.83</v>
      </c>
      <c r="H283" s="22">
        <v>25</v>
      </c>
      <c r="I283" s="22">
        <f t="shared" si="18"/>
        <v>0</v>
      </c>
      <c r="J283" s="1">
        <v>2022</v>
      </c>
      <c r="K283" s="1" t="s">
        <v>15</v>
      </c>
      <c r="L283" s="1" t="s">
        <v>125</v>
      </c>
      <c r="M283" s="1" t="s">
        <v>583</v>
      </c>
      <c r="N283" s="1" t="s">
        <v>128</v>
      </c>
      <c r="O283" s="1" t="s">
        <v>127</v>
      </c>
      <c r="P283" s="1" t="s">
        <v>19</v>
      </c>
      <c r="Q283" s="2" t="s">
        <v>20</v>
      </c>
      <c r="R283" s="17">
        <v>44835</v>
      </c>
      <c r="S283" s="3">
        <v>16</v>
      </c>
      <c r="T283" s="4" t="s">
        <v>21</v>
      </c>
    </row>
    <row r="284" spans="1:21" ht="15.75" customHeight="1" x14ac:dyDescent="0.2">
      <c r="A284" s="1" t="str">
        <f t="shared" si="19"/>
        <v>CASDEN-ME-21222</v>
      </c>
      <c r="B284" s="1" t="str">
        <f t="shared" si="17"/>
        <v>21222-2022-CASDEN-Atkinson</v>
      </c>
      <c r="C284" s="1">
        <v>21222</v>
      </c>
      <c r="D284" s="1">
        <v>3</v>
      </c>
      <c r="E284" s="1" t="s">
        <v>115</v>
      </c>
      <c r="F284" s="3">
        <v>108.9</v>
      </c>
      <c r="G284" s="3">
        <v>1.88</v>
      </c>
      <c r="H284" s="22">
        <f>((75*25)/F284)</f>
        <v>17.217630853994489</v>
      </c>
      <c r="I284" s="22">
        <f t="shared" si="18"/>
        <v>7.7823691460055109</v>
      </c>
      <c r="J284" s="1">
        <v>2022</v>
      </c>
      <c r="K284" s="1" t="s">
        <v>15</v>
      </c>
      <c r="L284" s="1" t="s">
        <v>125</v>
      </c>
      <c r="M284" s="1" t="s">
        <v>583</v>
      </c>
      <c r="N284" s="1" t="s">
        <v>128</v>
      </c>
      <c r="O284" s="1" t="s">
        <v>127</v>
      </c>
      <c r="P284" s="1" t="s">
        <v>19</v>
      </c>
      <c r="Q284" s="2" t="s">
        <v>20</v>
      </c>
      <c r="R284" s="17">
        <v>44835</v>
      </c>
      <c r="S284" s="3">
        <v>16</v>
      </c>
      <c r="T284" s="4" t="s">
        <v>21</v>
      </c>
    </row>
    <row r="285" spans="1:21" ht="15.75" customHeight="1" x14ac:dyDescent="0.2">
      <c r="A285" s="1" t="str">
        <f t="shared" si="19"/>
        <v>CASDEN-ME-21233</v>
      </c>
      <c r="B285" s="1" t="str">
        <f t="shared" si="17"/>
        <v>21233-2022-CASDEN-Atkinson</v>
      </c>
      <c r="C285" s="1">
        <v>21233</v>
      </c>
      <c r="D285" s="1">
        <v>3</v>
      </c>
      <c r="E285" s="1" t="s">
        <v>116</v>
      </c>
      <c r="F285" s="3">
        <v>58.9</v>
      </c>
      <c r="G285" s="3">
        <v>1.84</v>
      </c>
      <c r="H285" s="22">
        <v>25</v>
      </c>
      <c r="I285" s="22">
        <f t="shared" si="18"/>
        <v>0</v>
      </c>
      <c r="J285" s="1">
        <v>2022</v>
      </c>
      <c r="K285" s="1" t="s">
        <v>15</v>
      </c>
      <c r="L285" s="1" t="s">
        <v>125</v>
      </c>
      <c r="M285" s="1" t="s">
        <v>583</v>
      </c>
      <c r="N285" s="1" t="s">
        <v>128</v>
      </c>
      <c r="O285" s="1" t="s">
        <v>127</v>
      </c>
      <c r="P285" s="1" t="s">
        <v>19</v>
      </c>
      <c r="Q285" s="2" t="s">
        <v>20</v>
      </c>
      <c r="R285" s="17">
        <v>44835</v>
      </c>
      <c r="S285" s="3">
        <v>16</v>
      </c>
      <c r="T285" s="4" t="s">
        <v>21</v>
      </c>
    </row>
    <row r="286" spans="1:21" ht="15.75" customHeight="1" x14ac:dyDescent="0.2">
      <c r="A286" s="1" t="str">
        <f t="shared" si="19"/>
        <v>CASDEN-ME-21237</v>
      </c>
      <c r="B286" s="1" t="str">
        <f t="shared" si="17"/>
        <v>21237-2022-CASDEN-Atkinson</v>
      </c>
      <c r="C286" s="1">
        <v>21237</v>
      </c>
      <c r="D286" s="1">
        <v>3</v>
      </c>
      <c r="E286" s="1" t="s">
        <v>117</v>
      </c>
      <c r="F286" s="3">
        <v>349.8</v>
      </c>
      <c r="G286" s="3">
        <v>1.95</v>
      </c>
      <c r="H286" s="22">
        <f>((75*25)/F286)</f>
        <v>5.3602058319039445</v>
      </c>
      <c r="I286" s="22">
        <f t="shared" si="18"/>
        <v>19.639794168096056</v>
      </c>
      <c r="J286" s="1">
        <v>2022</v>
      </c>
      <c r="K286" s="1" t="s">
        <v>15</v>
      </c>
      <c r="L286" s="1" t="s">
        <v>125</v>
      </c>
      <c r="M286" s="1" t="s">
        <v>583</v>
      </c>
      <c r="N286" s="1" t="s">
        <v>128</v>
      </c>
      <c r="O286" s="1" t="s">
        <v>127</v>
      </c>
      <c r="P286" s="1" t="s">
        <v>19</v>
      </c>
      <c r="Q286" s="2" t="s">
        <v>20</v>
      </c>
      <c r="R286" s="17">
        <v>44835</v>
      </c>
      <c r="S286" s="3">
        <v>16</v>
      </c>
      <c r="T286" s="4" t="s">
        <v>21</v>
      </c>
    </row>
    <row r="287" spans="1:21" ht="15.75" customHeight="1" x14ac:dyDescent="0.2">
      <c r="A287" s="1" t="str">
        <f t="shared" si="19"/>
        <v>CASDEN-ME-21240</v>
      </c>
      <c r="B287" s="1" t="str">
        <f t="shared" si="17"/>
        <v>21240-2022-CASDEN-Atkinson</v>
      </c>
      <c r="C287" s="1">
        <v>21240</v>
      </c>
      <c r="D287" s="1">
        <v>3</v>
      </c>
      <c r="E287" s="1" t="s">
        <v>118</v>
      </c>
      <c r="F287" s="3">
        <v>202.2</v>
      </c>
      <c r="G287" s="3">
        <v>1.95</v>
      </c>
      <c r="H287" s="22">
        <f>((75*25)/F287)</f>
        <v>9.2729970326409497</v>
      </c>
      <c r="I287" s="22">
        <f t="shared" si="18"/>
        <v>15.72700296735905</v>
      </c>
      <c r="J287" s="1">
        <v>2022</v>
      </c>
      <c r="K287" s="1" t="s">
        <v>15</v>
      </c>
      <c r="L287" s="1" t="s">
        <v>125</v>
      </c>
      <c r="M287" s="1" t="s">
        <v>583</v>
      </c>
      <c r="N287" s="1" t="s">
        <v>128</v>
      </c>
      <c r="O287" s="1" t="s">
        <v>127</v>
      </c>
      <c r="P287" s="1" t="s">
        <v>19</v>
      </c>
      <c r="Q287" s="2" t="s">
        <v>20</v>
      </c>
      <c r="R287" s="17">
        <v>44835</v>
      </c>
      <c r="S287" s="3">
        <v>16</v>
      </c>
      <c r="T287" s="4" t="s">
        <v>21</v>
      </c>
    </row>
    <row r="288" spans="1:21" ht="15.75" customHeight="1" x14ac:dyDescent="0.2">
      <c r="A288" s="1" t="str">
        <f t="shared" si="19"/>
        <v>CASDEN-ME-21243</v>
      </c>
      <c r="B288" s="1" t="str">
        <f t="shared" si="17"/>
        <v>21243-2022-CASDEN-Atkinson</v>
      </c>
      <c r="C288" s="1">
        <v>21243</v>
      </c>
      <c r="D288" s="1">
        <v>3</v>
      </c>
      <c r="E288" s="1" t="s">
        <v>122</v>
      </c>
      <c r="F288" s="3">
        <v>60.2</v>
      </c>
      <c r="G288" s="3">
        <v>1.89</v>
      </c>
      <c r="H288" s="22">
        <v>25</v>
      </c>
      <c r="I288" s="22">
        <f t="shared" si="18"/>
        <v>0</v>
      </c>
      <c r="J288" s="1">
        <v>2022</v>
      </c>
      <c r="K288" s="1" t="s">
        <v>15</v>
      </c>
      <c r="L288" s="1" t="s">
        <v>125</v>
      </c>
      <c r="M288" s="1" t="s">
        <v>583</v>
      </c>
      <c r="N288" s="1" t="s">
        <v>128</v>
      </c>
      <c r="O288" s="1" t="s">
        <v>127</v>
      </c>
      <c r="P288" s="1" t="s">
        <v>19</v>
      </c>
      <c r="Q288" s="2" t="s">
        <v>20</v>
      </c>
      <c r="R288" s="17">
        <v>44835</v>
      </c>
      <c r="S288" s="3">
        <v>16</v>
      </c>
      <c r="T288" s="4" t="s">
        <v>21</v>
      </c>
    </row>
    <row r="289" spans="1:21" ht="15.75" customHeight="1" x14ac:dyDescent="0.2">
      <c r="A289" s="1" t="str">
        <f t="shared" si="19"/>
        <v>CASDEN-ME-21250</v>
      </c>
      <c r="B289" s="1" t="str">
        <f t="shared" si="17"/>
        <v>21250-2022-CASDEN-Atkinson</v>
      </c>
      <c r="C289" s="1">
        <v>21250</v>
      </c>
      <c r="D289" s="1">
        <v>3</v>
      </c>
      <c r="E289" s="1" t="s">
        <v>123</v>
      </c>
      <c r="F289" s="22">
        <v>108</v>
      </c>
      <c r="G289" s="3">
        <v>1.85</v>
      </c>
      <c r="H289" s="22">
        <f>((75*25)/F289)</f>
        <v>17.361111111111111</v>
      </c>
      <c r="I289" s="22">
        <f t="shared" si="18"/>
        <v>7.6388888888888893</v>
      </c>
      <c r="J289" s="1">
        <v>2022</v>
      </c>
      <c r="K289" s="1" t="s">
        <v>15</v>
      </c>
      <c r="L289" s="1" t="s">
        <v>125</v>
      </c>
      <c r="M289" s="1" t="s">
        <v>583</v>
      </c>
      <c r="N289" s="1" t="s">
        <v>128</v>
      </c>
      <c r="O289" s="1" t="s">
        <v>127</v>
      </c>
      <c r="P289" s="1" t="s">
        <v>19</v>
      </c>
      <c r="Q289" s="2" t="s">
        <v>20</v>
      </c>
      <c r="R289" s="17">
        <v>44835</v>
      </c>
      <c r="S289" s="3">
        <v>16</v>
      </c>
      <c r="T289" s="4" t="s">
        <v>21</v>
      </c>
    </row>
    <row r="290" spans="1:21" ht="15.75" customHeight="1" x14ac:dyDescent="0.2">
      <c r="A290" s="1" t="str">
        <f t="shared" si="19"/>
        <v>CASDEN-ME-21253</v>
      </c>
      <c r="B290" s="1" t="str">
        <f t="shared" si="17"/>
        <v>21253-2022-CASDEN-Atkinson</v>
      </c>
      <c r="C290" s="1">
        <v>21253</v>
      </c>
      <c r="D290" s="1">
        <v>4</v>
      </c>
      <c r="E290" s="1" t="s">
        <v>14</v>
      </c>
      <c r="F290" s="3">
        <v>83.5</v>
      </c>
      <c r="G290" s="3">
        <v>1.86</v>
      </c>
      <c r="H290" s="22">
        <f>((75*25)/F290)</f>
        <v>22.45508982035928</v>
      </c>
      <c r="I290" s="22">
        <f t="shared" si="18"/>
        <v>2.5449101796407199</v>
      </c>
      <c r="J290" s="1">
        <v>2022</v>
      </c>
      <c r="K290" s="1" t="s">
        <v>15</v>
      </c>
      <c r="L290" s="1" t="s">
        <v>125</v>
      </c>
      <c r="M290" s="1" t="s">
        <v>583</v>
      </c>
      <c r="N290" s="1" t="s">
        <v>128</v>
      </c>
      <c r="O290" s="1" t="s">
        <v>127</v>
      </c>
      <c r="P290" s="1" t="s">
        <v>19</v>
      </c>
      <c r="Q290" s="2" t="s">
        <v>20</v>
      </c>
      <c r="R290" s="17">
        <v>44835</v>
      </c>
      <c r="S290" s="3">
        <v>16</v>
      </c>
      <c r="T290" s="4" t="s">
        <v>21</v>
      </c>
    </row>
    <row r="291" spans="1:21" ht="15.75" customHeight="1" x14ac:dyDescent="0.2">
      <c r="A291" s="1" t="str">
        <f t="shared" si="19"/>
        <v>CASDEN-ME-21258</v>
      </c>
      <c r="B291" s="1" t="str">
        <f t="shared" si="17"/>
        <v>21258-2022-CASDEN-Atkinson</v>
      </c>
      <c r="C291" s="1">
        <v>21258</v>
      </c>
      <c r="D291" s="1">
        <v>4</v>
      </c>
      <c r="E291" s="1" t="s">
        <v>22</v>
      </c>
      <c r="F291" s="3">
        <v>42.9</v>
      </c>
      <c r="G291" s="3">
        <v>1.89</v>
      </c>
      <c r="H291" s="22">
        <v>25</v>
      </c>
      <c r="I291" s="22">
        <f t="shared" si="18"/>
        <v>0</v>
      </c>
      <c r="J291" s="1">
        <v>2022</v>
      </c>
      <c r="K291" s="1" t="s">
        <v>15</v>
      </c>
      <c r="L291" s="1" t="s">
        <v>125</v>
      </c>
      <c r="M291" s="1" t="s">
        <v>583</v>
      </c>
      <c r="N291" s="1" t="s">
        <v>128</v>
      </c>
      <c r="O291" s="1" t="s">
        <v>127</v>
      </c>
      <c r="P291" s="1" t="s">
        <v>19</v>
      </c>
      <c r="Q291" s="2" t="s">
        <v>20</v>
      </c>
      <c r="R291" s="17">
        <v>44835</v>
      </c>
      <c r="S291" s="3">
        <v>16</v>
      </c>
      <c r="T291" s="4" t="s">
        <v>21</v>
      </c>
    </row>
    <row r="292" spans="1:21" ht="15.75" customHeight="1" x14ac:dyDescent="0.2">
      <c r="A292" s="1" t="str">
        <f t="shared" si="19"/>
        <v>CASDEN-ME-31428</v>
      </c>
      <c r="B292" s="1" t="str">
        <f t="shared" si="17"/>
        <v>31428-2022-CASDEN-Atkinson</v>
      </c>
      <c r="C292" s="1">
        <v>31428</v>
      </c>
      <c r="D292" s="1">
        <v>4</v>
      </c>
      <c r="E292" s="1" t="s">
        <v>23</v>
      </c>
      <c r="F292" s="3">
        <v>89.1</v>
      </c>
      <c r="G292" s="3">
        <v>1.85</v>
      </c>
      <c r="H292" s="22">
        <f>((75*25)/F292)</f>
        <v>21.043771043771045</v>
      </c>
      <c r="I292" s="22">
        <f t="shared" si="18"/>
        <v>3.956228956228955</v>
      </c>
      <c r="J292" s="1">
        <v>2022</v>
      </c>
      <c r="K292" s="1" t="s">
        <v>15</v>
      </c>
      <c r="L292" s="1" t="s">
        <v>125</v>
      </c>
      <c r="M292" s="1" t="s">
        <v>583</v>
      </c>
      <c r="N292" s="1" t="s">
        <v>128</v>
      </c>
      <c r="O292" s="1" t="s">
        <v>127</v>
      </c>
      <c r="P292" s="1" t="s">
        <v>19</v>
      </c>
      <c r="Q292" s="2" t="s">
        <v>20</v>
      </c>
      <c r="R292" s="17">
        <v>44835</v>
      </c>
      <c r="S292" s="3">
        <v>16</v>
      </c>
      <c r="T292" s="4" t="s">
        <v>21</v>
      </c>
    </row>
    <row r="293" spans="1:21" ht="15.75" customHeight="1" x14ac:dyDescent="0.2">
      <c r="A293" s="1" t="str">
        <f t="shared" si="19"/>
        <v>CASDEN-VT-100001</v>
      </c>
      <c r="B293" s="1" t="str">
        <f t="shared" si="17"/>
        <v>100001-2022-CASDEN-Berlin</v>
      </c>
      <c r="C293" s="1">
        <v>100001</v>
      </c>
      <c r="D293" s="1">
        <v>4</v>
      </c>
      <c r="E293" s="1" t="s">
        <v>24</v>
      </c>
      <c r="F293" s="3">
        <v>320.89999999999998</v>
      </c>
      <c r="G293" s="3">
        <v>1.96</v>
      </c>
      <c r="H293" s="22">
        <f>((75*25)/F293)</f>
        <v>5.8429417263945158</v>
      </c>
      <c r="I293" s="22">
        <f t="shared" si="18"/>
        <v>19.157058273605486</v>
      </c>
      <c r="J293" s="1">
        <v>2022</v>
      </c>
      <c r="K293" s="1" t="s">
        <v>15</v>
      </c>
      <c r="L293" s="1" t="s">
        <v>16</v>
      </c>
      <c r="M293" s="1" t="s">
        <v>582</v>
      </c>
      <c r="N293" s="1" t="s">
        <v>76</v>
      </c>
      <c r="O293" s="1" t="s">
        <v>18</v>
      </c>
      <c r="P293" s="1" t="s">
        <v>19</v>
      </c>
      <c r="Q293" s="2" t="s">
        <v>20</v>
      </c>
      <c r="R293" s="17">
        <v>44835</v>
      </c>
      <c r="S293" s="3">
        <v>17</v>
      </c>
      <c r="T293" s="1" t="s">
        <v>21</v>
      </c>
      <c r="U293" s="28" t="s">
        <v>563</v>
      </c>
    </row>
    <row r="294" spans="1:21" ht="15.75" customHeight="1" x14ac:dyDescent="0.2">
      <c r="A294" s="1" t="str">
        <f t="shared" si="19"/>
        <v>CASDEN-VT-100002</v>
      </c>
      <c r="B294" s="1" t="str">
        <f t="shared" si="17"/>
        <v>100002-2022-CASDEN-Berlin</v>
      </c>
      <c r="C294" s="1">
        <v>100002</v>
      </c>
      <c r="D294" s="1">
        <v>4</v>
      </c>
      <c r="E294" s="1" t="s">
        <v>25</v>
      </c>
      <c r="F294" s="3">
        <v>50.7</v>
      </c>
      <c r="G294" s="3">
        <v>1.86</v>
      </c>
      <c r="H294" s="22">
        <v>25</v>
      </c>
      <c r="I294" s="22">
        <f t="shared" si="18"/>
        <v>0</v>
      </c>
      <c r="J294" s="1">
        <v>2022</v>
      </c>
      <c r="K294" s="1" t="s">
        <v>15</v>
      </c>
      <c r="L294" s="1" t="s">
        <v>16</v>
      </c>
      <c r="M294" s="1" t="s">
        <v>582</v>
      </c>
      <c r="N294" s="1" t="s">
        <v>74</v>
      </c>
      <c r="O294" s="1" t="s">
        <v>18</v>
      </c>
      <c r="P294" s="1" t="s">
        <v>19</v>
      </c>
      <c r="Q294" s="2" t="s">
        <v>20</v>
      </c>
      <c r="R294" s="17">
        <v>44835</v>
      </c>
      <c r="S294" s="3">
        <v>17</v>
      </c>
      <c r="T294" s="1" t="s">
        <v>21</v>
      </c>
      <c r="U294" s="28" t="s">
        <v>563</v>
      </c>
    </row>
    <row r="295" spans="1:21" ht="15.75" customHeight="1" x14ac:dyDescent="0.2">
      <c r="A295" s="1" t="str">
        <f t="shared" si="19"/>
        <v>CASDEN-ME-1363A</v>
      </c>
      <c r="B295" s="1" t="str">
        <f t="shared" si="17"/>
        <v>1363A-2022-CASDEN-Atkinson</v>
      </c>
      <c r="C295" s="1" t="s">
        <v>129</v>
      </c>
      <c r="D295" s="1">
        <v>4</v>
      </c>
      <c r="E295" s="1" t="s">
        <v>26</v>
      </c>
      <c r="F295" s="3">
        <v>225.6</v>
      </c>
      <c r="G295" s="3">
        <v>1.81</v>
      </c>
      <c r="H295" s="22">
        <f>((75*25)/F295)</f>
        <v>8.3111702127659584</v>
      </c>
      <c r="I295" s="22">
        <f t="shared" si="18"/>
        <v>16.688829787234042</v>
      </c>
      <c r="J295" s="1">
        <v>2022</v>
      </c>
      <c r="K295" s="1" t="s">
        <v>15</v>
      </c>
      <c r="L295" s="1" t="s">
        <v>125</v>
      </c>
      <c r="M295" s="1" t="s">
        <v>583</v>
      </c>
      <c r="N295" s="1" t="s">
        <v>128</v>
      </c>
      <c r="O295" s="1" t="s">
        <v>127</v>
      </c>
      <c r="P295" s="1" t="s">
        <v>19</v>
      </c>
      <c r="Q295" s="2" t="s">
        <v>20</v>
      </c>
      <c r="R295" s="17">
        <v>44835</v>
      </c>
      <c r="S295" s="3">
        <v>16</v>
      </c>
      <c r="T295" s="4" t="s">
        <v>21</v>
      </c>
    </row>
    <row r="296" spans="1:21" ht="15.75" customHeight="1" x14ac:dyDescent="0.2">
      <c r="A296" s="1" t="str">
        <f t="shared" si="19"/>
        <v>CASDEN-VT-5001</v>
      </c>
      <c r="B296" s="1" t="str">
        <f t="shared" si="17"/>
        <v>5001-2022-CASDEN-Berlin</v>
      </c>
      <c r="C296" s="1">
        <v>5001</v>
      </c>
      <c r="D296" s="1">
        <v>4</v>
      </c>
      <c r="E296" s="1" t="s">
        <v>27</v>
      </c>
      <c r="F296" s="3">
        <v>32.4</v>
      </c>
      <c r="G296" s="3">
        <v>1.67</v>
      </c>
      <c r="H296" s="22">
        <v>25</v>
      </c>
      <c r="I296" s="22">
        <v>0</v>
      </c>
      <c r="J296" s="1">
        <v>2022</v>
      </c>
      <c r="K296" s="1" t="s">
        <v>15</v>
      </c>
      <c r="L296" s="1" t="s">
        <v>16</v>
      </c>
      <c r="M296" s="1" t="s">
        <v>582</v>
      </c>
      <c r="N296" s="1" t="s">
        <v>78</v>
      </c>
      <c r="O296" s="1" t="s">
        <v>18</v>
      </c>
      <c r="P296" s="1" t="s">
        <v>19</v>
      </c>
      <c r="Q296" s="2" t="s">
        <v>20</v>
      </c>
      <c r="R296" s="17">
        <v>44835</v>
      </c>
      <c r="S296" s="3">
        <v>18</v>
      </c>
      <c r="T296" s="1" t="s">
        <v>21</v>
      </c>
    </row>
    <row r="297" spans="1:21" ht="15.75" customHeight="1" x14ac:dyDescent="0.2">
      <c r="A297" s="1" t="str">
        <f t="shared" si="19"/>
        <v>CASDEN-VT-5064</v>
      </c>
      <c r="B297" s="1" t="str">
        <f t="shared" si="17"/>
        <v>5064-2022-CASDEN-Berlin</v>
      </c>
      <c r="C297" s="1">
        <v>5064</v>
      </c>
      <c r="D297" s="1">
        <v>4</v>
      </c>
      <c r="E297" s="1" t="s">
        <v>28</v>
      </c>
      <c r="F297" s="3">
        <v>156.69999999999999</v>
      </c>
      <c r="G297" s="3">
        <v>1.85</v>
      </c>
      <c r="H297" s="22">
        <f>((75*25)/F297)</f>
        <v>11.965539246968731</v>
      </c>
      <c r="I297" s="22">
        <f t="shared" si="18"/>
        <v>13.034460753031269</v>
      </c>
      <c r="J297" s="1">
        <v>2022</v>
      </c>
      <c r="K297" s="1" t="s">
        <v>15</v>
      </c>
      <c r="L297" s="1" t="s">
        <v>16</v>
      </c>
      <c r="M297" s="1" t="s">
        <v>582</v>
      </c>
      <c r="N297" s="1" t="s">
        <v>119</v>
      </c>
      <c r="O297" s="1" t="s">
        <v>18</v>
      </c>
      <c r="P297" s="1" t="s">
        <v>120</v>
      </c>
      <c r="Q297" s="2" t="s">
        <v>121</v>
      </c>
      <c r="R297" s="17">
        <v>44855</v>
      </c>
      <c r="S297" s="3">
        <v>20</v>
      </c>
      <c r="T297" s="1" t="s">
        <v>21</v>
      </c>
    </row>
    <row r="298" spans="1:21" ht="15.75" customHeight="1" x14ac:dyDescent="0.2">
      <c r="A298" s="1" t="str">
        <f t="shared" si="19"/>
        <v>CASDEN-VT-5065</v>
      </c>
      <c r="B298" s="1" t="str">
        <f t="shared" si="17"/>
        <v>5065-2022-CASDEN-Berlin</v>
      </c>
      <c r="C298" s="1">
        <v>5065</v>
      </c>
      <c r="D298" s="1">
        <v>4</v>
      </c>
      <c r="E298" s="1" t="s">
        <v>29</v>
      </c>
      <c r="F298" s="3">
        <v>24.7</v>
      </c>
      <c r="G298" s="3">
        <v>1.71</v>
      </c>
      <c r="H298" s="22">
        <v>25</v>
      </c>
      <c r="I298" s="22">
        <v>0</v>
      </c>
      <c r="J298" s="1">
        <v>2022</v>
      </c>
      <c r="K298" s="1" t="s">
        <v>15</v>
      </c>
      <c r="L298" s="1" t="s">
        <v>16</v>
      </c>
      <c r="M298" s="1" t="s">
        <v>582</v>
      </c>
      <c r="N298" s="1" t="s">
        <v>119</v>
      </c>
      <c r="O298" s="1" t="s">
        <v>18</v>
      </c>
      <c r="P298" s="1" t="s">
        <v>120</v>
      </c>
      <c r="Q298" s="2" t="s">
        <v>121</v>
      </c>
      <c r="R298" s="17">
        <v>44855</v>
      </c>
      <c r="S298" s="3">
        <v>20</v>
      </c>
      <c r="T298" s="1" t="s">
        <v>21</v>
      </c>
    </row>
    <row r="299" spans="1:21" ht="15.75" customHeight="1" x14ac:dyDescent="0.2">
      <c r="A299" s="1" t="str">
        <f t="shared" si="19"/>
        <v>CASDEN-VT-5066</v>
      </c>
      <c r="B299" s="1" t="str">
        <f t="shared" si="17"/>
        <v>5066-2022-CASDEN-Berlin</v>
      </c>
      <c r="C299" s="1">
        <v>5066</v>
      </c>
      <c r="D299" s="1">
        <v>4</v>
      </c>
      <c r="E299" s="1" t="s">
        <v>30</v>
      </c>
      <c r="F299" s="3">
        <v>25.7</v>
      </c>
      <c r="G299" s="3">
        <v>1.68</v>
      </c>
      <c r="H299" s="22">
        <v>25</v>
      </c>
      <c r="I299" s="22">
        <f t="shared" si="18"/>
        <v>0</v>
      </c>
      <c r="J299" s="1">
        <v>2022</v>
      </c>
      <c r="K299" s="1" t="s">
        <v>15</v>
      </c>
      <c r="L299" s="1" t="s">
        <v>16</v>
      </c>
      <c r="M299" s="1" t="s">
        <v>582</v>
      </c>
      <c r="N299" s="1" t="s">
        <v>119</v>
      </c>
      <c r="O299" s="1" t="s">
        <v>18</v>
      </c>
      <c r="P299" s="1" t="s">
        <v>120</v>
      </c>
      <c r="Q299" s="2" t="s">
        <v>121</v>
      </c>
      <c r="R299" s="17">
        <v>44855</v>
      </c>
      <c r="S299" s="3">
        <v>20</v>
      </c>
      <c r="T299" s="1" t="s">
        <v>21</v>
      </c>
    </row>
    <row r="300" spans="1:21" ht="15.75" customHeight="1" x14ac:dyDescent="0.2">
      <c r="A300" s="1" t="str">
        <f t="shared" si="19"/>
        <v>CASDEN-VT-5067</v>
      </c>
      <c r="B300" s="1" t="str">
        <f t="shared" si="17"/>
        <v>5067-2022-CASDEN-Berlin</v>
      </c>
      <c r="C300" s="1">
        <v>5067</v>
      </c>
      <c r="D300" s="1">
        <v>4</v>
      </c>
      <c r="E300" s="1" t="s">
        <v>31</v>
      </c>
      <c r="F300" s="22">
        <v>34</v>
      </c>
      <c r="G300" s="3">
        <v>1.74</v>
      </c>
      <c r="H300" s="22">
        <v>25</v>
      </c>
      <c r="I300" s="22">
        <f t="shared" si="18"/>
        <v>0</v>
      </c>
      <c r="J300" s="1">
        <v>2022</v>
      </c>
      <c r="K300" s="1" t="s">
        <v>15</v>
      </c>
      <c r="L300" s="1" t="s">
        <v>16</v>
      </c>
      <c r="M300" s="1" t="s">
        <v>582</v>
      </c>
      <c r="N300" s="1" t="s">
        <v>119</v>
      </c>
      <c r="O300" s="1" t="s">
        <v>18</v>
      </c>
      <c r="P300" s="1" t="s">
        <v>120</v>
      </c>
      <c r="Q300" s="2" t="s">
        <v>121</v>
      </c>
      <c r="R300" s="17">
        <v>44855</v>
      </c>
      <c r="S300" s="3">
        <v>20</v>
      </c>
      <c r="T300" s="1" t="s">
        <v>21</v>
      </c>
    </row>
    <row r="301" spans="1:21" ht="15.75" customHeight="1" x14ac:dyDescent="0.2">
      <c r="A301" s="1" t="str">
        <f t="shared" si="19"/>
        <v>CASDEN-VT-5072</v>
      </c>
      <c r="B301" s="1" t="str">
        <f t="shared" si="17"/>
        <v>5072-2022-CASDEN-Berlin</v>
      </c>
      <c r="C301" s="1">
        <v>5072</v>
      </c>
      <c r="D301" s="1">
        <v>4</v>
      </c>
      <c r="E301" s="1" t="s">
        <v>32</v>
      </c>
      <c r="F301" s="3">
        <v>25</v>
      </c>
      <c r="G301" s="3">
        <v>1.72</v>
      </c>
      <c r="H301" s="22">
        <v>25</v>
      </c>
      <c r="I301" s="22">
        <v>0</v>
      </c>
      <c r="J301" s="1">
        <v>2022</v>
      </c>
      <c r="K301" s="1" t="s">
        <v>15</v>
      </c>
      <c r="L301" s="1" t="s">
        <v>16</v>
      </c>
      <c r="M301" s="1" t="s">
        <v>582</v>
      </c>
      <c r="N301" s="1" t="s">
        <v>119</v>
      </c>
      <c r="O301" s="1" t="s">
        <v>18</v>
      </c>
      <c r="P301" s="1" t="s">
        <v>120</v>
      </c>
      <c r="Q301" s="2" t="s">
        <v>121</v>
      </c>
      <c r="R301" s="17">
        <v>44855</v>
      </c>
      <c r="S301" s="3">
        <v>20</v>
      </c>
      <c r="T301" s="1" t="s">
        <v>21</v>
      </c>
      <c r="U301" s="3" t="s">
        <v>562</v>
      </c>
    </row>
    <row r="302" spans="1:21" ht="15.75" customHeight="1" x14ac:dyDescent="0.2">
      <c r="A302" s="1" t="str">
        <f t="shared" si="19"/>
        <v>CASDEN-VT-5073</v>
      </c>
      <c r="B302" s="1" t="str">
        <f t="shared" si="17"/>
        <v>5073-2022-CASDEN-Berlin</v>
      </c>
      <c r="C302" s="1">
        <v>5073</v>
      </c>
      <c r="D302" s="1">
        <v>4</v>
      </c>
      <c r="E302" s="1" t="s">
        <v>33</v>
      </c>
      <c r="F302" s="3">
        <v>25.2</v>
      </c>
      <c r="G302" s="3">
        <v>1.75</v>
      </c>
      <c r="H302" s="22">
        <v>25</v>
      </c>
      <c r="I302" s="22">
        <v>0</v>
      </c>
      <c r="J302" s="1">
        <v>2022</v>
      </c>
      <c r="K302" s="1" t="s">
        <v>15</v>
      </c>
      <c r="L302" s="1" t="s">
        <v>16</v>
      </c>
      <c r="M302" s="1" t="s">
        <v>582</v>
      </c>
      <c r="N302" s="1" t="s">
        <v>119</v>
      </c>
      <c r="O302" s="1" t="s">
        <v>18</v>
      </c>
      <c r="P302" s="1" t="s">
        <v>120</v>
      </c>
      <c r="Q302" s="2" t="s">
        <v>121</v>
      </c>
      <c r="R302" s="17">
        <v>44855</v>
      </c>
      <c r="S302" s="3">
        <v>20</v>
      </c>
      <c r="T302" s="1" t="s">
        <v>21</v>
      </c>
      <c r="U302" s="3" t="s">
        <v>562</v>
      </c>
    </row>
    <row r="303" spans="1:21" ht="15.75" customHeight="1" x14ac:dyDescent="0.2">
      <c r="A303" s="1" t="str">
        <f t="shared" si="19"/>
        <v>CASDEN-VT-5076</v>
      </c>
      <c r="B303" s="1" t="str">
        <f t="shared" si="17"/>
        <v>5076-2022-CASDEN-Berlin</v>
      </c>
      <c r="C303" s="1">
        <v>5076</v>
      </c>
      <c r="D303" s="1">
        <v>4</v>
      </c>
      <c r="E303" s="1" t="s">
        <v>34</v>
      </c>
      <c r="F303" s="3">
        <v>40.6</v>
      </c>
      <c r="G303" s="3">
        <v>1.76</v>
      </c>
      <c r="H303" s="22">
        <v>25</v>
      </c>
      <c r="I303" s="22">
        <f t="shared" si="18"/>
        <v>0</v>
      </c>
      <c r="J303" s="1">
        <v>2022</v>
      </c>
      <c r="K303" s="1" t="s">
        <v>15</v>
      </c>
      <c r="L303" s="1" t="s">
        <v>16</v>
      </c>
      <c r="M303" s="1" t="s">
        <v>582</v>
      </c>
      <c r="N303" s="1" t="s">
        <v>119</v>
      </c>
      <c r="O303" s="1" t="s">
        <v>18</v>
      </c>
      <c r="P303" s="1" t="s">
        <v>120</v>
      </c>
      <c r="Q303" s="2" t="s">
        <v>121</v>
      </c>
      <c r="R303" s="17">
        <v>44855</v>
      </c>
      <c r="S303" s="3">
        <v>20</v>
      </c>
      <c r="T303" s="1" t="s">
        <v>21</v>
      </c>
    </row>
    <row r="304" spans="1:21" ht="15.75" customHeight="1" x14ac:dyDescent="0.2">
      <c r="A304" s="1" t="str">
        <f t="shared" si="19"/>
        <v>CASDEN-VT-5080</v>
      </c>
      <c r="B304" s="1" t="str">
        <f t="shared" si="17"/>
        <v>5080-2022-CASDEN-Berlin</v>
      </c>
      <c r="C304" s="1">
        <v>5080</v>
      </c>
      <c r="D304" s="1">
        <v>4</v>
      </c>
      <c r="E304" s="1" t="s">
        <v>35</v>
      </c>
      <c r="F304" s="3">
        <v>24.3</v>
      </c>
      <c r="G304" s="3">
        <v>1.68</v>
      </c>
      <c r="H304" s="22">
        <v>25</v>
      </c>
      <c r="I304" s="22">
        <v>0</v>
      </c>
      <c r="J304" s="1">
        <v>2022</v>
      </c>
      <c r="K304" s="1" t="s">
        <v>15</v>
      </c>
      <c r="L304" s="1" t="s">
        <v>16</v>
      </c>
      <c r="M304" s="1" t="s">
        <v>582</v>
      </c>
      <c r="N304" s="1" t="s">
        <v>78</v>
      </c>
      <c r="O304" s="1" t="s">
        <v>18</v>
      </c>
      <c r="P304" s="1" t="s">
        <v>19</v>
      </c>
      <c r="Q304" s="2" t="s">
        <v>20</v>
      </c>
      <c r="R304" s="17">
        <v>44835</v>
      </c>
      <c r="S304" s="3">
        <v>18</v>
      </c>
      <c r="T304" s="1" t="s">
        <v>21</v>
      </c>
    </row>
    <row r="305" spans="1:21" ht="15.75" customHeight="1" x14ac:dyDescent="0.2">
      <c r="A305" s="1" t="str">
        <f t="shared" si="19"/>
        <v>CASDEN-VT-5082</v>
      </c>
      <c r="B305" s="1" t="str">
        <f t="shared" si="17"/>
        <v>5082-2022-CASDEN-Berlin</v>
      </c>
      <c r="C305" s="1">
        <v>5082</v>
      </c>
      <c r="D305" s="1">
        <v>4</v>
      </c>
      <c r="E305" s="1" t="s">
        <v>36</v>
      </c>
      <c r="F305" s="3">
        <v>111.6</v>
      </c>
      <c r="G305" s="3">
        <v>1.87</v>
      </c>
      <c r="H305" s="22">
        <f>((75*25)/F305)</f>
        <v>16.801075268817204</v>
      </c>
      <c r="I305" s="22">
        <f t="shared" si="18"/>
        <v>8.198924731182796</v>
      </c>
      <c r="J305" s="1">
        <v>2022</v>
      </c>
      <c r="K305" s="1" t="s">
        <v>15</v>
      </c>
      <c r="L305" s="1" t="s">
        <v>16</v>
      </c>
      <c r="M305" s="1" t="s">
        <v>582</v>
      </c>
      <c r="N305" s="1" t="s">
        <v>78</v>
      </c>
      <c r="O305" s="1" t="s">
        <v>18</v>
      </c>
      <c r="P305" s="1" t="s">
        <v>19</v>
      </c>
      <c r="Q305" s="2" t="s">
        <v>20</v>
      </c>
      <c r="R305" s="17">
        <v>44835</v>
      </c>
      <c r="S305" s="3">
        <v>18</v>
      </c>
      <c r="T305" s="1" t="s">
        <v>21</v>
      </c>
    </row>
    <row r="306" spans="1:21" ht="15.75" customHeight="1" x14ac:dyDescent="0.2">
      <c r="A306" s="1" t="str">
        <f t="shared" si="19"/>
        <v>CASDEN-VT-5090</v>
      </c>
      <c r="B306" s="1" t="str">
        <f t="shared" si="17"/>
        <v>5090-2022-CASDEN-Berlin</v>
      </c>
      <c r="C306" s="1">
        <v>5090</v>
      </c>
      <c r="D306" s="1">
        <v>4</v>
      </c>
      <c r="E306" s="1" t="s">
        <v>37</v>
      </c>
      <c r="F306" s="3">
        <v>42.4</v>
      </c>
      <c r="G306" s="3">
        <v>1.79</v>
      </c>
      <c r="H306" s="22">
        <v>25</v>
      </c>
      <c r="I306" s="22">
        <f t="shared" si="18"/>
        <v>0</v>
      </c>
      <c r="J306" s="1">
        <v>2022</v>
      </c>
      <c r="K306" s="1" t="s">
        <v>15</v>
      </c>
      <c r="L306" s="1" t="s">
        <v>16</v>
      </c>
      <c r="M306" s="1" t="s">
        <v>582</v>
      </c>
      <c r="N306" s="1" t="s">
        <v>78</v>
      </c>
      <c r="O306" s="1" t="s">
        <v>18</v>
      </c>
      <c r="P306" s="1" t="s">
        <v>19</v>
      </c>
      <c r="Q306" s="2" t="s">
        <v>20</v>
      </c>
      <c r="R306" s="17">
        <v>44835</v>
      </c>
      <c r="S306" s="3">
        <v>18</v>
      </c>
      <c r="T306" s="1" t="s">
        <v>21</v>
      </c>
    </row>
    <row r="307" spans="1:21" ht="15.75" customHeight="1" x14ac:dyDescent="0.2">
      <c r="A307" s="1" t="str">
        <f t="shared" si="19"/>
        <v>CASDEN-VT-5091</v>
      </c>
      <c r="B307" s="1" t="str">
        <f t="shared" si="17"/>
        <v>5091-2022-CASDEN-Berlin</v>
      </c>
      <c r="C307" s="1">
        <v>5091</v>
      </c>
      <c r="D307" s="1">
        <v>4</v>
      </c>
      <c r="E307" s="1" t="s">
        <v>38</v>
      </c>
      <c r="F307" s="3">
        <v>34.9</v>
      </c>
      <c r="G307" s="3">
        <v>1.78</v>
      </c>
      <c r="H307" s="22">
        <v>25</v>
      </c>
      <c r="I307" s="22">
        <f t="shared" si="18"/>
        <v>0</v>
      </c>
      <c r="J307" s="1">
        <v>2022</v>
      </c>
      <c r="K307" s="1" t="s">
        <v>15</v>
      </c>
      <c r="L307" s="1" t="s">
        <v>16</v>
      </c>
      <c r="M307" s="1" t="s">
        <v>582</v>
      </c>
      <c r="N307" s="1" t="s">
        <v>78</v>
      </c>
      <c r="O307" s="1" t="s">
        <v>18</v>
      </c>
      <c r="P307" s="1" t="s">
        <v>19</v>
      </c>
      <c r="Q307" s="2" t="s">
        <v>20</v>
      </c>
      <c r="R307" s="17">
        <v>44835</v>
      </c>
      <c r="S307" s="3">
        <v>18</v>
      </c>
      <c r="T307" s="1" t="s">
        <v>21</v>
      </c>
    </row>
    <row r="308" spans="1:21" ht="15.75" customHeight="1" x14ac:dyDescent="0.2">
      <c r="A308" s="1" t="str">
        <f t="shared" si="19"/>
        <v>CASDEN-VT-5092</v>
      </c>
      <c r="B308" s="1" t="str">
        <f t="shared" si="17"/>
        <v>5092-2022-CASDEN-Berlin</v>
      </c>
      <c r="C308" s="1">
        <v>5092</v>
      </c>
      <c r="D308" s="1">
        <v>4</v>
      </c>
      <c r="E308" s="1" t="s">
        <v>39</v>
      </c>
      <c r="F308" s="22">
        <v>62</v>
      </c>
      <c r="G308" s="3">
        <v>1.77</v>
      </c>
      <c r="H308" s="22">
        <v>25</v>
      </c>
      <c r="I308" s="22">
        <f t="shared" si="18"/>
        <v>0</v>
      </c>
      <c r="J308" s="1">
        <v>2022</v>
      </c>
      <c r="K308" s="1" t="s">
        <v>15</v>
      </c>
      <c r="L308" s="1" t="s">
        <v>16</v>
      </c>
      <c r="M308" s="1" t="s">
        <v>582</v>
      </c>
      <c r="N308" s="1" t="s">
        <v>78</v>
      </c>
      <c r="O308" s="1" t="s">
        <v>18</v>
      </c>
      <c r="P308" s="1" t="s">
        <v>19</v>
      </c>
      <c r="Q308" s="2" t="s">
        <v>20</v>
      </c>
      <c r="R308" s="17">
        <v>44835</v>
      </c>
      <c r="S308" s="3">
        <v>18</v>
      </c>
      <c r="T308" s="1" t="s">
        <v>21</v>
      </c>
    </row>
    <row r="309" spans="1:21" ht="15.75" customHeight="1" x14ac:dyDescent="0.2">
      <c r="A309" s="1" t="str">
        <f t="shared" si="19"/>
        <v>CASDEN-VT-5094</v>
      </c>
      <c r="B309" s="1" t="str">
        <f t="shared" si="17"/>
        <v>5094-2022-CASDEN-Berlin</v>
      </c>
      <c r="C309" s="1">
        <v>5094</v>
      </c>
      <c r="D309" s="1">
        <v>4</v>
      </c>
      <c r="E309" s="1" t="s">
        <v>40</v>
      </c>
      <c r="F309" s="3">
        <v>44.9</v>
      </c>
      <c r="G309" s="27">
        <v>1.8</v>
      </c>
      <c r="H309" s="22">
        <v>25</v>
      </c>
      <c r="I309" s="22">
        <f t="shared" si="18"/>
        <v>0</v>
      </c>
      <c r="J309" s="1">
        <v>2022</v>
      </c>
      <c r="K309" s="1" t="s">
        <v>15</v>
      </c>
      <c r="L309" s="1" t="s">
        <v>16</v>
      </c>
      <c r="M309" s="1" t="s">
        <v>582</v>
      </c>
      <c r="N309" s="1" t="s">
        <v>78</v>
      </c>
      <c r="O309" s="1" t="s">
        <v>18</v>
      </c>
      <c r="P309" s="1" t="s">
        <v>19</v>
      </c>
      <c r="Q309" s="2" t="s">
        <v>20</v>
      </c>
      <c r="R309" s="17">
        <v>44835</v>
      </c>
      <c r="S309" s="3">
        <v>18</v>
      </c>
      <c r="T309" s="1" t="s">
        <v>21</v>
      </c>
    </row>
    <row r="310" spans="1:21" ht="15.75" customHeight="1" x14ac:dyDescent="0.2">
      <c r="A310" s="1" t="str">
        <f t="shared" si="19"/>
        <v>CASDEN-VT-5110</v>
      </c>
      <c r="B310" s="1" t="str">
        <f t="shared" ref="B310:B373" si="20">C310&amp;"-"&amp;J310&amp;"-"&amp;K310&amp;"-"&amp;L310</f>
        <v>5110-2022-CASDEN-Berlin</v>
      </c>
      <c r="C310" s="1">
        <v>5110</v>
      </c>
      <c r="D310" s="1">
        <v>4</v>
      </c>
      <c r="E310" s="1" t="s">
        <v>41</v>
      </c>
      <c r="F310" s="3">
        <v>25.7</v>
      </c>
      <c r="G310" s="3">
        <v>1.75</v>
      </c>
      <c r="H310" s="22">
        <v>25</v>
      </c>
      <c r="I310" s="22">
        <f t="shared" si="18"/>
        <v>0</v>
      </c>
      <c r="J310" s="1">
        <v>2022</v>
      </c>
      <c r="K310" s="1" t="s">
        <v>15</v>
      </c>
      <c r="L310" s="1" t="s">
        <v>16</v>
      </c>
      <c r="M310" s="1" t="s">
        <v>582</v>
      </c>
      <c r="N310" s="1" t="s">
        <v>119</v>
      </c>
      <c r="O310" s="1" t="s">
        <v>18</v>
      </c>
      <c r="P310" s="1" t="s">
        <v>120</v>
      </c>
      <c r="Q310" s="2" t="s">
        <v>121</v>
      </c>
      <c r="R310" s="17">
        <v>44855</v>
      </c>
      <c r="S310" s="3">
        <v>20</v>
      </c>
      <c r="T310" s="1" t="s">
        <v>21</v>
      </c>
    </row>
    <row r="311" spans="1:21" ht="15.75" customHeight="1" x14ac:dyDescent="0.2">
      <c r="A311" s="1" t="str">
        <f t="shared" si="19"/>
        <v>CASDEN-VT-5115</v>
      </c>
      <c r="B311" s="1" t="str">
        <f t="shared" si="20"/>
        <v>5115-2022-CASDEN-Berlin</v>
      </c>
      <c r="C311" s="1">
        <v>5115</v>
      </c>
      <c r="D311" s="1">
        <v>4</v>
      </c>
      <c r="E311" s="1" t="s">
        <v>42</v>
      </c>
      <c r="F311" s="3">
        <v>39.700000000000003</v>
      </c>
      <c r="G311" s="3">
        <v>1.76</v>
      </c>
      <c r="H311" s="22">
        <v>25</v>
      </c>
      <c r="I311" s="22">
        <f t="shared" si="18"/>
        <v>0</v>
      </c>
      <c r="J311" s="1">
        <v>2022</v>
      </c>
      <c r="K311" s="1" t="s">
        <v>15</v>
      </c>
      <c r="L311" s="1" t="s">
        <v>16</v>
      </c>
      <c r="M311" s="1" t="s">
        <v>582</v>
      </c>
      <c r="N311" s="1" t="s">
        <v>119</v>
      </c>
      <c r="O311" s="1" t="s">
        <v>18</v>
      </c>
      <c r="P311" s="1" t="s">
        <v>120</v>
      </c>
      <c r="Q311" s="2" t="s">
        <v>121</v>
      </c>
      <c r="R311" s="17">
        <v>44855</v>
      </c>
      <c r="S311" s="3">
        <v>20</v>
      </c>
      <c r="T311" s="1" t="s">
        <v>21</v>
      </c>
    </row>
    <row r="312" spans="1:21" ht="15.75" customHeight="1" x14ac:dyDescent="0.2">
      <c r="A312" s="1" t="str">
        <f t="shared" si="19"/>
        <v>CASDEN-VT-5118</v>
      </c>
      <c r="B312" s="1" t="str">
        <f t="shared" si="20"/>
        <v>5118-2022-CASDEN-Berlin</v>
      </c>
      <c r="C312" s="1">
        <v>5118</v>
      </c>
      <c r="D312" s="1">
        <v>4</v>
      </c>
      <c r="E312" s="1" t="s">
        <v>43</v>
      </c>
      <c r="F312" s="3">
        <v>223.2</v>
      </c>
      <c r="G312" s="3">
        <v>1.92</v>
      </c>
      <c r="H312" s="22">
        <f>((75*25)/F312)</f>
        <v>8.400537634408602</v>
      </c>
      <c r="I312" s="22">
        <f t="shared" si="18"/>
        <v>16.5994623655914</v>
      </c>
      <c r="J312" s="1">
        <v>2022</v>
      </c>
      <c r="K312" s="1" t="s">
        <v>15</v>
      </c>
      <c r="L312" s="1" t="s">
        <v>16</v>
      </c>
      <c r="M312" s="1" t="s">
        <v>582</v>
      </c>
      <c r="N312" s="1" t="s">
        <v>119</v>
      </c>
      <c r="O312" s="1" t="s">
        <v>18</v>
      </c>
      <c r="P312" s="1" t="s">
        <v>120</v>
      </c>
      <c r="Q312" s="2" t="s">
        <v>121</v>
      </c>
      <c r="R312" s="17">
        <v>44855</v>
      </c>
      <c r="S312" s="3">
        <v>20</v>
      </c>
      <c r="T312" s="1" t="s">
        <v>21</v>
      </c>
    </row>
    <row r="313" spans="1:21" ht="15.75" customHeight="1" x14ac:dyDescent="0.2">
      <c r="A313" s="1" t="str">
        <f t="shared" si="19"/>
        <v>CASDEN-VT-5119</v>
      </c>
      <c r="B313" s="1" t="str">
        <f t="shared" si="20"/>
        <v>5119-2022-CASDEN-Berlin</v>
      </c>
      <c r="C313" s="1">
        <v>5119</v>
      </c>
      <c r="D313" s="1">
        <v>4</v>
      </c>
      <c r="E313" s="1" t="s">
        <v>44</v>
      </c>
      <c r="F313" s="3">
        <v>68.599999999999994</v>
      </c>
      <c r="G313" s="3">
        <v>1.87</v>
      </c>
      <c r="H313" s="22">
        <v>25</v>
      </c>
      <c r="I313" s="22">
        <f t="shared" si="18"/>
        <v>0</v>
      </c>
      <c r="J313" s="1">
        <v>2022</v>
      </c>
      <c r="K313" s="1" t="s">
        <v>15</v>
      </c>
      <c r="L313" s="1" t="s">
        <v>16</v>
      </c>
      <c r="M313" s="1" t="s">
        <v>582</v>
      </c>
      <c r="N313" s="1" t="s">
        <v>119</v>
      </c>
      <c r="O313" s="1" t="s">
        <v>18</v>
      </c>
      <c r="P313" s="1" t="s">
        <v>120</v>
      </c>
      <c r="Q313" s="2" t="s">
        <v>121</v>
      </c>
      <c r="R313" s="17">
        <v>44855</v>
      </c>
      <c r="S313" s="3">
        <v>20</v>
      </c>
      <c r="T313" s="1" t="s">
        <v>21</v>
      </c>
    </row>
    <row r="314" spans="1:21" ht="15.75" customHeight="1" x14ac:dyDescent="0.2">
      <c r="A314" s="1" t="str">
        <f t="shared" si="19"/>
        <v>CASDEN-VT-5120</v>
      </c>
      <c r="B314" s="1" t="str">
        <f t="shared" si="20"/>
        <v>5120-2022-CASDEN-Berlin</v>
      </c>
      <c r="C314" s="1">
        <v>5120</v>
      </c>
      <c r="D314" s="1">
        <v>4</v>
      </c>
      <c r="E314" s="1" t="s">
        <v>45</v>
      </c>
      <c r="F314" s="3">
        <v>22.6</v>
      </c>
      <c r="G314" s="3">
        <v>1.63</v>
      </c>
      <c r="H314" s="22">
        <v>25</v>
      </c>
      <c r="I314" s="22">
        <f t="shared" si="18"/>
        <v>0</v>
      </c>
      <c r="J314" s="1">
        <v>2022</v>
      </c>
      <c r="K314" s="1" t="s">
        <v>15</v>
      </c>
      <c r="L314" s="1" t="s">
        <v>16</v>
      </c>
      <c r="M314" s="1" t="s">
        <v>582</v>
      </c>
      <c r="N314" s="1" t="s">
        <v>119</v>
      </c>
      <c r="O314" s="1" t="s">
        <v>18</v>
      </c>
      <c r="P314" s="1" t="s">
        <v>120</v>
      </c>
      <c r="Q314" s="2" t="s">
        <v>121</v>
      </c>
      <c r="R314" s="17">
        <v>44855</v>
      </c>
      <c r="S314" s="3">
        <v>20</v>
      </c>
      <c r="T314" s="1" t="s">
        <v>21</v>
      </c>
    </row>
    <row r="315" spans="1:21" ht="15.75" customHeight="1" x14ac:dyDescent="0.2">
      <c r="A315" s="1" t="str">
        <f t="shared" si="19"/>
        <v>CASDEN-VT-5121</v>
      </c>
      <c r="B315" s="1" t="str">
        <f t="shared" si="20"/>
        <v>5121-2022-CASDEN-Berlin</v>
      </c>
      <c r="C315" s="1">
        <v>5121</v>
      </c>
      <c r="D315" s="1">
        <v>4</v>
      </c>
      <c r="E315" s="1" t="s">
        <v>46</v>
      </c>
      <c r="F315" s="3">
        <v>30.4</v>
      </c>
      <c r="G315" s="27">
        <v>1.7</v>
      </c>
      <c r="H315" s="22">
        <v>25</v>
      </c>
      <c r="I315" s="22">
        <f t="shared" si="18"/>
        <v>0</v>
      </c>
      <c r="J315" s="1">
        <v>2022</v>
      </c>
      <c r="K315" s="1" t="s">
        <v>15</v>
      </c>
      <c r="L315" s="1" t="s">
        <v>16</v>
      </c>
      <c r="M315" s="1" t="s">
        <v>582</v>
      </c>
      <c r="N315" s="1" t="s">
        <v>119</v>
      </c>
      <c r="O315" s="1" t="s">
        <v>18</v>
      </c>
      <c r="P315" s="1" t="s">
        <v>120</v>
      </c>
      <c r="Q315" s="2" t="s">
        <v>121</v>
      </c>
      <c r="R315" s="17">
        <v>44855</v>
      </c>
      <c r="S315" s="3">
        <v>20</v>
      </c>
      <c r="T315" s="1" t="s">
        <v>21</v>
      </c>
    </row>
    <row r="316" spans="1:21" ht="15.75" customHeight="1" x14ac:dyDescent="0.2">
      <c r="A316" s="1" t="str">
        <f t="shared" si="19"/>
        <v>CASDEN-VT-5122</v>
      </c>
      <c r="B316" s="1" t="str">
        <f t="shared" si="20"/>
        <v>5122-2022-CASDEN-Berlin</v>
      </c>
      <c r="C316" s="1">
        <v>5122</v>
      </c>
      <c r="D316" s="1">
        <v>4</v>
      </c>
      <c r="E316" s="1" t="s">
        <v>47</v>
      </c>
      <c r="F316" s="3">
        <v>63.7</v>
      </c>
      <c r="G316" s="3">
        <v>1.86</v>
      </c>
      <c r="H316" s="22">
        <v>25</v>
      </c>
      <c r="I316" s="22">
        <f t="shared" si="18"/>
        <v>0</v>
      </c>
      <c r="J316" s="1">
        <v>2022</v>
      </c>
      <c r="K316" s="1" t="s">
        <v>15</v>
      </c>
      <c r="L316" s="1" t="s">
        <v>16</v>
      </c>
      <c r="M316" s="1" t="s">
        <v>582</v>
      </c>
      <c r="N316" s="1" t="s">
        <v>119</v>
      </c>
      <c r="O316" s="1" t="s">
        <v>18</v>
      </c>
      <c r="P316" s="1" t="s">
        <v>120</v>
      </c>
      <c r="Q316" s="2" t="s">
        <v>121</v>
      </c>
      <c r="S316" s="3">
        <v>21</v>
      </c>
      <c r="T316" s="3" t="s">
        <v>124</v>
      </c>
      <c r="U316" s="3" t="s">
        <v>564</v>
      </c>
    </row>
    <row r="317" spans="1:21" ht="15.75" customHeight="1" x14ac:dyDescent="0.2">
      <c r="A317" s="1" t="str">
        <f t="shared" si="19"/>
        <v>CASDEN-VT-5123</v>
      </c>
      <c r="B317" s="1" t="str">
        <f t="shared" si="20"/>
        <v>5123-2022-CASDEN-Berlin</v>
      </c>
      <c r="C317" s="1">
        <v>5123</v>
      </c>
      <c r="D317" s="1">
        <v>4</v>
      </c>
      <c r="E317" s="1" t="s">
        <v>48</v>
      </c>
      <c r="F317" s="3">
        <v>80.2</v>
      </c>
      <c r="G317" s="3">
        <v>1.88</v>
      </c>
      <c r="H317" s="22">
        <f>((75*25)/F317)</f>
        <v>23.379052369077307</v>
      </c>
      <c r="I317" s="22">
        <f t="shared" si="18"/>
        <v>1.6209476309226929</v>
      </c>
      <c r="J317" s="1">
        <v>2022</v>
      </c>
      <c r="K317" s="1" t="s">
        <v>15</v>
      </c>
      <c r="L317" s="1" t="s">
        <v>16</v>
      </c>
      <c r="M317" s="1" t="s">
        <v>582</v>
      </c>
      <c r="N317" s="1" t="s">
        <v>119</v>
      </c>
      <c r="O317" s="1" t="s">
        <v>18</v>
      </c>
      <c r="P317" s="1" t="s">
        <v>120</v>
      </c>
      <c r="Q317" s="2" t="s">
        <v>121</v>
      </c>
      <c r="S317" s="3">
        <v>21</v>
      </c>
      <c r="T317" s="3" t="s">
        <v>124</v>
      </c>
      <c r="U317" s="3" t="s">
        <v>564</v>
      </c>
    </row>
    <row r="318" spans="1:21" ht="15.75" customHeight="1" x14ac:dyDescent="0.2">
      <c r="A318" s="1" t="str">
        <f t="shared" si="19"/>
        <v>CASDEN-VT-5125</v>
      </c>
      <c r="B318" s="1" t="str">
        <f t="shared" si="20"/>
        <v>5125-2022-CASDEN-Berlin</v>
      </c>
      <c r="C318" s="1">
        <v>5125</v>
      </c>
      <c r="D318" s="1">
        <v>4</v>
      </c>
      <c r="E318" s="1" t="s">
        <v>49</v>
      </c>
      <c r="F318" s="3">
        <v>67.5</v>
      </c>
      <c r="G318" s="3">
        <v>1.58</v>
      </c>
      <c r="H318" s="22">
        <v>25</v>
      </c>
      <c r="I318" s="22">
        <f t="shared" si="18"/>
        <v>0</v>
      </c>
      <c r="J318" s="1">
        <v>2022</v>
      </c>
      <c r="K318" s="1" t="s">
        <v>15</v>
      </c>
      <c r="L318" s="1" t="s">
        <v>16</v>
      </c>
      <c r="M318" s="1" t="s">
        <v>582</v>
      </c>
      <c r="N318" s="1" t="s">
        <v>119</v>
      </c>
      <c r="O318" s="1" t="s">
        <v>18</v>
      </c>
      <c r="P318" s="1" t="s">
        <v>120</v>
      </c>
      <c r="Q318" s="2" t="s">
        <v>121</v>
      </c>
      <c r="S318" s="3">
        <v>21</v>
      </c>
      <c r="T318" s="3" t="s">
        <v>124</v>
      </c>
      <c r="U318" s="3" t="s">
        <v>564</v>
      </c>
    </row>
    <row r="319" spans="1:21" ht="15.75" customHeight="1" x14ac:dyDescent="0.2">
      <c r="A319" s="1" t="str">
        <f t="shared" si="19"/>
        <v>CASDEN-VT-5126</v>
      </c>
      <c r="B319" s="1" t="str">
        <f t="shared" si="20"/>
        <v>5126-2022-CASDEN-Berlin</v>
      </c>
      <c r="C319" s="1">
        <v>5126</v>
      </c>
      <c r="D319" s="1">
        <v>4</v>
      </c>
      <c r="E319" s="1" t="s">
        <v>50</v>
      </c>
      <c r="F319" s="3">
        <v>55.1</v>
      </c>
      <c r="G319" s="3">
        <v>1.77</v>
      </c>
      <c r="H319" s="22">
        <v>25</v>
      </c>
      <c r="I319" s="22">
        <f t="shared" si="18"/>
        <v>0</v>
      </c>
      <c r="J319" s="1">
        <v>2022</v>
      </c>
      <c r="K319" s="1" t="s">
        <v>15</v>
      </c>
      <c r="L319" s="1" t="s">
        <v>16</v>
      </c>
      <c r="M319" s="1" t="s">
        <v>582</v>
      </c>
      <c r="N319" s="1" t="s">
        <v>119</v>
      </c>
      <c r="O319" s="1" t="s">
        <v>18</v>
      </c>
      <c r="P319" s="1" t="s">
        <v>120</v>
      </c>
      <c r="Q319" s="2" t="s">
        <v>121</v>
      </c>
      <c r="S319" s="3">
        <v>21</v>
      </c>
      <c r="T319" s="3" t="s">
        <v>124</v>
      </c>
      <c r="U319" s="3" t="s">
        <v>564</v>
      </c>
    </row>
    <row r="320" spans="1:21" ht="15.75" customHeight="1" x14ac:dyDescent="0.2">
      <c r="A320" s="1" t="str">
        <f t="shared" si="19"/>
        <v>CASDEN-VT-5127</v>
      </c>
      <c r="B320" s="1" t="str">
        <f t="shared" si="20"/>
        <v>5127-2022-CASDEN-Berlin</v>
      </c>
      <c r="C320" s="1">
        <v>5127</v>
      </c>
      <c r="D320" s="1">
        <v>4</v>
      </c>
      <c r="E320" s="1" t="s">
        <v>51</v>
      </c>
      <c r="F320" s="3">
        <v>114.7</v>
      </c>
      <c r="G320" s="3">
        <v>1.91</v>
      </c>
      <c r="H320" s="22">
        <f>((75*25)/F320)</f>
        <v>16.346992153443765</v>
      </c>
      <c r="I320" s="22">
        <f t="shared" si="18"/>
        <v>8.6530078465562354</v>
      </c>
      <c r="J320" s="1">
        <v>2022</v>
      </c>
      <c r="K320" s="1" t="s">
        <v>15</v>
      </c>
      <c r="L320" s="1" t="s">
        <v>16</v>
      </c>
      <c r="M320" s="1" t="s">
        <v>582</v>
      </c>
      <c r="N320" s="1" t="s">
        <v>119</v>
      </c>
      <c r="O320" s="1" t="s">
        <v>18</v>
      </c>
      <c r="P320" s="1" t="s">
        <v>120</v>
      </c>
      <c r="Q320" s="2" t="s">
        <v>121</v>
      </c>
      <c r="S320" s="3">
        <v>21</v>
      </c>
      <c r="T320" s="3" t="s">
        <v>124</v>
      </c>
      <c r="U320" s="3" t="s">
        <v>564</v>
      </c>
    </row>
    <row r="321" spans="1:21" ht="15.75" customHeight="1" x14ac:dyDescent="0.2">
      <c r="A321" s="1" t="str">
        <f t="shared" si="19"/>
        <v>CASDEN-VT-5128</v>
      </c>
      <c r="B321" s="1" t="str">
        <f t="shared" si="20"/>
        <v>5128-2022-CASDEN-Berlin</v>
      </c>
      <c r="C321" s="1">
        <v>5128</v>
      </c>
      <c r="D321" s="1">
        <v>4</v>
      </c>
      <c r="E321" s="1" t="s">
        <v>52</v>
      </c>
      <c r="F321" s="3">
        <v>58.8</v>
      </c>
      <c r="G321" s="3">
        <v>1.74</v>
      </c>
      <c r="H321" s="22">
        <v>25</v>
      </c>
      <c r="I321" s="22">
        <f t="shared" si="18"/>
        <v>0</v>
      </c>
      <c r="J321" s="1">
        <v>2022</v>
      </c>
      <c r="K321" s="1" t="s">
        <v>15</v>
      </c>
      <c r="L321" s="1" t="s">
        <v>16</v>
      </c>
      <c r="M321" s="1" t="s">
        <v>582</v>
      </c>
      <c r="N321" s="1" t="s">
        <v>119</v>
      </c>
      <c r="O321" s="1" t="s">
        <v>18</v>
      </c>
      <c r="P321" s="1" t="s">
        <v>120</v>
      </c>
      <c r="Q321" s="2" t="s">
        <v>121</v>
      </c>
      <c r="S321" s="3">
        <v>21</v>
      </c>
      <c r="T321" s="3" t="s">
        <v>124</v>
      </c>
      <c r="U321" s="3" t="s">
        <v>564</v>
      </c>
    </row>
    <row r="322" spans="1:21" ht="15.75" customHeight="1" x14ac:dyDescent="0.2">
      <c r="A322" s="1" t="str">
        <f t="shared" si="19"/>
        <v>CASDEN-VT-5130</v>
      </c>
      <c r="B322" s="1" t="str">
        <f t="shared" si="20"/>
        <v>5130-2022-CASDEN-Berlin</v>
      </c>
      <c r="C322" s="1">
        <v>5130</v>
      </c>
      <c r="D322" s="1">
        <v>4</v>
      </c>
      <c r="E322" s="1" t="s">
        <v>53</v>
      </c>
      <c r="F322" s="3">
        <v>29.2</v>
      </c>
      <c r="G322" s="3">
        <v>1.72</v>
      </c>
      <c r="H322" s="22">
        <v>25</v>
      </c>
      <c r="I322" s="22">
        <f t="shared" ref="I322:I379" si="21">25-H322</f>
        <v>0</v>
      </c>
      <c r="J322" s="1">
        <v>2022</v>
      </c>
      <c r="K322" s="1" t="s">
        <v>15</v>
      </c>
      <c r="L322" s="1" t="s">
        <v>16</v>
      </c>
      <c r="M322" s="1" t="s">
        <v>582</v>
      </c>
      <c r="N322" s="1" t="s">
        <v>119</v>
      </c>
      <c r="O322" s="1" t="s">
        <v>18</v>
      </c>
      <c r="P322" s="1" t="s">
        <v>120</v>
      </c>
      <c r="Q322" s="2" t="s">
        <v>121</v>
      </c>
      <c r="S322" s="3">
        <v>21</v>
      </c>
      <c r="T322" s="3" t="s">
        <v>124</v>
      </c>
      <c r="U322" s="3" t="s">
        <v>564</v>
      </c>
    </row>
    <row r="323" spans="1:21" ht="15.75" customHeight="1" x14ac:dyDescent="0.2">
      <c r="A323" s="1" t="str">
        <f t="shared" ref="A323:A385" si="22">K323&amp;"-"&amp;M323&amp;"-"&amp;C323</f>
        <v>CASDEN-VT-5132</v>
      </c>
      <c r="B323" s="1" t="str">
        <f t="shared" si="20"/>
        <v>5132-2022-CASDEN-Berlin</v>
      </c>
      <c r="C323" s="1">
        <v>5132</v>
      </c>
      <c r="D323" s="1">
        <v>4</v>
      </c>
      <c r="E323" s="1" t="s">
        <v>54</v>
      </c>
      <c r="F323" s="3">
        <v>56.8</v>
      </c>
      <c r="G323" s="3">
        <v>1.85</v>
      </c>
      <c r="H323" s="22">
        <v>25</v>
      </c>
      <c r="I323" s="22">
        <f t="shared" si="21"/>
        <v>0</v>
      </c>
      <c r="J323" s="1">
        <v>2022</v>
      </c>
      <c r="K323" s="1" t="s">
        <v>15</v>
      </c>
      <c r="L323" s="1" t="s">
        <v>16</v>
      </c>
      <c r="M323" s="1" t="s">
        <v>582</v>
      </c>
      <c r="N323" s="1" t="s">
        <v>119</v>
      </c>
      <c r="O323" s="1" t="s">
        <v>18</v>
      </c>
      <c r="P323" s="1" t="s">
        <v>120</v>
      </c>
      <c r="Q323" s="2" t="s">
        <v>121</v>
      </c>
      <c r="S323" s="3">
        <v>21</v>
      </c>
      <c r="T323" s="3" t="s">
        <v>124</v>
      </c>
      <c r="U323" s="3" t="s">
        <v>564</v>
      </c>
    </row>
    <row r="324" spans="1:21" ht="15.75" customHeight="1" x14ac:dyDescent="0.2">
      <c r="A324" s="1" t="str">
        <f t="shared" si="22"/>
        <v>CASDEN-VT-5203</v>
      </c>
      <c r="B324" s="1" t="str">
        <f t="shared" si="20"/>
        <v>5203-2022-CASDEN-Berlin</v>
      </c>
      <c r="C324" s="1">
        <v>5203</v>
      </c>
      <c r="D324" s="1">
        <v>4</v>
      </c>
      <c r="E324" s="1" t="s">
        <v>55</v>
      </c>
      <c r="F324" s="3">
        <v>25.8</v>
      </c>
      <c r="G324" s="27">
        <v>1.7</v>
      </c>
      <c r="H324" s="22">
        <v>25</v>
      </c>
      <c r="I324" s="22">
        <f t="shared" si="21"/>
        <v>0</v>
      </c>
      <c r="J324" s="1">
        <v>2022</v>
      </c>
      <c r="K324" s="1" t="s">
        <v>15</v>
      </c>
      <c r="L324" s="1" t="s">
        <v>16</v>
      </c>
      <c r="M324" s="1" t="s">
        <v>582</v>
      </c>
      <c r="N324" s="1" t="s">
        <v>78</v>
      </c>
      <c r="O324" s="1" t="s">
        <v>18</v>
      </c>
      <c r="P324" s="1" t="s">
        <v>19</v>
      </c>
      <c r="Q324" s="2" t="s">
        <v>20</v>
      </c>
      <c r="R324" s="17">
        <v>44835</v>
      </c>
      <c r="S324" s="3">
        <v>18</v>
      </c>
      <c r="T324" s="1" t="s">
        <v>21</v>
      </c>
    </row>
    <row r="325" spans="1:21" ht="15.75" customHeight="1" x14ac:dyDescent="0.2">
      <c r="A325" s="1" t="str">
        <f t="shared" si="22"/>
        <v>CASDEN-VT-5207</v>
      </c>
      <c r="B325" s="1" t="str">
        <f t="shared" si="20"/>
        <v>5207-2022-CASDEN-Berlin</v>
      </c>
      <c r="C325" s="1">
        <v>5207</v>
      </c>
      <c r="D325" s="1">
        <v>4</v>
      </c>
      <c r="E325" s="1" t="s">
        <v>57</v>
      </c>
      <c r="F325" s="3">
        <v>48.4</v>
      </c>
      <c r="G325" s="3">
        <v>1.84</v>
      </c>
      <c r="H325" s="22">
        <v>25</v>
      </c>
      <c r="I325" s="22">
        <f t="shared" si="21"/>
        <v>0</v>
      </c>
      <c r="J325" s="1">
        <v>2022</v>
      </c>
      <c r="K325" s="1" t="s">
        <v>15</v>
      </c>
      <c r="L325" s="1" t="s">
        <v>16</v>
      </c>
      <c r="M325" s="1" t="s">
        <v>582</v>
      </c>
      <c r="N325" s="1" t="s">
        <v>78</v>
      </c>
      <c r="O325" s="1" t="s">
        <v>18</v>
      </c>
      <c r="P325" s="1" t="s">
        <v>19</v>
      </c>
      <c r="Q325" s="2" t="s">
        <v>20</v>
      </c>
      <c r="R325" s="17">
        <v>44835</v>
      </c>
      <c r="S325" s="3">
        <v>18</v>
      </c>
      <c r="T325" s="1" t="s">
        <v>21</v>
      </c>
    </row>
    <row r="326" spans="1:21" ht="15.75" customHeight="1" x14ac:dyDescent="0.2">
      <c r="A326" s="1" t="str">
        <f t="shared" si="22"/>
        <v>CASDEN-VT-5222</v>
      </c>
      <c r="B326" s="1" t="str">
        <f t="shared" si="20"/>
        <v>5222-2022-CASDEN-Berlin</v>
      </c>
      <c r="C326" s="1">
        <v>5222</v>
      </c>
      <c r="D326" s="1">
        <v>4</v>
      </c>
      <c r="E326" s="1" t="s">
        <v>58</v>
      </c>
      <c r="F326" s="22">
        <v>48</v>
      </c>
      <c r="G326" s="3">
        <v>1.81</v>
      </c>
      <c r="H326" s="22">
        <v>25</v>
      </c>
      <c r="I326" s="22">
        <f t="shared" si="21"/>
        <v>0</v>
      </c>
      <c r="J326" s="1">
        <v>2022</v>
      </c>
      <c r="K326" s="1" t="s">
        <v>15</v>
      </c>
      <c r="L326" s="1" t="s">
        <v>16</v>
      </c>
      <c r="M326" s="1" t="s">
        <v>582</v>
      </c>
      <c r="N326" s="1" t="s">
        <v>78</v>
      </c>
      <c r="O326" s="1" t="s">
        <v>18</v>
      </c>
      <c r="P326" s="1" t="s">
        <v>19</v>
      </c>
      <c r="Q326" s="2" t="s">
        <v>20</v>
      </c>
      <c r="R326" s="17">
        <v>44835</v>
      </c>
      <c r="S326" s="3">
        <v>18</v>
      </c>
      <c r="T326" s="1" t="s">
        <v>21</v>
      </c>
    </row>
    <row r="327" spans="1:21" ht="15.75" customHeight="1" x14ac:dyDescent="0.2">
      <c r="A327" s="1" t="str">
        <f t="shared" si="22"/>
        <v>CASDEN-VT-5298</v>
      </c>
      <c r="B327" s="1" t="str">
        <f t="shared" si="20"/>
        <v>5298-2022-CASDEN-Berlin</v>
      </c>
      <c r="C327" s="1">
        <v>5298</v>
      </c>
      <c r="D327" s="1">
        <v>4</v>
      </c>
      <c r="E327" s="1" t="s">
        <v>59</v>
      </c>
      <c r="F327" s="3">
        <v>27.4</v>
      </c>
      <c r="G327" s="3">
        <v>1.78</v>
      </c>
      <c r="H327" s="22">
        <v>25</v>
      </c>
      <c r="I327" s="22">
        <f t="shared" si="21"/>
        <v>0</v>
      </c>
      <c r="J327" s="1">
        <v>2022</v>
      </c>
      <c r="K327" s="1" t="s">
        <v>15</v>
      </c>
      <c r="L327" s="1" t="s">
        <v>16</v>
      </c>
      <c r="M327" s="1" t="s">
        <v>582</v>
      </c>
      <c r="N327" s="1" t="s">
        <v>78</v>
      </c>
      <c r="O327" s="1" t="s">
        <v>18</v>
      </c>
      <c r="P327" s="1" t="s">
        <v>19</v>
      </c>
      <c r="Q327" s="2" t="s">
        <v>20</v>
      </c>
      <c r="R327" s="17">
        <v>44835</v>
      </c>
      <c r="S327" s="3">
        <v>18</v>
      </c>
      <c r="T327" s="1" t="s">
        <v>21</v>
      </c>
    </row>
    <row r="328" spans="1:21" ht="15.75" customHeight="1" x14ac:dyDescent="0.2">
      <c r="A328" s="1" t="str">
        <f t="shared" si="22"/>
        <v>CASDEN-VT-5302</v>
      </c>
      <c r="B328" s="1" t="str">
        <f t="shared" si="20"/>
        <v>5302-2022-CASDEN-Berlin</v>
      </c>
      <c r="C328" s="1">
        <v>5302</v>
      </c>
      <c r="D328" s="1">
        <v>4</v>
      </c>
      <c r="E328" s="1" t="s">
        <v>60</v>
      </c>
      <c r="F328" s="3">
        <v>68.8</v>
      </c>
      <c r="G328" s="3">
        <v>1.85</v>
      </c>
      <c r="H328" s="22">
        <v>25</v>
      </c>
      <c r="I328" s="22">
        <f t="shared" si="21"/>
        <v>0</v>
      </c>
      <c r="J328" s="1">
        <v>2022</v>
      </c>
      <c r="K328" s="1" t="s">
        <v>15</v>
      </c>
      <c r="L328" s="1" t="s">
        <v>16</v>
      </c>
      <c r="M328" s="1" t="s">
        <v>582</v>
      </c>
      <c r="N328" s="1" t="s">
        <v>78</v>
      </c>
      <c r="O328" s="1" t="s">
        <v>18</v>
      </c>
      <c r="P328" s="1" t="s">
        <v>19</v>
      </c>
      <c r="Q328" s="2" t="s">
        <v>20</v>
      </c>
      <c r="R328" s="17">
        <v>44835</v>
      </c>
      <c r="S328" s="3">
        <v>18</v>
      </c>
      <c r="T328" s="1" t="s">
        <v>21</v>
      </c>
    </row>
    <row r="329" spans="1:21" ht="15.75" customHeight="1" x14ac:dyDescent="0.2">
      <c r="A329" s="1" t="str">
        <f t="shared" si="22"/>
        <v>CASDEN-VT-5312</v>
      </c>
      <c r="B329" s="1" t="str">
        <f t="shared" si="20"/>
        <v>5312-2022-CASDEN-Berlin</v>
      </c>
      <c r="C329" s="1">
        <v>5312</v>
      </c>
      <c r="D329" s="1">
        <v>4</v>
      </c>
      <c r="E329" s="1" t="s">
        <v>61</v>
      </c>
      <c r="F329" s="22">
        <v>54</v>
      </c>
      <c r="G329" s="3">
        <v>1.81</v>
      </c>
      <c r="H329" s="22">
        <v>25</v>
      </c>
      <c r="I329" s="22">
        <f t="shared" si="21"/>
        <v>0</v>
      </c>
      <c r="J329" s="1">
        <v>2022</v>
      </c>
      <c r="K329" s="1" t="s">
        <v>15</v>
      </c>
      <c r="L329" s="1" t="s">
        <v>16</v>
      </c>
      <c r="M329" s="1" t="s">
        <v>582</v>
      </c>
      <c r="N329" s="1" t="s">
        <v>78</v>
      </c>
      <c r="O329" s="1" t="s">
        <v>18</v>
      </c>
      <c r="P329" s="1" t="s">
        <v>19</v>
      </c>
      <c r="Q329" s="2" t="s">
        <v>20</v>
      </c>
      <c r="R329" s="17">
        <v>44835</v>
      </c>
      <c r="S329" s="3">
        <v>18</v>
      </c>
      <c r="T329" s="1" t="s">
        <v>21</v>
      </c>
    </row>
    <row r="330" spans="1:21" ht="15.75" customHeight="1" x14ac:dyDescent="0.2">
      <c r="A330" s="1" t="str">
        <f t="shared" si="22"/>
        <v>CASDEN-VT-5343</v>
      </c>
      <c r="B330" s="1" t="str">
        <f t="shared" si="20"/>
        <v>5343-2022-CASDEN-Berlin</v>
      </c>
      <c r="C330" s="1">
        <v>5343</v>
      </c>
      <c r="D330" s="1">
        <v>4</v>
      </c>
      <c r="E330" s="1" t="s">
        <v>62</v>
      </c>
      <c r="F330" s="3">
        <v>41.7</v>
      </c>
      <c r="G330" s="27">
        <v>1.8</v>
      </c>
      <c r="H330" s="22">
        <v>25</v>
      </c>
      <c r="I330" s="22">
        <f t="shared" si="21"/>
        <v>0</v>
      </c>
      <c r="J330" s="1">
        <v>2022</v>
      </c>
      <c r="K330" s="1" t="s">
        <v>15</v>
      </c>
      <c r="L330" s="1" t="s">
        <v>16</v>
      </c>
      <c r="M330" s="1" t="s">
        <v>582</v>
      </c>
      <c r="N330" s="1" t="s">
        <v>78</v>
      </c>
      <c r="O330" s="1" t="s">
        <v>18</v>
      </c>
      <c r="P330" s="1" t="s">
        <v>19</v>
      </c>
      <c r="Q330" s="2" t="s">
        <v>20</v>
      </c>
      <c r="R330" s="17">
        <v>44835</v>
      </c>
      <c r="S330" s="3">
        <v>18</v>
      </c>
      <c r="T330" s="1" t="s">
        <v>21</v>
      </c>
    </row>
    <row r="331" spans="1:21" ht="15.75" customHeight="1" x14ac:dyDescent="0.2">
      <c r="A331" s="1" t="str">
        <f t="shared" si="22"/>
        <v>CASDEN-VT-5346</v>
      </c>
      <c r="B331" s="1" t="str">
        <f t="shared" si="20"/>
        <v>5346-2022-CASDEN-Berlin</v>
      </c>
      <c r="C331" s="1">
        <v>5346</v>
      </c>
      <c r="D331" s="1">
        <v>4</v>
      </c>
      <c r="E331" s="1" t="s">
        <v>63</v>
      </c>
      <c r="F331" s="3">
        <v>69.400000000000006</v>
      </c>
      <c r="G331" s="3">
        <v>1.82</v>
      </c>
      <c r="H331" s="22">
        <v>25</v>
      </c>
      <c r="I331" s="22">
        <f t="shared" si="21"/>
        <v>0</v>
      </c>
      <c r="J331" s="1">
        <v>2022</v>
      </c>
      <c r="K331" s="1" t="s">
        <v>15</v>
      </c>
      <c r="L331" s="1" t="s">
        <v>16</v>
      </c>
      <c r="M331" s="1" t="s">
        <v>582</v>
      </c>
      <c r="N331" s="1" t="s">
        <v>78</v>
      </c>
      <c r="O331" s="1" t="s">
        <v>18</v>
      </c>
      <c r="P331" s="1" t="s">
        <v>19</v>
      </c>
      <c r="Q331" s="2" t="s">
        <v>20</v>
      </c>
      <c r="R331" s="17">
        <v>44835</v>
      </c>
      <c r="S331" s="3">
        <v>18</v>
      </c>
      <c r="T331" s="1" t="s">
        <v>21</v>
      </c>
    </row>
    <row r="332" spans="1:21" ht="15.75" customHeight="1" x14ac:dyDescent="0.2">
      <c r="A332" s="1" t="str">
        <f t="shared" si="22"/>
        <v>CASDEN-VT-5349</v>
      </c>
      <c r="B332" s="1" t="str">
        <f t="shared" si="20"/>
        <v>5349-2022-CASDEN-Berlin</v>
      </c>
      <c r="C332" s="1">
        <v>5349</v>
      </c>
      <c r="D332" s="1">
        <v>4</v>
      </c>
      <c r="E332" s="1" t="s">
        <v>64</v>
      </c>
      <c r="F332" s="3">
        <v>53.6</v>
      </c>
      <c r="G332" s="3">
        <v>1.83</v>
      </c>
      <c r="H332" s="22">
        <v>25</v>
      </c>
      <c r="I332" s="22">
        <f t="shared" si="21"/>
        <v>0</v>
      </c>
      <c r="J332" s="1">
        <v>2022</v>
      </c>
      <c r="K332" s="1" t="s">
        <v>15</v>
      </c>
      <c r="L332" s="1" t="s">
        <v>16</v>
      </c>
      <c r="M332" s="1" t="s">
        <v>582</v>
      </c>
      <c r="N332" s="1" t="s">
        <v>78</v>
      </c>
      <c r="O332" s="1" t="s">
        <v>18</v>
      </c>
      <c r="P332" s="1" t="s">
        <v>19</v>
      </c>
      <c r="Q332" s="2" t="s">
        <v>20</v>
      </c>
      <c r="R332" s="17">
        <v>44835</v>
      </c>
      <c r="S332" s="3">
        <v>18</v>
      </c>
      <c r="T332" s="1" t="s">
        <v>21</v>
      </c>
    </row>
    <row r="333" spans="1:21" ht="15.75" customHeight="1" x14ac:dyDescent="0.2">
      <c r="A333" s="1" t="str">
        <f t="shared" si="22"/>
        <v>CASDEN-VT-5352</v>
      </c>
      <c r="B333" s="1" t="str">
        <f t="shared" si="20"/>
        <v>5352-2022-CASDEN-Berlin</v>
      </c>
      <c r="C333" s="1">
        <v>5352</v>
      </c>
      <c r="D333" s="1">
        <v>4</v>
      </c>
      <c r="E333" s="1" t="s">
        <v>65</v>
      </c>
      <c r="F333" s="22">
        <v>82</v>
      </c>
      <c r="G333" s="3">
        <v>1.81</v>
      </c>
      <c r="H333" s="22">
        <f>((75*25)/F333)</f>
        <v>22.865853658536587</v>
      </c>
      <c r="I333" s="22">
        <f t="shared" si="21"/>
        <v>2.1341463414634134</v>
      </c>
      <c r="J333" s="1">
        <v>2022</v>
      </c>
      <c r="K333" s="1" t="s">
        <v>15</v>
      </c>
      <c r="L333" s="1" t="s">
        <v>16</v>
      </c>
      <c r="M333" s="1" t="s">
        <v>582</v>
      </c>
      <c r="N333" s="1" t="s">
        <v>78</v>
      </c>
      <c r="O333" s="1" t="s">
        <v>18</v>
      </c>
      <c r="P333" s="1" t="s">
        <v>19</v>
      </c>
      <c r="Q333" s="2" t="s">
        <v>20</v>
      </c>
      <c r="R333" s="17">
        <v>44835</v>
      </c>
      <c r="S333" s="3">
        <v>18</v>
      </c>
      <c r="T333" s="1" t="s">
        <v>21</v>
      </c>
    </row>
    <row r="334" spans="1:21" ht="15.75" customHeight="1" x14ac:dyDescent="0.2">
      <c r="A334" s="1" t="str">
        <f t="shared" si="22"/>
        <v>CASDEN-VT-5353</v>
      </c>
      <c r="B334" s="1" t="str">
        <f t="shared" si="20"/>
        <v>5353-2022-CASDEN-Berlin</v>
      </c>
      <c r="C334" s="1">
        <v>5353</v>
      </c>
      <c r="D334" s="1">
        <v>4</v>
      </c>
      <c r="E334" s="1" t="s">
        <v>66</v>
      </c>
      <c r="F334" s="3">
        <v>38.5</v>
      </c>
      <c r="G334" s="3">
        <v>1.74</v>
      </c>
      <c r="H334" s="22">
        <v>25</v>
      </c>
      <c r="I334" s="22">
        <f t="shared" si="21"/>
        <v>0</v>
      </c>
      <c r="J334" s="1">
        <v>2022</v>
      </c>
      <c r="K334" s="1" t="s">
        <v>15</v>
      </c>
      <c r="L334" s="1" t="s">
        <v>16</v>
      </c>
      <c r="M334" s="1" t="s">
        <v>582</v>
      </c>
      <c r="N334" s="1" t="s">
        <v>78</v>
      </c>
      <c r="O334" s="1" t="s">
        <v>18</v>
      </c>
      <c r="P334" s="1" t="s">
        <v>19</v>
      </c>
      <c r="Q334" s="2" t="s">
        <v>20</v>
      </c>
      <c r="R334" s="17">
        <v>44835</v>
      </c>
      <c r="S334" s="3">
        <v>18</v>
      </c>
      <c r="T334" s="1" t="s">
        <v>21</v>
      </c>
    </row>
    <row r="335" spans="1:21" ht="15.75" customHeight="1" x14ac:dyDescent="0.2">
      <c r="A335" s="1" t="str">
        <f t="shared" si="22"/>
        <v>CASDEN-VT-5355</v>
      </c>
      <c r="B335" s="1" t="str">
        <f t="shared" si="20"/>
        <v>5355-2022-CASDEN-Berlin</v>
      </c>
      <c r="C335" s="1">
        <v>5355</v>
      </c>
      <c r="D335" s="1">
        <v>4</v>
      </c>
      <c r="E335" s="1" t="s">
        <v>67</v>
      </c>
      <c r="F335" s="3">
        <v>25.9</v>
      </c>
      <c r="G335" s="27">
        <v>1.6</v>
      </c>
      <c r="H335" s="22">
        <v>25</v>
      </c>
      <c r="I335" s="22">
        <f t="shared" si="21"/>
        <v>0</v>
      </c>
      <c r="J335" s="1">
        <v>2022</v>
      </c>
      <c r="K335" s="1" t="s">
        <v>15</v>
      </c>
      <c r="L335" s="1" t="s">
        <v>16</v>
      </c>
      <c r="M335" s="1" t="s">
        <v>582</v>
      </c>
      <c r="N335" s="1" t="s">
        <v>78</v>
      </c>
      <c r="O335" s="1" t="s">
        <v>18</v>
      </c>
      <c r="P335" s="1" t="s">
        <v>19</v>
      </c>
      <c r="Q335" s="2" t="s">
        <v>20</v>
      </c>
      <c r="R335" s="17">
        <v>44855</v>
      </c>
      <c r="S335" s="3">
        <v>19</v>
      </c>
      <c r="T335" s="1" t="s">
        <v>21</v>
      </c>
    </row>
    <row r="336" spans="1:21" ht="15.75" customHeight="1" x14ac:dyDescent="0.2">
      <c r="A336" s="1" t="str">
        <f t="shared" si="22"/>
        <v>CASDEN-VT-5356</v>
      </c>
      <c r="B336" s="1" t="str">
        <f t="shared" si="20"/>
        <v>5356-2022-CASDEN-Berlin</v>
      </c>
      <c r="C336" s="1">
        <v>5356</v>
      </c>
      <c r="D336" s="1">
        <v>4</v>
      </c>
      <c r="E336" s="1" t="s">
        <v>68</v>
      </c>
      <c r="F336" s="3">
        <v>53.4</v>
      </c>
      <c r="G336" s="3">
        <v>1.83</v>
      </c>
      <c r="H336" s="22">
        <v>25</v>
      </c>
      <c r="I336" s="22">
        <f t="shared" si="21"/>
        <v>0</v>
      </c>
      <c r="J336" s="1">
        <v>2022</v>
      </c>
      <c r="K336" s="1" t="s">
        <v>15</v>
      </c>
      <c r="L336" s="1" t="s">
        <v>16</v>
      </c>
      <c r="M336" s="1" t="s">
        <v>582</v>
      </c>
      <c r="N336" s="1" t="s">
        <v>78</v>
      </c>
      <c r="O336" s="1" t="s">
        <v>18</v>
      </c>
      <c r="P336" s="1" t="s">
        <v>19</v>
      </c>
      <c r="Q336" s="2" t="s">
        <v>20</v>
      </c>
      <c r="R336" s="17">
        <v>44855</v>
      </c>
      <c r="S336" s="3">
        <v>19</v>
      </c>
      <c r="T336" s="1" t="s">
        <v>21</v>
      </c>
    </row>
    <row r="337" spans="1:21" ht="15.75" customHeight="1" x14ac:dyDescent="0.2">
      <c r="A337" s="1" t="str">
        <f t="shared" si="22"/>
        <v>CASDEN-VT-5391</v>
      </c>
      <c r="B337" s="1" t="str">
        <f t="shared" si="20"/>
        <v>5391-2022-CASDEN-Berlin</v>
      </c>
      <c r="C337" s="1">
        <v>5391</v>
      </c>
      <c r="D337" s="1">
        <v>4</v>
      </c>
      <c r="E337" s="1" t="s">
        <v>69</v>
      </c>
      <c r="F337" s="3">
        <v>25.3</v>
      </c>
      <c r="G337" s="3">
        <v>1.65</v>
      </c>
      <c r="H337" s="22">
        <v>25</v>
      </c>
      <c r="I337" s="22">
        <f t="shared" si="21"/>
        <v>0</v>
      </c>
      <c r="J337" s="1">
        <v>2022</v>
      </c>
      <c r="K337" s="1" t="s">
        <v>15</v>
      </c>
      <c r="L337" s="1" t="s">
        <v>16</v>
      </c>
      <c r="M337" s="1" t="s">
        <v>582</v>
      </c>
      <c r="N337" s="1" t="s">
        <v>78</v>
      </c>
      <c r="O337" s="1" t="s">
        <v>18</v>
      </c>
      <c r="P337" s="1" t="s">
        <v>19</v>
      </c>
      <c r="Q337" s="2" t="s">
        <v>20</v>
      </c>
      <c r="R337" s="17">
        <v>44855</v>
      </c>
      <c r="S337" s="3">
        <v>19</v>
      </c>
      <c r="T337" s="1" t="s">
        <v>21</v>
      </c>
    </row>
    <row r="338" spans="1:21" ht="15.75" customHeight="1" x14ac:dyDescent="0.2">
      <c r="A338" s="1" t="str">
        <f t="shared" si="22"/>
        <v>CASDEN-VT-5394</v>
      </c>
      <c r="B338" s="1" t="str">
        <f t="shared" si="20"/>
        <v>5394-2022-CASDEN-Berlin</v>
      </c>
      <c r="C338" s="1">
        <v>5394</v>
      </c>
      <c r="D338" s="1">
        <v>4</v>
      </c>
      <c r="E338" s="1" t="s">
        <v>70</v>
      </c>
      <c r="F338" s="3">
        <v>41.4</v>
      </c>
      <c r="G338" s="3">
        <v>1.85</v>
      </c>
      <c r="H338" s="22">
        <v>25</v>
      </c>
      <c r="I338" s="22">
        <f t="shared" si="21"/>
        <v>0</v>
      </c>
      <c r="J338" s="1">
        <v>2022</v>
      </c>
      <c r="K338" s="1" t="s">
        <v>15</v>
      </c>
      <c r="L338" s="1" t="s">
        <v>16</v>
      </c>
      <c r="M338" s="1" t="s">
        <v>582</v>
      </c>
      <c r="N338" s="1" t="s">
        <v>78</v>
      </c>
      <c r="O338" s="1" t="s">
        <v>18</v>
      </c>
      <c r="P338" s="1" t="s">
        <v>19</v>
      </c>
      <c r="Q338" s="2" t="s">
        <v>20</v>
      </c>
      <c r="R338" s="17">
        <v>44855</v>
      </c>
      <c r="S338" s="3">
        <v>19</v>
      </c>
      <c r="T338" s="1" t="s">
        <v>21</v>
      </c>
    </row>
    <row r="339" spans="1:21" ht="15.75" customHeight="1" x14ac:dyDescent="0.2">
      <c r="A339" s="1" t="str">
        <f t="shared" si="22"/>
        <v>CASDEN-VT-5402</v>
      </c>
      <c r="B339" s="1" t="str">
        <f t="shared" si="20"/>
        <v>5402-2022-CASDEN-Berlin</v>
      </c>
      <c r="C339" s="1">
        <v>5402</v>
      </c>
      <c r="D339" s="1">
        <v>4</v>
      </c>
      <c r="E339" s="1" t="s">
        <v>71</v>
      </c>
      <c r="F339" s="3">
        <v>74.8</v>
      </c>
      <c r="G339" s="3">
        <v>1.87</v>
      </c>
      <c r="H339" s="22">
        <v>25</v>
      </c>
      <c r="I339" s="22">
        <f t="shared" si="21"/>
        <v>0</v>
      </c>
      <c r="J339" s="1">
        <v>2022</v>
      </c>
      <c r="K339" s="1" t="s">
        <v>15</v>
      </c>
      <c r="L339" s="1" t="s">
        <v>16</v>
      </c>
      <c r="M339" s="1" t="s">
        <v>582</v>
      </c>
      <c r="N339" s="1" t="s">
        <v>78</v>
      </c>
      <c r="O339" s="1" t="s">
        <v>18</v>
      </c>
      <c r="P339" s="1" t="s">
        <v>19</v>
      </c>
      <c r="Q339" s="2" t="s">
        <v>20</v>
      </c>
      <c r="R339" s="17">
        <v>44855</v>
      </c>
      <c r="S339" s="3">
        <v>19</v>
      </c>
      <c r="T339" s="1" t="s">
        <v>21</v>
      </c>
    </row>
    <row r="340" spans="1:21" ht="15.75" customHeight="1" x14ac:dyDescent="0.2">
      <c r="A340" s="1" t="str">
        <f t="shared" si="22"/>
        <v>CASDEN-VT-5408</v>
      </c>
      <c r="B340" s="1" t="str">
        <f t="shared" si="20"/>
        <v>5408-2022-CASDEN-Berlin</v>
      </c>
      <c r="C340" s="1">
        <v>5408</v>
      </c>
      <c r="D340" s="1">
        <v>4</v>
      </c>
      <c r="E340" s="1" t="s">
        <v>72</v>
      </c>
      <c r="F340" s="3">
        <v>99.1</v>
      </c>
      <c r="G340" s="3">
        <v>1.91</v>
      </c>
      <c r="H340" s="22">
        <f>((75*25)/F340)</f>
        <v>18.920282542885975</v>
      </c>
      <c r="I340" s="22">
        <f t="shared" si="21"/>
        <v>6.0797174571140253</v>
      </c>
      <c r="J340" s="1">
        <v>2022</v>
      </c>
      <c r="K340" s="1" t="s">
        <v>15</v>
      </c>
      <c r="L340" s="1" t="s">
        <v>16</v>
      </c>
      <c r="M340" s="1" t="s">
        <v>582</v>
      </c>
      <c r="N340" s="1" t="s">
        <v>78</v>
      </c>
      <c r="O340" s="1" t="s">
        <v>18</v>
      </c>
      <c r="P340" s="1" t="s">
        <v>19</v>
      </c>
      <c r="Q340" s="2" t="s">
        <v>20</v>
      </c>
      <c r="R340" s="17">
        <v>44855</v>
      </c>
      <c r="S340" s="3">
        <v>19</v>
      </c>
      <c r="T340" s="1" t="s">
        <v>21</v>
      </c>
    </row>
    <row r="341" spans="1:21" ht="15.75" customHeight="1" x14ac:dyDescent="0.2">
      <c r="A341" s="1" t="str">
        <f t="shared" si="22"/>
        <v>CASDEN-VT-5411</v>
      </c>
      <c r="B341" s="1" t="str">
        <f t="shared" si="20"/>
        <v>5411-2022-CASDEN-Berlin</v>
      </c>
      <c r="C341" s="1">
        <v>5411</v>
      </c>
      <c r="D341" s="1">
        <v>4</v>
      </c>
      <c r="E341" s="1" t="s">
        <v>73</v>
      </c>
      <c r="F341" s="3">
        <v>30.5</v>
      </c>
      <c r="G341" s="3">
        <v>1.81</v>
      </c>
      <c r="H341" s="22">
        <v>25</v>
      </c>
      <c r="I341" s="22">
        <f t="shared" si="21"/>
        <v>0</v>
      </c>
      <c r="J341" s="1">
        <v>2022</v>
      </c>
      <c r="K341" s="1" t="s">
        <v>15</v>
      </c>
      <c r="L341" s="1" t="s">
        <v>16</v>
      </c>
      <c r="M341" s="1" t="s">
        <v>582</v>
      </c>
      <c r="N341" s="1" t="s">
        <v>78</v>
      </c>
      <c r="O341" s="1" t="s">
        <v>18</v>
      </c>
      <c r="P341" s="1" t="s">
        <v>19</v>
      </c>
      <c r="Q341" s="2" t="s">
        <v>20</v>
      </c>
      <c r="R341" s="17">
        <v>44855</v>
      </c>
      <c r="S341" s="3">
        <v>19</v>
      </c>
      <c r="T341" s="1" t="s">
        <v>21</v>
      </c>
    </row>
    <row r="342" spans="1:21" ht="15.75" customHeight="1" x14ac:dyDescent="0.2">
      <c r="A342" s="1" t="str">
        <f t="shared" si="22"/>
        <v>CASDEN-VT-5412</v>
      </c>
      <c r="B342" s="1" t="str">
        <f t="shared" si="20"/>
        <v>5412-2022-CASDEN-Berlin</v>
      </c>
      <c r="C342" s="1">
        <v>5412</v>
      </c>
      <c r="D342" s="1">
        <v>4</v>
      </c>
      <c r="E342" s="1" t="s">
        <v>75</v>
      </c>
      <c r="F342" s="22">
        <v>130</v>
      </c>
      <c r="G342" s="3">
        <v>1.95</v>
      </c>
      <c r="H342" s="22">
        <f>((75*25)/F342)</f>
        <v>14.423076923076923</v>
      </c>
      <c r="I342" s="22">
        <f t="shared" si="21"/>
        <v>10.576923076923077</v>
      </c>
      <c r="J342" s="1">
        <v>2022</v>
      </c>
      <c r="K342" s="1" t="s">
        <v>15</v>
      </c>
      <c r="L342" s="1" t="s">
        <v>16</v>
      </c>
      <c r="M342" s="1" t="s">
        <v>582</v>
      </c>
      <c r="N342" s="1" t="s">
        <v>78</v>
      </c>
      <c r="O342" s="1" t="s">
        <v>18</v>
      </c>
      <c r="P342" s="1" t="s">
        <v>19</v>
      </c>
      <c r="Q342" s="2" t="s">
        <v>20</v>
      </c>
      <c r="R342" s="17">
        <v>44855</v>
      </c>
      <c r="S342" s="3">
        <v>19</v>
      </c>
      <c r="T342" s="1" t="s">
        <v>21</v>
      </c>
    </row>
    <row r="343" spans="1:21" ht="15.75" customHeight="1" x14ac:dyDescent="0.2">
      <c r="A343" s="1" t="str">
        <f t="shared" si="22"/>
        <v>CASDEN-VT-5428</v>
      </c>
      <c r="B343" s="1" t="str">
        <f t="shared" si="20"/>
        <v>5428-2022-CASDEN-Berlin</v>
      </c>
      <c r="C343" s="1">
        <v>5428</v>
      </c>
      <c r="D343" s="1">
        <v>4</v>
      </c>
      <c r="E343" s="1" t="s">
        <v>77</v>
      </c>
      <c r="F343" s="3">
        <v>32.5</v>
      </c>
      <c r="G343" s="27">
        <v>1.7</v>
      </c>
      <c r="H343" s="22">
        <v>25</v>
      </c>
      <c r="I343" s="22">
        <f t="shared" si="21"/>
        <v>0</v>
      </c>
      <c r="J343" s="1">
        <v>2022</v>
      </c>
      <c r="K343" s="1" t="s">
        <v>15</v>
      </c>
      <c r="L343" s="1" t="s">
        <v>16</v>
      </c>
      <c r="M343" s="1" t="s">
        <v>582</v>
      </c>
      <c r="N343" s="1" t="s">
        <v>78</v>
      </c>
      <c r="O343" s="1" t="s">
        <v>18</v>
      </c>
      <c r="P343" s="1" t="s">
        <v>19</v>
      </c>
      <c r="Q343" s="2" t="s">
        <v>20</v>
      </c>
      <c r="R343" s="17">
        <v>44855</v>
      </c>
      <c r="S343" s="3">
        <v>20</v>
      </c>
      <c r="T343" s="1" t="s">
        <v>21</v>
      </c>
    </row>
    <row r="344" spans="1:21" ht="15.75" customHeight="1" x14ac:dyDescent="0.2">
      <c r="A344" s="1" t="str">
        <f t="shared" si="22"/>
        <v>CASDEN-VT-5445</v>
      </c>
      <c r="B344" s="1" t="str">
        <f t="shared" si="20"/>
        <v>5445-2022-CASDEN-Berlin</v>
      </c>
      <c r="C344" s="1">
        <v>5445</v>
      </c>
      <c r="D344" s="1">
        <v>4</v>
      </c>
      <c r="E344" s="1" t="s">
        <v>79</v>
      </c>
      <c r="F344" s="3">
        <v>73.5</v>
      </c>
      <c r="G344" s="3">
        <v>1.83</v>
      </c>
      <c r="H344" s="22">
        <v>25</v>
      </c>
      <c r="I344" s="22">
        <f t="shared" si="21"/>
        <v>0</v>
      </c>
      <c r="J344" s="1">
        <v>2022</v>
      </c>
      <c r="K344" s="1" t="s">
        <v>15</v>
      </c>
      <c r="L344" s="1" t="s">
        <v>16</v>
      </c>
      <c r="M344" s="1" t="s">
        <v>582</v>
      </c>
      <c r="N344" s="1" t="s">
        <v>78</v>
      </c>
      <c r="O344" s="1" t="s">
        <v>18</v>
      </c>
      <c r="P344" s="1" t="s">
        <v>19</v>
      </c>
      <c r="Q344" s="2" t="s">
        <v>20</v>
      </c>
      <c r="R344" s="17">
        <v>44855</v>
      </c>
      <c r="S344" s="3">
        <v>20</v>
      </c>
      <c r="T344" s="1" t="s">
        <v>21</v>
      </c>
    </row>
    <row r="345" spans="1:21" ht="15.75" customHeight="1" x14ac:dyDescent="0.2">
      <c r="A345" s="1" t="str">
        <f t="shared" si="22"/>
        <v>CASDEN-VT-5446</v>
      </c>
      <c r="B345" s="1" t="str">
        <f t="shared" si="20"/>
        <v>5446-2022-CASDEN-Berlin</v>
      </c>
      <c r="C345" s="1">
        <v>5446</v>
      </c>
      <c r="D345" s="1">
        <v>4</v>
      </c>
      <c r="E345" s="1" t="s">
        <v>80</v>
      </c>
      <c r="F345" s="3">
        <v>35.6</v>
      </c>
      <c r="G345" s="3">
        <v>1.72</v>
      </c>
      <c r="H345" s="22">
        <v>25</v>
      </c>
      <c r="I345" s="22">
        <f t="shared" si="21"/>
        <v>0</v>
      </c>
      <c r="J345" s="1">
        <v>2022</v>
      </c>
      <c r="K345" s="1" t="s">
        <v>15</v>
      </c>
      <c r="L345" s="1" t="s">
        <v>16</v>
      </c>
      <c r="M345" s="1" t="s">
        <v>582</v>
      </c>
      <c r="N345" s="1" t="s">
        <v>78</v>
      </c>
      <c r="O345" s="1" t="s">
        <v>18</v>
      </c>
      <c r="P345" s="1" t="s">
        <v>19</v>
      </c>
      <c r="Q345" s="2" t="s">
        <v>20</v>
      </c>
      <c r="R345" s="17">
        <v>44855</v>
      </c>
      <c r="S345" s="3">
        <v>20</v>
      </c>
      <c r="T345" s="1" t="s">
        <v>21</v>
      </c>
    </row>
    <row r="346" spans="1:21" ht="15.75" customHeight="1" x14ac:dyDescent="0.2">
      <c r="A346" s="1" t="str">
        <f t="shared" si="22"/>
        <v>CASDEN-VT-5449</v>
      </c>
      <c r="B346" s="1" t="str">
        <f t="shared" si="20"/>
        <v>5449-2022-CASDEN-Berlin</v>
      </c>
      <c r="C346" s="1">
        <v>5449</v>
      </c>
      <c r="D346" s="1">
        <v>4</v>
      </c>
      <c r="E346" s="1" t="s">
        <v>81</v>
      </c>
      <c r="F346" s="3">
        <v>25.1</v>
      </c>
      <c r="G346" s="27">
        <v>1.7</v>
      </c>
      <c r="H346" s="22">
        <v>25</v>
      </c>
      <c r="I346" s="22">
        <v>0</v>
      </c>
      <c r="J346" s="1">
        <v>2022</v>
      </c>
      <c r="K346" s="1" t="s">
        <v>15</v>
      </c>
      <c r="L346" s="1" t="s">
        <v>16</v>
      </c>
      <c r="M346" s="1" t="s">
        <v>582</v>
      </c>
      <c r="N346" s="1" t="s">
        <v>78</v>
      </c>
      <c r="O346" s="1" t="s">
        <v>18</v>
      </c>
      <c r="P346" s="1" t="s">
        <v>19</v>
      </c>
      <c r="Q346" s="2" t="s">
        <v>20</v>
      </c>
      <c r="R346" s="17">
        <v>44855</v>
      </c>
      <c r="S346" s="3">
        <v>20</v>
      </c>
      <c r="T346" s="1" t="s">
        <v>21</v>
      </c>
    </row>
    <row r="347" spans="1:21" ht="15.75" customHeight="1" x14ac:dyDescent="0.2">
      <c r="A347" s="1" t="str">
        <f t="shared" si="22"/>
        <v>CASDEN-VT-5451</v>
      </c>
      <c r="B347" s="1" t="str">
        <f t="shared" si="20"/>
        <v>5451-2022-CASDEN-Berlin</v>
      </c>
      <c r="C347" s="1">
        <v>5451</v>
      </c>
      <c r="D347" s="1">
        <v>4</v>
      </c>
      <c r="E347" s="1" t="s">
        <v>82</v>
      </c>
      <c r="F347" s="3">
        <v>39.9</v>
      </c>
      <c r="G347" s="3">
        <v>1.84</v>
      </c>
      <c r="H347" s="22">
        <v>25</v>
      </c>
      <c r="I347" s="22">
        <f t="shared" si="21"/>
        <v>0</v>
      </c>
      <c r="J347" s="1">
        <v>2022</v>
      </c>
      <c r="K347" s="1" t="s">
        <v>15</v>
      </c>
      <c r="L347" s="1" t="s">
        <v>16</v>
      </c>
      <c r="M347" s="1" t="s">
        <v>582</v>
      </c>
      <c r="N347" s="1" t="s">
        <v>78</v>
      </c>
      <c r="O347" s="1" t="s">
        <v>18</v>
      </c>
      <c r="P347" s="1" t="s">
        <v>19</v>
      </c>
      <c r="Q347" s="2" t="s">
        <v>20</v>
      </c>
      <c r="R347" s="17">
        <v>44855</v>
      </c>
      <c r="S347" s="3">
        <v>20</v>
      </c>
      <c r="T347" s="1" t="s">
        <v>21</v>
      </c>
      <c r="U347" s="3" t="s">
        <v>562</v>
      </c>
    </row>
    <row r="348" spans="1:21" ht="15.75" customHeight="1" x14ac:dyDescent="0.2">
      <c r="A348" s="1" t="str">
        <f t="shared" si="22"/>
        <v>CASDEN-VT-11039</v>
      </c>
      <c r="B348" s="1" t="str">
        <f t="shared" si="20"/>
        <v>11039-2022-CASDEN-Berlin</v>
      </c>
      <c r="C348" s="1">
        <v>11039</v>
      </c>
      <c r="D348" s="1">
        <v>4</v>
      </c>
      <c r="E348" s="1" t="s">
        <v>83</v>
      </c>
      <c r="F348" s="3">
        <v>32.5</v>
      </c>
      <c r="G348" s="3">
        <v>1.74</v>
      </c>
      <c r="H348" s="22">
        <v>25</v>
      </c>
      <c r="I348" s="22">
        <f t="shared" si="21"/>
        <v>0</v>
      </c>
      <c r="J348" s="1">
        <v>2022</v>
      </c>
      <c r="K348" s="1" t="s">
        <v>15</v>
      </c>
      <c r="L348" s="1" t="s">
        <v>16</v>
      </c>
      <c r="M348" s="1" t="s">
        <v>582</v>
      </c>
      <c r="N348" s="1" t="s">
        <v>78</v>
      </c>
      <c r="O348" s="1" t="s">
        <v>18</v>
      </c>
      <c r="P348" s="1" t="s">
        <v>19</v>
      </c>
      <c r="Q348" s="2" t="s">
        <v>20</v>
      </c>
      <c r="R348" s="17">
        <v>44835</v>
      </c>
      <c r="S348" s="3">
        <v>18</v>
      </c>
      <c r="T348" s="1" t="s">
        <v>21</v>
      </c>
    </row>
    <row r="349" spans="1:21" ht="15.75" customHeight="1" x14ac:dyDescent="0.2">
      <c r="A349" s="1" t="str">
        <f t="shared" si="22"/>
        <v>CASDEN-VT-11053</v>
      </c>
      <c r="B349" s="1" t="str">
        <f t="shared" si="20"/>
        <v>11053-2022-CASDEN-Berlin</v>
      </c>
      <c r="C349" s="1">
        <v>11053</v>
      </c>
      <c r="D349" s="1">
        <v>4</v>
      </c>
      <c r="E349" s="1" t="s">
        <v>84</v>
      </c>
      <c r="F349" s="3">
        <v>24.7</v>
      </c>
      <c r="G349" s="3">
        <v>1.69</v>
      </c>
      <c r="H349" s="22">
        <v>25</v>
      </c>
      <c r="I349" s="22">
        <f t="shared" si="21"/>
        <v>0</v>
      </c>
      <c r="J349" s="1">
        <v>2022</v>
      </c>
      <c r="K349" s="1" t="s">
        <v>15</v>
      </c>
      <c r="L349" s="1" t="s">
        <v>16</v>
      </c>
      <c r="M349" s="1" t="s">
        <v>582</v>
      </c>
      <c r="N349" s="1" t="s">
        <v>78</v>
      </c>
      <c r="O349" s="1" t="s">
        <v>18</v>
      </c>
      <c r="P349" s="1" t="s">
        <v>19</v>
      </c>
      <c r="Q349" s="2" t="s">
        <v>20</v>
      </c>
      <c r="R349" s="17">
        <v>44835</v>
      </c>
      <c r="S349" s="3">
        <v>18</v>
      </c>
      <c r="T349" s="1" t="s">
        <v>21</v>
      </c>
    </row>
    <row r="350" spans="1:21" ht="15.75" customHeight="1" x14ac:dyDescent="0.2">
      <c r="A350" s="1" t="str">
        <f t="shared" si="22"/>
        <v>CASDEN-VT-11110</v>
      </c>
      <c r="B350" s="1" t="str">
        <f t="shared" si="20"/>
        <v>11110-2022-CASDEN-Berlin</v>
      </c>
      <c r="C350" s="1">
        <v>11110</v>
      </c>
      <c r="D350" s="1">
        <v>4</v>
      </c>
      <c r="E350" s="1" t="s">
        <v>85</v>
      </c>
      <c r="F350" s="3">
        <v>24.8</v>
      </c>
      <c r="G350" s="3">
        <v>1.68</v>
      </c>
      <c r="H350" s="22">
        <v>25</v>
      </c>
      <c r="I350" s="22">
        <f t="shared" si="21"/>
        <v>0</v>
      </c>
      <c r="J350" s="1">
        <v>2022</v>
      </c>
      <c r="K350" s="1" t="s">
        <v>15</v>
      </c>
      <c r="L350" s="1" t="s">
        <v>16</v>
      </c>
      <c r="M350" s="1" t="s">
        <v>582</v>
      </c>
      <c r="N350" s="1" t="s">
        <v>119</v>
      </c>
      <c r="O350" s="1" t="s">
        <v>18</v>
      </c>
      <c r="P350" s="1" t="s">
        <v>120</v>
      </c>
      <c r="Q350" s="2" t="s">
        <v>121</v>
      </c>
      <c r="R350" s="17">
        <v>44855</v>
      </c>
      <c r="S350" s="3">
        <v>20</v>
      </c>
      <c r="T350" s="1" t="s">
        <v>21</v>
      </c>
    </row>
    <row r="351" spans="1:21" ht="15.75" customHeight="1" x14ac:dyDescent="0.2">
      <c r="A351" s="1" t="str">
        <f t="shared" si="22"/>
        <v>CASDEN-VT-11121</v>
      </c>
      <c r="B351" s="1" t="str">
        <f t="shared" si="20"/>
        <v>11121-2022-CASDEN-Berlin</v>
      </c>
      <c r="C351" s="1">
        <v>11121</v>
      </c>
      <c r="D351" s="1">
        <v>4</v>
      </c>
      <c r="E351" s="1" t="s">
        <v>86</v>
      </c>
      <c r="F351" s="3">
        <v>32.5</v>
      </c>
      <c r="G351" s="3">
        <v>1.83</v>
      </c>
      <c r="H351" s="22">
        <v>25</v>
      </c>
      <c r="I351" s="22">
        <f t="shared" si="21"/>
        <v>0</v>
      </c>
      <c r="J351" s="1">
        <v>2022</v>
      </c>
      <c r="K351" s="1" t="s">
        <v>15</v>
      </c>
      <c r="L351" s="1" t="s">
        <v>16</v>
      </c>
      <c r="M351" s="1" t="s">
        <v>582</v>
      </c>
      <c r="N351" s="1" t="s">
        <v>78</v>
      </c>
      <c r="O351" s="1" t="s">
        <v>18</v>
      </c>
      <c r="P351" s="1" t="s">
        <v>19</v>
      </c>
      <c r="Q351" s="2" t="s">
        <v>20</v>
      </c>
      <c r="R351" s="17">
        <v>44835</v>
      </c>
      <c r="S351" s="3">
        <v>18</v>
      </c>
      <c r="T351" s="1" t="s">
        <v>21</v>
      </c>
    </row>
    <row r="352" spans="1:21" ht="15.75" customHeight="1" x14ac:dyDescent="0.2">
      <c r="A352" s="1" t="str">
        <f t="shared" si="22"/>
        <v>CASDEN-VT-11128</v>
      </c>
      <c r="B352" s="1" t="str">
        <f t="shared" si="20"/>
        <v>11128-2022-CASDEN-Berlin</v>
      </c>
      <c r="C352" s="1">
        <v>11128</v>
      </c>
      <c r="D352" s="1">
        <v>4</v>
      </c>
      <c r="E352" s="1" t="s">
        <v>87</v>
      </c>
      <c r="F352" s="22">
        <v>39</v>
      </c>
      <c r="G352" s="3">
        <v>1.82</v>
      </c>
      <c r="H352" s="22">
        <v>25</v>
      </c>
      <c r="I352" s="22">
        <f t="shared" si="21"/>
        <v>0</v>
      </c>
      <c r="J352" s="1">
        <v>2022</v>
      </c>
      <c r="K352" s="1" t="s">
        <v>15</v>
      </c>
      <c r="L352" s="1" t="s">
        <v>16</v>
      </c>
      <c r="M352" s="1" t="s">
        <v>582</v>
      </c>
      <c r="N352" s="1" t="s">
        <v>119</v>
      </c>
      <c r="O352" s="1" t="s">
        <v>18</v>
      </c>
      <c r="P352" s="1" t="s">
        <v>120</v>
      </c>
      <c r="Q352" s="2" t="s">
        <v>121</v>
      </c>
      <c r="R352" s="17">
        <v>44855</v>
      </c>
      <c r="S352" s="3">
        <v>20</v>
      </c>
      <c r="T352" s="1" t="s">
        <v>21</v>
      </c>
      <c r="U352" s="3" t="s">
        <v>562</v>
      </c>
    </row>
    <row r="353" spans="1:21" ht="15.75" customHeight="1" x14ac:dyDescent="0.2">
      <c r="A353" s="1" t="str">
        <f t="shared" si="22"/>
        <v>CASDEN-VT-11132</v>
      </c>
      <c r="B353" s="1" t="str">
        <f t="shared" si="20"/>
        <v>11132-2022-CASDEN-Berlin</v>
      </c>
      <c r="C353" s="1">
        <v>11132</v>
      </c>
      <c r="D353" s="1">
        <v>4</v>
      </c>
      <c r="E353" s="1" t="s">
        <v>88</v>
      </c>
      <c r="F353" s="3">
        <v>32.5</v>
      </c>
      <c r="G353" s="3">
        <v>1.84</v>
      </c>
      <c r="H353" s="22">
        <v>25</v>
      </c>
      <c r="I353" s="22">
        <f t="shared" si="21"/>
        <v>0</v>
      </c>
      <c r="J353" s="1">
        <v>2022</v>
      </c>
      <c r="K353" s="1" t="s">
        <v>15</v>
      </c>
      <c r="L353" s="1" t="s">
        <v>16</v>
      </c>
      <c r="M353" s="1" t="s">
        <v>582</v>
      </c>
      <c r="N353" s="1" t="s">
        <v>119</v>
      </c>
      <c r="O353" s="1" t="s">
        <v>18</v>
      </c>
      <c r="P353" s="1" t="s">
        <v>120</v>
      </c>
      <c r="Q353" s="2" t="s">
        <v>121</v>
      </c>
      <c r="R353" s="17">
        <v>44855</v>
      </c>
      <c r="S353" s="3">
        <v>20</v>
      </c>
      <c r="T353" s="1" t="s">
        <v>21</v>
      </c>
    </row>
    <row r="354" spans="1:21" ht="15.75" customHeight="1" x14ac:dyDescent="0.2">
      <c r="A354" s="1" t="str">
        <f t="shared" si="22"/>
        <v>CASDEN-VT-11144</v>
      </c>
      <c r="B354" s="1" t="str">
        <f t="shared" si="20"/>
        <v>11144-2022-CASDEN-Berlin</v>
      </c>
      <c r="C354" s="1">
        <v>11144</v>
      </c>
      <c r="D354" s="1">
        <v>4</v>
      </c>
      <c r="E354" s="1" t="s">
        <v>89</v>
      </c>
      <c r="F354" s="3">
        <v>47.9</v>
      </c>
      <c r="G354" s="27">
        <v>1.8</v>
      </c>
      <c r="H354" s="22">
        <v>25</v>
      </c>
      <c r="I354" s="22">
        <f t="shared" si="21"/>
        <v>0</v>
      </c>
      <c r="J354" s="1">
        <v>2022</v>
      </c>
      <c r="K354" s="1" t="s">
        <v>15</v>
      </c>
      <c r="L354" s="1" t="s">
        <v>16</v>
      </c>
      <c r="M354" s="1" t="s">
        <v>582</v>
      </c>
      <c r="N354" s="1" t="s">
        <v>119</v>
      </c>
      <c r="O354" s="1" t="s">
        <v>18</v>
      </c>
      <c r="P354" s="1" t="s">
        <v>120</v>
      </c>
      <c r="Q354" s="2" t="s">
        <v>121</v>
      </c>
      <c r="R354" s="17">
        <v>44855</v>
      </c>
      <c r="S354" s="3">
        <v>20</v>
      </c>
      <c r="T354" s="1" t="s">
        <v>21</v>
      </c>
    </row>
    <row r="355" spans="1:21" ht="15.75" customHeight="1" x14ac:dyDescent="0.2">
      <c r="A355" s="1" t="str">
        <f t="shared" si="22"/>
        <v>CASDEN-VT-11153</v>
      </c>
      <c r="B355" s="1" t="str">
        <f t="shared" si="20"/>
        <v>11153-2022-CASDEN-Berlin</v>
      </c>
      <c r="C355" s="1">
        <v>11153</v>
      </c>
      <c r="D355" s="1">
        <v>4</v>
      </c>
      <c r="E355" s="1" t="s">
        <v>90</v>
      </c>
      <c r="F355" s="3">
        <v>37.4</v>
      </c>
      <c r="G355" s="27">
        <v>1.8</v>
      </c>
      <c r="H355" s="22">
        <v>25</v>
      </c>
      <c r="I355" s="22">
        <f t="shared" si="21"/>
        <v>0</v>
      </c>
      <c r="J355" s="1">
        <v>2022</v>
      </c>
      <c r="K355" s="1" t="s">
        <v>15</v>
      </c>
      <c r="L355" s="1" t="s">
        <v>16</v>
      </c>
      <c r="M355" s="1" t="s">
        <v>582</v>
      </c>
      <c r="N355" s="1" t="s">
        <v>78</v>
      </c>
      <c r="O355" s="1" t="s">
        <v>18</v>
      </c>
      <c r="P355" s="1" t="s">
        <v>19</v>
      </c>
      <c r="Q355" s="2" t="s">
        <v>20</v>
      </c>
      <c r="R355" s="17">
        <v>44835</v>
      </c>
      <c r="S355" s="3">
        <v>18</v>
      </c>
      <c r="T355" s="1" t="s">
        <v>21</v>
      </c>
    </row>
    <row r="356" spans="1:21" ht="15.75" customHeight="1" x14ac:dyDescent="0.2">
      <c r="A356" s="1" t="str">
        <f t="shared" si="22"/>
        <v>CASDEN-VT-11176</v>
      </c>
      <c r="B356" s="1" t="str">
        <f t="shared" si="20"/>
        <v>11176-2022-CASDEN-Berlin</v>
      </c>
      <c r="C356" s="1">
        <v>11176</v>
      </c>
      <c r="D356" s="1">
        <v>4</v>
      </c>
      <c r="E356" s="1" t="s">
        <v>91</v>
      </c>
      <c r="F356" s="3">
        <v>27.5</v>
      </c>
      <c r="G356" s="27">
        <v>1.8</v>
      </c>
      <c r="H356" s="22">
        <v>25</v>
      </c>
      <c r="I356" s="22">
        <f t="shared" si="21"/>
        <v>0</v>
      </c>
      <c r="J356" s="1">
        <v>2022</v>
      </c>
      <c r="K356" s="1" t="s">
        <v>15</v>
      </c>
      <c r="L356" s="1" t="s">
        <v>16</v>
      </c>
      <c r="M356" s="1" t="s">
        <v>582</v>
      </c>
      <c r="N356" s="1" t="s">
        <v>78</v>
      </c>
      <c r="O356" s="1" t="s">
        <v>18</v>
      </c>
      <c r="P356" s="1" t="s">
        <v>19</v>
      </c>
      <c r="Q356" s="2" t="s">
        <v>20</v>
      </c>
      <c r="R356" s="17">
        <v>44835</v>
      </c>
      <c r="S356" s="3">
        <v>18</v>
      </c>
      <c r="T356" s="1" t="s">
        <v>21</v>
      </c>
    </row>
    <row r="357" spans="1:21" ht="15.75" customHeight="1" x14ac:dyDescent="0.2">
      <c r="A357" s="1" t="str">
        <f t="shared" si="22"/>
        <v>CASDEN-VT-11238</v>
      </c>
      <c r="B357" s="1" t="str">
        <f t="shared" si="20"/>
        <v>11238-2022-CASDEN-Berlin</v>
      </c>
      <c r="C357" s="1">
        <v>11238</v>
      </c>
      <c r="D357" s="1">
        <v>4</v>
      </c>
      <c r="E357" s="1" t="s">
        <v>92</v>
      </c>
      <c r="F357" s="3">
        <v>33.6</v>
      </c>
      <c r="G357" s="27">
        <v>1.8</v>
      </c>
      <c r="H357" s="22">
        <v>25</v>
      </c>
      <c r="I357" s="22">
        <f t="shared" si="21"/>
        <v>0</v>
      </c>
      <c r="J357" s="1">
        <v>2022</v>
      </c>
      <c r="K357" s="1" t="s">
        <v>15</v>
      </c>
      <c r="L357" s="1" t="s">
        <v>16</v>
      </c>
      <c r="M357" s="1" t="s">
        <v>582</v>
      </c>
      <c r="N357" s="1" t="s">
        <v>119</v>
      </c>
      <c r="O357" s="1" t="s">
        <v>18</v>
      </c>
      <c r="P357" s="1" t="s">
        <v>120</v>
      </c>
      <c r="Q357" s="2" t="s">
        <v>121</v>
      </c>
      <c r="R357" s="17">
        <v>44855</v>
      </c>
      <c r="S357" s="3">
        <v>20</v>
      </c>
      <c r="T357" s="1" t="s">
        <v>21</v>
      </c>
    </row>
    <row r="358" spans="1:21" ht="15.75" customHeight="1" x14ac:dyDescent="0.2">
      <c r="A358" s="1" t="str">
        <f t="shared" si="22"/>
        <v>CASDEN-VT-13042</v>
      </c>
      <c r="B358" s="1" t="str">
        <f t="shared" si="20"/>
        <v>13042-2022-CASDEN-Berlin</v>
      </c>
      <c r="C358" s="1">
        <v>13042</v>
      </c>
      <c r="D358" s="1">
        <v>4</v>
      </c>
      <c r="E358" s="1" t="s">
        <v>93</v>
      </c>
      <c r="F358" s="3">
        <v>28</v>
      </c>
      <c r="G358" s="3">
        <v>1.69</v>
      </c>
      <c r="H358" s="22">
        <v>25</v>
      </c>
      <c r="I358" s="22">
        <v>0</v>
      </c>
      <c r="J358" s="1">
        <v>2022</v>
      </c>
      <c r="K358" s="1" t="s">
        <v>15</v>
      </c>
      <c r="L358" s="1" t="s">
        <v>16</v>
      </c>
      <c r="M358" s="1" t="s">
        <v>582</v>
      </c>
      <c r="N358" s="1" t="s">
        <v>119</v>
      </c>
      <c r="O358" s="1" t="s">
        <v>18</v>
      </c>
      <c r="P358" s="1" t="s">
        <v>120</v>
      </c>
      <c r="Q358" s="2" t="s">
        <v>121</v>
      </c>
      <c r="R358" s="17">
        <v>44855</v>
      </c>
      <c r="S358" s="3">
        <v>20</v>
      </c>
      <c r="T358" s="1" t="s">
        <v>21</v>
      </c>
    </row>
    <row r="359" spans="1:21" ht="15.75" customHeight="1" x14ac:dyDescent="0.2">
      <c r="A359" s="1" t="str">
        <f t="shared" si="22"/>
        <v>CASDEN-VT-13050</v>
      </c>
      <c r="B359" s="1" t="str">
        <f t="shared" si="20"/>
        <v>13050-2022-CASDEN-Berlin</v>
      </c>
      <c r="C359" s="1">
        <v>13050</v>
      </c>
      <c r="D359" s="1">
        <v>4</v>
      </c>
      <c r="E359" s="1" t="s">
        <v>94</v>
      </c>
      <c r="F359" s="22">
        <v>54.8</v>
      </c>
      <c r="G359" s="3">
        <v>1.71</v>
      </c>
      <c r="H359" s="22">
        <v>25</v>
      </c>
      <c r="I359" s="22">
        <v>0</v>
      </c>
      <c r="J359" s="1">
        <v>2022</v>
      </c>
      <c r="K359" s="1" t="s">
        <v>15</v>
      </c>
      <c r="L359" s="1" t="s">
        <v>16</v>
      </c>
      <c r="M359" s="1" t="s">
        <v>582</v>
      </c>
      <c r="N359" s="1" t="s">
        <v>78</v>
      </c>
      <c r="O359" s="1" t="s">
        <v>18</v>
      </c>
      <c r="P359" s="1" t="s">
        <v>19</v>
      </c>
      <c r="Q359" s="2" t="s">
        <v>20</v>
      </c>
      <c r="R359" s="17">
        <v>44835</v>
      </c>
      <c r="S359" s="3">
        <v>18</v>
      </c>
      <c r="T359" s="1" t="s">
        <v>21</v>
      </c>
    </row>
    <row r="360" spans="1:21" ht="15.75" customHeight="1" x14ac:dyDescent="0.2">
      <c r="A360" s="1" t="str">
        <f t="shared" si="22"/>
        <v>CASDEN-VT-5151</v>
      </c>
      <c r="B360" s="1" t="str">
        <f t="shared" si="20"/>
        <v>5151-2022-CASDEN-Berlin</v>
      </c>
      <c r="C360" s="1">
        <v>5151</v>
      </c>
      <c r="D360" s="1">
        <v>4</v>
      </c>
      <c r="E360" s="1" t="s">
        <v>95</v>
      </c>
      <c r="F360" s="3">
        <v>35.799999999999997</v>
      </c>
      <c r="G360" s="27">
        <v>1.8</v>
      </c>
      <c r="H360" s="22">
        <v>25</v>
      </c>
      <c r="I360" s="22">
        <f t="shared" si="21"/>
        <v>0</v>
      </c>
      <c r="J360" s="1">
        <v>2022</v>
      </c>
      <c r="K360" s="1" t="s">
        <v>15</v>
      </c>
      <c r="L360" s="1" t="s">
        <v>16</v>
      </c>
      <c r="M360" s="1" t="s">
        <v>582</v>
      </c>
      <c r="N360" s="1" t="s">
        <v>119</v>
      </c>
      <c r="O360" s="1" t="s">
        <v>18</v>
      </c>
      <c r="P360" s="1" t="s">
        <v>120</v>
      </c>
      <c r="Q360" s="2" t="s">
        <v>121</v>
      </c>
      <c r="S360" s="3">
        <v>22</v>
      </c>
      <c r="T360" s="3" t="s">
        <v>21</v>
      </c>
      <c r="U360" s="3" t="s">
        <v>565</v>
      </c>
    </row>
    <row r="361" spans="1:21" ht="15.75" customHeight="1" x14ac:dyDescent="0.2">
      <c r="A361" s="1" t="str">
        <f t="shared" si="22"/>
        <v>CASDEN-VT-5154</v>
      </c>
      <c r="B361" s="1" t="str">
        <f t="shared" si="20"/>
        <v>5154-2022-CASDEN-Berlin</v>
      </c>
      <c r="C361" s="1">
        <v>5154</v>
      </c>
      <c r="D361" s="1">
        <v>4</v>
      </c>
      <c r="E361" s="1" t="s">
        <v>96</v>
      </c>
      <c r="F361" s="3">
        <v>50.3</v>
      </c>
      <c r="G361" s="3">
        <v>1.81</v>
      </c>
      <c r="H361" s="22">
        <v>25</v>
      </c>
      <c r="I361" s="22">
        <f t="shared" si="21"/>
        <v>0</v>
      </c>
      <c r="J361" s="1">
        <v>2022</v>
      </c>
      <c r="K361" s="1" t="s">
        <v>15</v>
      </c>
      <c r="L361" s="1" t="s">
        <v>16</v>
      </c>
      <c r="M361" s="1" t="s">
        <v>582</v>
      </c>
      <c r="N361" s="1" t="s">
        <v>119</v>
      </c>
      <c r="O361" s="1" t="s">
        <v>18</v>
      </c>
      <c r="P361" s="1" t="s">
        <v>120</v>
      </c>
      <c r="Q361" s="2" t="s">
        <v>121</v>
      </c>
      <c r="S361" s="3">
        <v>22</v>
      </c>
      <c r="T361" s="3" t="s">
        <v>21</v>
      </c>
      <c r="U361" s="3" t="s">
        <v>566</v>
      </c>
    </row>
    <row r="362" spans="1:21" ht="15.75" customHeight="1" x14ac:dyDescent="0.2">
      <c r="A362" s="1" t="str">
        <f t="shared" si="22"/>
        <v>CASDEN-VT-5158</v>
      </c>
      <c r="B362" s="1" t="str">
        <f t="shared" si="20"/>
        <v>5158-2022-CASDEN-Berlin</v>
      </c>
      <c r="C362" s="1">
        <v>5158</v>
      </c>
      <c r="D362" s="1">
        <v>4</v>
      </c>
      <c r="E362" s="1" t="s">
        <v>97</v>
      </c>
      <c r="F362" s="3">
        <v>36.1</v>
      </c>
      <c r="G362" s="3">
        <v>1.71</v>
      </c>
      <c r="H362" s="22">
        <v>25</v>
      </c>
      <c r="I362" s="22">
        <f t="shared" si="21"/>
        <v>0</v>
      </c>
      <c r="J362" s="1">
        <v>2022</v>
      </c>
      <c r="K362" s="1" t="s">
        <v>15</v>
      </c>
      <c r="L362" s="1" t="s">
        <v>16</v>
      </c>
      <c r="M362" s="1" t="s">
        <v>582</v>
      </c>
      <c r="N362" s="1" t="s">
        <v>119</v>
      </c>
      <c r="O362" s="1" t="s">
        <v>18</v>
      </c>
      <c r="P362" s="1" t="s">
        <v>120</v>
      </c>
      <c r="Q362" s="2" t="s">
        <v>121</v>
      </c>
      <c r="S362" s="3">
        <v>22</v>
      </c>
      <c r="T362" s="3" t="s">
        <v>21</v>
      </c>
      <c r="U362" s="3" t="s">
        <v>567</v>
      </c>
    </row>
    <row r="363" spans="1:21" ht="15.75" customHeight="1" x14ac:dyDescent="0.2">
      <c r="A363" s="1" t="str">
        <f t="shared" si="22"/>
        <v>CASDEN-VT-5159</v>
      </c>
      <c r="B363" s="1" t="str">
        <f t="shared" si="20"/>
        <v>5159-2022-CASDEN-Berlin</v>
      </c>
      <c r="C363" s="1">
        <v>5159</v>
      </c>
      <c r="D363" s="1">
        <v>4</v>
      </c>
      <c r="E363" s="1" t="s">
        <v>98</v>
      </c>
      <c r="F363" s="3">
        <v>49.7</v>
      </c>
      <c r="G363" s="3">
        <v>1.71</v>
      </c>
      <c r="H363" s="22">
        <v>25</v>
      </c>
      <c r="I363" s="22">
        <f t="shared" si="21"/>
        <v>0</v>
      </c>
      <c r="J363" s="1">
        <v>2022</v>
      </c>
      <c r="K363" s="1" t="s">
        <v>15</v>
      </c>
      <c r="L363" s="1" t="s">
        <v>16</v>
      </c>
      <c r="M363" s="1" t="s">
        <v>582</v>
      </c>
      <c r="N363" s="1" t="s">
        <v>119</v>
      </c>
      <c r="O363" s="1" t="s">
        <v>18</v>
      </c>
      <c r="P363" s="1" t="s">
        <v>120</v>
      </c>
      <c r="Q363" s="2" t="s">
        <v>121</v>
      </c>
      <c r="S363" s="3">
        <v>22</v>
      </c>
      <c r="T363" s="3" t="s">
        <v>21</v>
      </c>
      <c r="U363" s="3" t="s">
        <v>568</v>
      </c>
    </row>
    <row r="364" spans="1:21" ht="15.75" customHeight="1" x14ac:dyDescent="0.2">
      <c r="A364" s="1" t="str">
        <f t="shared" si="22"/>
        <v>CASDEN-VT-5161</v>
      </c>
      <c r="B364" s="1" t="str">
        <f t="shared" si="20"/>
        <v>5161-2022-CASDEN-Berlin</v>
      </c>
      <c r="C364" s="1">
        <v>5161</v>
      </c>
      <c r="D364" s="1">
        <v>4</v>
      </c>
      <c r="E364" s="1" t="s">
        <v>99</v>
      </c>
      <c r="F364" s="3">
        <v>59.2</v>
      </c>
      <c r="G364" s="3">
        <v>1.83</v>
      </c>
      <c r="H364" s="22">
        <v>25</v>
      </c>
      <c r="I364" s="22">
        <f t="shared" si="21"/>
        <v>0</v>
      </c>
      <c r="J364" s="1">
        <v>2022</v>
      </c>
      <c r="K364" s="1" t="s">
        <v>15</v>
      </c>
      <c r="L364" s="1" t="s">
        <v>16</v>
      </c>
      <c r="M364" s="1" t="s">
        <v>582</v>
      </c>
      <c r="N364" s="1" t="s">
        <v>119</v>
      </c>
      <c r="O364" s="1" t="s">
        <v>18</v>
      </c>
      <c r="P364" s="1" t="s">
        <v>120</v>
      </c>
      <c r="Q364" s="2" t="s">
        <v>121</v>
      </c>
      <c r="S364" s="3">
        <v>22</v>
      </c>
      <c r="T364" s="3" t="s">
        <v>21</v>
      </c>
      <c r="U364" s="3" t="s">
        <v>569</v>
      </c>
    </row>
    <row r="365" spans="1:21" ht="15.75" customHeight="1" x14ac:dyDescent="0.2">
      <c r="A365" s="1" t="str">
        <f t="shared" si="22"/>
        <v>CASDEN-VT-5162</v>
      </c>
      <c r="B365" s="1" t="str">
        <f t="shared" si="20"/>
        <v>5162-2022-CASDEN-Berlin</v>
      </c>
      <c r="C365" s="1">
        <v>5162</v>
      </c>
      <c r="D365" s="1">
        <v>4</v>
      </c>
      <c r="E365" s="1" t="s">
        <v>100</v>
      </c>
      <c r="F365" s="3">
        <v>29.4</v>
      </c>
      <c r="G365" s="3">
        <v>1.79</v>
      </c>
      <c r="H365" s="22">
        <v>25</v>
      </c>
      <c r="I365" s="22">
        <f t="shared" si="21"/>
        <v>0</v>
      </c>
      <c r="J365" s="1">
        <v>2022</v>
      </c>
      <c r="K365" s="1" t="s">
        <v>15</v>
      </c>
      <c r="L365" s="1" t="s">
        <v>16</v>
      </c>
      <c r="M365" s="1" t="s">
        <v>582</v>
      </c>
      <c r="N365" s="1" t="s">
        <v>119</v>
      </c>
      <c r="O365" s="1" t="s">
        <v>18</v>
      </c>
      <c r="P365" s="1" t="s">
        <v>120</v>
      </c>
      <c r="Q365" s="2" t="s">
        <v>121</v>
      </c>
      <c r="S365" s="3">
        <v>22</v>
      </c>
      <c r="T365" s="3" t="s">
        <v>21</v>
      </c>
      <c r="U365" s="3" t="s">
        <v>570</v>
      </c>
    </row>
    <row r="366" spans="1:21" ht="15.75" customHeight="1" x14ac:dyDescent="0.2">
      <c r="A366" s="1" t="str">
        <f t="shared" si="22"/>
        <v>CASDEN-VT-5169</v>
      </c>
      <c r="B366" s="1" t="str">
        <f t="shared" si="20"/>
        <v>5169-2022-CASDEN-Berlin</v>
      </c>
      <c r="C366" s="1">
        <v>5169</v>
      </c>
      <c r="D366" s="1">
        <v>4</v>
      </c>
      <c r="E366" s="1" t="s">
        <v>101</v>
      </c>
      <c r="F366" s="3">
        <v>70.099999999999994</v>
      </c>
      <c r="G366" s="3">
        <v>1.65</v>
      </c>
      <c r="H366" s="22">
        <v>25</v>
      </c>
      <c r="I366" s="22">
        <f t="shared" si="21"/>
        <v>0</v>
      </c>
      <c r="J366" s="1">
        <v>2022</v>
      </c>
      <c r="K366" s="1" t="s">
        <v>15</v>
      </c>
      <c r="L366" s="1" t="s">
        <v>16</v>
      </c>
      <c r="M366" s="1" t="s">
        <v>582</v>
      </c>
      <c r="N366" s="1" t="s">
        <v>119</v>
      </c>
      <c r="O366" s="1" t="s">
        <v>18</v>
      </c>
      <c r="P366" s="1" t="s">
        <v>120</v>
      </c>
      <c r="Q366" s="2" t="s">
        <v>121</v>
      </c>
      <c r="S366" s="3">
        <v>22</v>
      </c>
      <c r="T366" s="3" t="s">
        <v>21</v>
      </c>
      <c r="U366" s="3" t="s">
        <v>571</v>
      </c>
    </row>
    <row r="367" spans="1:21" ht="15.75" customHeight="1" x14ac:dyDescent="0.2">
      <c r="A367" s="1" t="str">
        <f t="shared" si="22"/>
        <v>CASDEN-VT-5175</v>
      </c>
      <c r="B367" s="1" t="str">
        <f t="shared" si="20"/>
        <v>5175-2022-CASDEN-Berlin</v>
      </c>
      <c r="C367" s="1">
        <v>5175</v>
      </c>
      <c r="D367" s="1">
        <v>4</v>
      </c>
      <c r="E367" s="1" t="s">
        <v>102</v>
      </c>
      <c r="F367" s="3">
        <v>74.599999999999994</v>
      </c>
      <c r="G367" s="3">
        <v>1.86</v>
      </c>
      <c r="H367" s="22">
        <v>25</v>
      </c>
      <c r="I367" s="22">
        <f t="shared" si="21"/>
        <v>0</v>
      </c>
      <c r="J367" s="1">
        <v>2022</v>
      </c>
      <c r="K367" s="1" t="s">
        <v>15</v>
      </c>
      <c r="L367" s="1" t="s">
        <v>16</v>
      </c>
      <c r="M367" s="1" t="s">
        <v>582</v>
      </c>
      <c r="N367" s="1" t="s">
        <v>119</v>
      </c>
      <c r="O367" s="1" t="s">
        <v>18</v>
      </c>
      <c r="P367" s="1" t="s">
        <v>120</v>
      </c>
      <c r="Q367" s="2" t="s">
        <v>121</v>
      </c>
      <c r="S367" s="3">
        <v>22</v>
      </c>
      <c r="T367" s="3" t="s">
        <v>21</v>
      </c>
      <c r="U367" s="3" t="s">
        <v>572</v>
      </c>
    </row>
    <row r="368" spans="1:21" ht="15.75" customHeight="1" x14ac:dyDescent="0.2">
      <c r="A368" s="1" t="str">
        <f t="shared" si="22"/>
        <v>CASDEN-VT-5176</v>
      </c>
      <c r="B368" s="1" t="str">
        <f t="shared" si="20"/>
        <v>5176-2022-CASDEN-Berlin</v>
      </c>
      <c r="C368" s="1">
        <v>5176</v>
      </c>
      <c r="D368" s="1">
        <v>4</v>
      </c>
      <c r="E368" s="1" t="s">
        <v>103</v>
      </c>
      <c r="F368" s="3">
        <v>34.200000000000003</v>
      </c>
      <c r="G368" s="3">
        <v>1.79</v>
      </c>
      <c r="H368" s="22">
        <v>25</v>
      </c>
      <c r="I368" s="22">
        <f t="shared" si="21"/>
        <v>0</v>
      </c>
      <c r="J368" s="1">
        <v>2022</v>
      </c>
      <c r="K368" s="1" t="s">
        <v>15</v>
      </c>
      <c r="L368" s="1" t="s">
        <v>16</v>
      </c>
      <c r="M368" s="1" t="s">
        <v>582</v>
      </c>
      <c r="N368" s="1" t="s">
        <v>119</v>
      </c>
      <c r="O368" s="1" t="s">
        <v>18</v>
      </c>
      <c r="P368" s="1" t="s">
        <v>120</v>
      </c>
      <c r="Q368" s="2" t="s">
        <v>121</v>
      </c>
      <c r="S368" s="3">
        <v>22</v>
      </c>
      <c r="T368" s="3" t="s">
        <v>124</v>
      </c>
      <c r="U368" s="3" t="s">
        <v>573</v>
      </c>
    </row>
    <row r="369" spans="1:21" ht="15.75" customHeight="1" x14ac:dyDescent="0.2">
      <c r="A369" s="1" t="str">
        <f t="shared" si="22"/>
        <v>CASDEN-VT-5180.5</v>
      </c>
      <c r="B369" s="1" t="str">
        <f t="shared" si="20"/>
        <v>5180.5-2022-CASDEN-Berlin</v>
      </c>
      <c r="C369" s="1">
        <v>5180.5</v>
      </c>
      <c r="D369" s="1">
        <v>4</v>
      </c>
      <c r="E369" s="1" t="s">
        <v>104</v>
      </c>
      <c r="F369" s="3">
        <v>35.5</v>
      </c>
      <c r="G369" s="3">
        <v>1.86</v>
      </c>
      <c r="H369" s="22">
        <v>25</v>
      </c>
      <c r="I369" s="22">
        <f t="shared" si="21"/>
        <v>0</v>
      </c>
      <c r="J369" s="1">
        <v>2022</v>
      </c>
      <c r="K369" s="1" t="s">
        <v>15</v>
      </c>
      <c r="L369" s="1" t="s">
        <v>16</v>
      </c>
      <c r="M369" s="1" t="s">
        <v>582</v>
      </c>
      <c r="N369" s="1" t="s">
        <v>119</v>
      </c>
      <c r="O369" s="1" t="s">
        <v>18</v>
      </c>
      <c r="P369" s="1" t="s">
        <v>120</v>
      </c>
      <c r="Q369" s="2" t="s">
        <v>121</v>
      </c>
      <c r="S369" s="3">
        <v>22</v>
      </c>
      <c r="T369" s="3" t="s">
        <v>124</v>
      </c>
      <c r="U369" s="3" t="s">
        <v>574</v>
      </c>
    </row>
    <row r="370" spans="1:21" ht="15.75" customHeight="1" x14ac:dyDescent="0.2">
      <c r="A370" s="1" t="str">
        <f t="shared" si="22"/>
        <v>CASDEN-VT-5244</v>
      </c>
      <c r="B370" s="1" t="str">
        <f t="shared" si="20"/>
        <v>5244-2022-CASDEN-Berlin</v>
      </c>
      <c r="C370" s="1">
        <v>5244</v>
      </c>
      <c r="D370" s="1">
        <v>4</v>
      </c>
      <c r="E370" s="1" t="s">
        <v>105</v>
      </c>
      <c r="F370" s="22">
        <v>25</v>
      </c>
      <c r="G370" s="3">
        <v>1.82</v>
      </c>
      <c r="H370" s="22">
        <v>25</v>
      </c>
      <c r="I370" s="22">
        <f t="shared" si="21"/>
        <v>0</v>
      </c>
      <c r="J370" s="1">
        <v>2022</v>
      </c>
      <c r="K370" s="1" t="s">
        <v>15</v>
      </c>
      <c r="L370" s="1" t="s">
        <v>16</v>
      </c>
      <c r="M370" s="1" t="s">
        <v>582</v>
      </c>
      <c r="N370" s="1" t="s">
        <v>119</v>
      </c>
      <c r="O370" s="1" t="s">
        <v>18</v>
      </c>
      <c r="P370" s="1" t="s">
        <v>120</v>
      </c>
      <c r="Q370" s="2" t="s">
        <v>121</v>
      </c>
      <c r="S370" s="3">
        <v>22</v>
      </c>
      <c r="T370" s="3" t="s">
        <v>124</v>
      </c>
      <c r="U370" s="3" t="s">
        <v>575</v>
      </c>
    </row>
    <row r="371" spans="1:21" ht="15.75" customHeight="1" x14ac:dyDescent="0.2">
      <c r="A371" s="1" t="str">
        <f t="shared" si="22"/>
        <v>CASDEN-VT-5264</v>
      </c>
      <c r="B371" s="1" t="str">
        <f t="shared" si="20"/>
        <v>5264-2022-CASDEN-Berlin</v>
      </c>
      <c r="C371" s="1">
        <v>5264</v>
      </c>
      <c r="D371" s="1">
        <v>4</v>
      </c>
      <c r="E371" s="1" t="s">
        <v>106</v>
      </c>
      <c r="F371" s="3">
        <v>59.6</v>
      </c>
      <c r="G371" s="3">
        <v>1.88</v>
      </c>
      <c r="H371" s="22">
        <v>25</v>
      </c>
      <c r="I371" s="22">
        <f t="shared" si="21"/>
        <v>0</v>
      </c>
      <c r="J371" s="1">
        <v>2022</v>
      </c>
      <c r="K371" s="1" t="s">
        <v>15</v>
      </c>
      <c r="L371" s="1" t="s">
        <v>16</v>
      </c>
      <c r="M371" s="1" t="s">
        <v>582</v>
      </c>
      <c r="N371" s="1" t="s">
        <v>119</v>
      </c>
      <c r="O371" s="1" t="s">
        <v>18</v>
      </c>
      <c r="P371" s="1" t="s">
        <v>120</v>
      </c>
      <c r="Q371" s="2" t="s">
        <v>121</v>
      </c>
      <c r="S371" s="3">
        <v>22</v>
      </c>
      <c r="T371" s="3" t="s">
        <v>124</v>
      </c>
      <c r="U371" s="3" t="s">
        <v>576</v>
      </c>
    </row>
    <row r="372" spans="1:21" ht="15.75" customHeight="1" x14ac:dyDescent="0.2">
      <c r="A372" s="1" t="str">
        <f t="shared" si="22"/>
        <v>CASDEN-VT-5272</v>
      </c>
      <c r="B372" s="1" t="str">
        <f t="shared" si="20"/>
        <v>5272-2022-CASDEN-Berlin</v>
      </c>
      <c r="C372" s="1">
        <v>5272</v>
      </c>
      <c r="D372" s="1">
        <v>4</v>
      </c>
      <c r="E372" s="1" t="s">
        <v>107</v>
      </c>
      <c r="F372" s="3">
        <v>25.4</v>
      </c>
      <c r="G372" s="3">
        <v>1.85</v>
      </c>
      <c r="H372" s="22">
        <v>25</v>
      </c>
      <c r="I372" s="22">
        <f t="shared" si="21"/>
        <v>0</v>
      </c>
      <c r="J372" s="1">
        <v>2022</v>
      </c>
      <c r="K372" s="1" t="s">
        <v>15</v>
      </c>
      <c r="L372" s="1" t="s">
        <v>16</v>
      </c>
      <c r="M372" s="1" t="s">
        <v>582</v>
      </c>
      <c r="N372" s="1" t="s">
        <v>119</v>
      </c>
      <c r="O372" s="1" t="s">
        <v>18</v>
      </c>
      <c r="P372" s="1" t="s">
        <v>120</v>
      </c>
      <c r="Q372" s="2" t="s">
        <v>121</v>
      </c>
      <c r="S372" s="3">
        <v>22</v>
      </c>
      <c r="T372" s="3" t="s">
        <v>124</v>
      </c>
      <c r="U372" s="3" t="s">
        <v>577</v>
      </c>
    </row>
    <row r="373" spans="1:21" ht="15.75" customHeight="1" x14ac:dyDescent="0.2">
      <c r="A373" s="1" t="str">
        <f t="shared" si="22"/>
        <v>CASDEN-VT-5481</v>
      </c>
      <c r="B373" s="1" t="str">
        <f t="shared" si="20"/>
        <v>5481-2022-CASDEN-Berlin</v>
      </c>
      <c r="C373" s="1">
        <v>5481</v>
      </c>
      <c r="D373" s="1">
        <v>4</v>
      </c>
      <c r="E373" s="1" t="s">
        <v>108</v>
      </c>
      <c r="F373" s="3">
        <v>18.600000000000001</v>
      </c>
      <c r="G373" s="27">
        <v>1.8</v>
      </c>
      <c r="H373" s="22">
        <v>25</v>
      </c>
      <c r="I373" s="22">
        <v>0</v>
      </c>
      <c r="J373" s="1">
        <v>2022</v>
      </c>
      <c r="K373" s="1" t="s">
        <v>15</v>
      </c>
      <c r="L373" s="1" t="s">
        <v>16</v>
      </c>
      <c r="M373" s="1" t="s">
        <v>582</v>
      </c>
      <c r="N373" s="1" t="s">
        <v>119</v>
      </c>
      <c r="O373" s="1" t="s">
        <v>18</v>
      </c>
      <c r="P373" s="1" t="s">
        <v>120</v>
      </c>
      <c r="Q373" s="2" t="s">
        <v>121</v>
      </c>
      <c r="S373" s="3">
        <v>22</v>
      </c>
      <c r="T373" s="3" t="s">
        <v>124</v>
      </c>
      <c r="U373" s="3" t="s">
        <v>578</v>
      </c>
    </row>
    <row r="374" spans="1:21" ht="15.75" customHeight="1" x14ac:dyDescent="0.2">
      <c r="A374" s="1" t="str">
        <f t="shared" si="22"/>
        <v>CASDEN-VT-5486</v>
      </c>
      <c r="B374" s="1" t="str">
        <f t="shared" ref="B374" si="23">C374&amp;"-"&amp;J374&amp;"-"&amp;K374&amp;"-"&amp;L374</f>
        <v>5486-2022-CASDEN-Berlin</v>
      </c>
      <c r="C374" s="1">
        <v>5486</v>
      </c>
      <c r="D374" s="1">
        <v>4</v>
      </c>
      <c r="E374" s="1" t="s">
        <v>109</v>
      </c>
      <c r="F374" s="3">
        <v>39.4</v>
      </c>
      <c r="G374" s="3">
        <v>1.71</v>
      </c>
      <c r="H374" s="22">
        <v>25</v>
      </c>
      <c r="I374" s="22">
        <f t="shared" si="21"/>
        <v>0</v>
      </c>
      <c r="J374" s="1">
        <v>2022</v>
      </c>
      <c r="K374" s="1" t="s">
        <v>15</v>
      </c>
      <c r="L374" s="1" t="s">
        <v>16</v>
      </c>
      <c r="M374" s="1" t="s">
        <v>582</v>
      </c>
      <c r="N374" s="1" t="s">
        <v>119</v>
      </c>
      <c r="O374" s="1" t="s">
        <v>18</v>
      </c>
      <c r="P374" s="1" t="s">
        <v>120</v>
      </c>
      <c r="Q374" s="2" t="s">
        <v>121</v>
      </c>
      <c r="S374" s="3">
        <v>22</v>
      </c>
      <c r="T374" s="3" t="s">
        <v>124</v>
      </c>
      <c r="U374" s="3" t="s">
        <v>579</v>
      </c>
    </row>
    <row r="375" spans="1:21" ht="15.75" customHeight="1" x14ac:dyDescent="0.2">
      <c r="A375" s="1" t="str">
        <f t="shared" si="22"/>
        <v>CASDEN-IN-2</v>
      </c>
      <c r="B375" s="4" t="s">
        <v>144</v>
      </c>
      <c r="C375" s="3">
        <v>2</v>
      </c>
      <c r="D375" s="1">
        <v>4</v>
      </c>
      <c r="E375" s="1" t="s">
        <v>110</v>
      </c>
      <c r="F375" s="3">
        <v>147.30000000000001</v>
      </c>
      <c r="G375" s="3">
        <v>1.86</v>
      </c>
      <c r="H375" s="22">
        <f>((75*25)/F375)</f>
        <v>12.729124236252545</v>
      </c>
      <c r="I375" s="22">
        <f t="shared" si="21"/>
        <v>12.270875763747455</v>
      </c>
      <c r="J375" s="1">
        <v>2022</v>
      </c>
      <c r="K375" s="1" t="s">
        <v>15</v>
      </c>
      <c r="L375" s="4" t="s">
        <v>145</v>
      </c>
      <c r="M375" s="4" t="s">
        <v>584</v>
      </c>
      <c r="N375" s="4" t="s">
        <v>146</v>
      </c>
      <c r="O375" s="4" t="s">
        <v>147</v>
      </c>
      <c r="P375" s="4" t="s">
        <v>120</v>
      </c>
      <c r="Q375" s="5" t="s">
        <v>148</v>
      </c>
      <c r="R375" s="17">
        <v>44915</v>
      </c>
      <c r="S375" s="4" t="s">
        <v>560</v>
      </c>
      <c r="T375" s="4" t="s">
        <v>149</v>
      </c>
    </row>
    <row r="376" spans="1:21" ht="15.75" customHeight="1" x14ac:dyDescent="0.2">
      <c r="A376" s="1" t="str">
        <f t="shared" si="22"/>
        <v>CASDEN-IN-3</v>
      </c>
      <c r="B376" s="4" t="s">
        <v>150</v>
      </c>
      <c r="C376" s="3">
        <v>3</v>
      </c>
      <c r="D376" s="1">
        <v>4</v>
      </c>
      <c r="E376" s="1" t="s">
        <v>111</v>
      </c>
      <c r="F376" s="3">
        <v>241.3</v>
      </c>
      <c r="G376" s="3">
        <v>1.87</v>
      </c>
      <c r="H376" s="22">
        <f>((75*25)/F376)</f>
        <v>7.77041027766266</v>
      </c>
      <c r="I376" s="22">
        <f t="shared" si="21"/>
        <v>17.229589722337341</v>
      </c>
      <c r="J376" s="1">
        <v>2022</v>
      </c>
      <c r="K376" s="1" t="s">
        <v>15</v>
      </c>
      <c r="L376" s="4" t="s">
        <v>145</v>
      </c>
      <c r="M376" s="4" t="s">
        <v>584</v>
      </c>
      <c r="N376" s="4" t="s">
        <v>146</v>
      </c>
      <c r="O376" s="4" t="s">
        <v>151</v>
      </c>
      <c r="P376" s="4" t="s">
        <v>120</v>
      </c>
      <c r="Q376" s="5" t="s">
        <v>148</v>
      </c>
      <c r="R376" s="17">
        <v>44915</v>
      </c>
      <c r="S376" s="4" t="s">
        <v>560</v>
      </c>
      <c r="T376" s="4" t="s">
        <v>149</v>
      </c>
    </row>
    <row r="377" spans="1:21" ht="15.75" customHeight="1" x14ac:dyDescent="0.2">
      <c r="A377" s="1" t="str">
        <f t="shared" si="22"/>
        <v>CASDEN-IN-4</v>
      </c>
      <c r="B377" s="4" t="s">
        <v>152</v>
      </c>
      <c r="C377" s="3">
        <v>4</v>
      </c>
      <c r="D377" s="1">
        <v>4</v>
      </c>
      <c r="E377" s="1" t="s">
        <v>112</v>
      </c>
      <c r="F377" s="3">
        <v>174.9</v>
      </c>
      <c r="G377" s="3">
        <v>1.87</v>
      </c>
      <c r="H377" s="22">
        <f>((75*25)/F377)</f>
        <v>10.720411663807889</v>
      </c>
      <c r="I377" s="22">
        <f t="shared" si="21"/>
        <v>14.279588336192111</v>
      </c>
      <c r="J377" s="1">
        <v>2022</v>
      </c>
      <c r="K377" s="1" t="s">
        <v>15</v>
      </c>
      <c r="L377" s="4" t="s">
        <v>145</v>
      </c>
      <c r="M377" s="4" t="s">
        <v>584</v>
      </c>
      <c r="N377" s="4" t="s">
        <v>146</v>
      </c>
      <c r="O377" s="4" t="s">
        <v>153</v>
      </c>
      <c r="P377" s="4" t="s">
        <v>120</v>
      </c>
      <c r="Q377" s="5" t="s">
        <v>148</v>
      </c>
      <c r="R377" s="17">
        <v>44915</v>
      </c>
      <c r="S377" s="4" t="s">
        <v>560</v>
      </c>
      <c r="T377" s="4" t="s">
        <v>149</v>
      </c>
    </row>
    <row r="378" spans="1:21" ht="15.75" customHeight="1" x14ac:dyDescent="0.2">
      <c r="A378" s="1" t="str">
        <f t="shared" si="22"/>
        <v>CASDEN-IN-7</v>
      </c>
      <c r="B378" s="4" t="s">
        <v>154</v>
      </c>
      <c r="C378" s="3">
        <v>7</v>
      </c>
      <c r="D378" s="1">
        <v>4</v>
      </c>
      <c r="E378" s="1" t="s">
        <v>113</v>
      </c>
      <c r="F378" s="3">
        <v>101</v>
      </c>
      <c r="G378" s="3">
        <v>1.86</v>
      </c>
      <c r="H378" s="22">
        <f>((75*25)/F378)</f>
        <v>18.564356435643564</v>
      </c>
      <c r="I378" s="22">
        <f t="shared" si="21"/>
        <v>6.435643564356436</v>
      </c>
      <c r="J378" s="1">
        <v>2022</v>
      </c>
      <c r="K378" s="1" t="s">
        <v>15</v>
      </c>
      <c r="L378" s="4" t="s">
        <v>145</v>
      </c>
      <c r="M378" s="4" t="s">
        <v>584</v>
      </c>
      <c r="N378" s="4" t="s">
        <v>146</v>
      </c>
      <c r="O378" s="4" t="s">
        <v>155</v>
      </c>
      <c r="P378" s="4" t="s">
        <v>120</v>
      </c>
      <c r="Q378" s="5" t="s">
        <v>148</v>
      </c>
      <c r="R378" s="17">
        <v>44915</v>
      </c>
      <c r="S378" s="4" t="s">
        <v>560</v>
      </c>
      <c r="T378" s="4" t="s">
        <v>149</v>
      </c>
    </row>
    <row r="379" spans="1:21" ht="15.75" customHeight="1" x14ac:dyDescent="0.2">
      <c r="A379" s="1" t="str">
        <f t="shared" si="22"/>
        <v>CASDEN-IN-8</v>
      </c>
      <c r="B379" s="4" t="s">
        <v>156</v>
      </c>
      <c r="C379" s="3">
        <v>8</v>
      </c>
      <c r="D379" s="1">
        <v>4</v>
      </c>
      <c r="E379" s="1" t="s">
        <v>114</v>
      </c>
      <c r="F379" s="3">
        <v>143.4</v>
      </c>
      <c r="G379" s="3">
        <v>1.85</v>
      </c>
      <c r="H379" s="22">
        <f>((75*25)/F379)</f>
        <v>13.07531380753138</v>
      </c>
      <c r="I379" s="22">
        <f t="shared" si="21"/>
        <v>11.92468619246862</v>
      </c>
      <c r="J379" s="1">
        <v>2022</v>
      </c>
      <c r="K379" s="1" t="s">
        <v>15</v>
      </c>
      <c r="L379" s="4" t="s">
        <v>145</v>
      </c>
      <c r="M379" s="4" t="s">
        <v>584</v>
      </c>
      <c r="N379" s="4" t="s">
        <v>146</v>
      </c>
      <c r="O379" s="4" t="s">
        <v>157</v>
      </c>
      <c r="P379" s="4" t="s">
        <v>120</v>
      </c>
      <c r="Q379" s="5" t="s">
        <v>148</v>
      </c>
      <c r="R379" s="17">
        <v>44915</v>
      </c>
      <c r="S379" s="4" t="s">
        <v>560</v>
      </c>
      <c r="T379" s="4" t="s">
        <v>149</v>
      </c>
    </row>
    <row r="380" spans="1:21" ht="15.75" customHeight="1" x14ac:dyDescent="0.2">
      <c r="A380" s="1" t="str">
        <f t="shared" si="22"/>
        <v>CASDEN-IN-12</v>
      </c>
      <c r="B380" s="30" t="s">
        <v>158</v>
      </c>
      <c r="C380" s="31">
        <v>12</v>
      </c>
      <c r="D380" s="1">
        <v>4</v>
      </c>
      <c r="E380" s="1" t="s">
        <v>115</v>
      </c>
      <c r="F380" s="3">
        <v>31.9</v>
      </c>
      <c r="G380" s="3">
        <v>1.86</v>
      </c>
      <c r="H380" s="22">
        <v>0</v>
      </c>
      <c r="I380" s="22">
        <v>0</v>
      </c>
      <c r="J380" s="1">
        <v>2022</v>
      </c>
      <c r="K380" s="1" t="s">
        <v>15</v>
      </c>
      <c r="L380" s="4" t="s">
        <v>145</v>
      </c>
      <c r="M380" s="4" t="s">
        <v>584</v>
      </c>
      <c r="N380" s="4" t="s">
        <v>146</v>
      </c>
      <c r="O380" s="4" t="s">
        <v>159</v>
      </c>
      <c r="P380" s="4" t="s">
        <v>120</v>
      </c>
      <c r="Q380" s="5" t="s">
        <v>148</v>
      </c>
      <c r="R380" s="17">
        <v>44915</v>
      </c>
      <c r="S380" s="4" t="s">
        <v>560</v>
      </c>
      <c r="T380" s="4" t="s">
        <v>149</v>
      </c>
    </row>
    <row r="381" spans="1:21" ht="15.75" customHeight="1" x14ac:dyDescent="0.2">
      <c r="A381" s="1" t="str">
        <f t="shared" si="22"/>
        <v>CASDEN-IN-18</v>
      </c>
      <c r="B381" s="4" t="s">
        <v>160</v>
      </c>
      <c r="C381" s="3">
        <v>18</v>
      </c>
      <c r="D381" s="1">
        <v>4</v>
      </c>
      <c r="E381" s="1" t="s">
        <v>116</v>
      </c>
      <c r="F381" s="3">
        <v>79.7</v>
      </c>
      <c r="G381" s="3">
        <v>1.87</v>
      </c>
      <c r="H381" s="22">
        <f>((75*25)/F381)</f>
        <v>23.525721455457965</v>
      </c>
      <c r="I381" s="22">
        <f>25-H381</f>
        <v>1.4742785445420346</v>
      </c>
      <c r="J381" s="1">
        <v>2022</v>
      </c>
      <c r="K381" s="1" t="s">
        <v>15</v>
      </c>
      <c r="L381" s="4" t="s">
        <v>145</v>
      </c>
      <c r="M381" s="4" t="s">
        <v>584</v>
      </c>
      <c r="N381" s="4" t="s">
        <v>146</v>
      </c>
      <c r="O381" s="4" t="s">
        <v>161</v>
      </c>
      <c r="P381" s="4" t="s">
        <v>120</v>
      </c>
      <c r="Q381" s="5" t="s">
        <v>148</v>
      </c>
      <c r="R381" s="17">
        <v>44915</v>
      </c>
      <c r="S381" s="4" t="s">
        <v>560</v>
      </c>
      <c r="T381" s="4" t="s">
        <v>149</v>
      </c>
    </row>
    <row r="382" spans="1:21" ht="15.75" customHeight="1" x14ac:dyDescent="0.2">
      <c r="A382" s="1" t="str">
        <f t="shared" si="22"/>
        <v>CASDEN-IN-21</v>
      </c>
      <c r="B382" s="4" t="s">
        <v>162</v>
      </c>
      <c r="C382" s="3">
        <v>21</v>
      </c>
      <c r="D382" s="1">
        <v>4</v>
      </c>
      <c r="E382" s="1" t="s">
        <v>117</v>
      </c>
      <c r="F382" s="3">
        <v>84.4</v>
      </c>
      <c r="G382" s="3">
        <v>1.86</v>
      </c>
      <c r="H382" s="22">
        <f>((75*25)/F382)</f>
        <v>22.215639810426538</v>
      </c>
      <c r="I382" s="22">
        <f>25-H382</f>
        <v>2.7843601895734622</v>
      </c>
      <c r="J382" s="1">
        <v>2022</v>
      </c>
      <c r="K382" s="1" t="s">
        <v>15</v>
      </c>
      <c r="L382" s="4" t="s">
        <v>145</v>
      </c>
      <c r="M382" s="4" t="s">
        <v>584</v>
      </c>
      <c r="N382" s="4" t="s">
        <v>146</v>
      </c>
      <c r="O382" s="4" t="s">
        <v>163</v>
      </c>
      <c r="P382" s="4" t="s">
        <v>120</v>
      </c>
      <c r="Q382" s="5" t="s">
        <v>148</v>
      </c>
      <c r="R382" s="17">
        <v>44915</v>
      </c>
      <c r="S382" s="4" t="s">
        <v>560</v>
      </c>
      <c r="T382" s="4" t="s">
        <v>149</v>
      </c>
    </row>
    <row r="383" spans="1:21" ht="15.75" customHeight="1" x14ac:dyDescent="0.2">
      <c r="A383" s="1" t="str">
        <f t="shared" si="22"/>
        <v>CASDEN-IN-28</v>
      </c>
      <c r="B383" s="4" t="s">
        <v>164</v>
      </c>
      <c r="C383" s="3">
        <v>28</v>
      </c>
      <c r="D383" s="1">
        <v>4</v>
      </c>
      <c r="E383" s="1" t="s">
        <v>118</v>
      </c>
      <c r="F383" s="3">
        <v>175.9</v>
      </c>
      <c r="G383" s="3">
        <v>1.86</v>
      </c>
      <c r="H383" s="22">
        <f>((75*25)/F383)</f>
        <v>10.659465605457646</v>
      </c>
      <c r="I383" s="22">
        <f>25-H383</f>
        <v>14.340534394542354</v>
      </c>
      <c r="J383" s="1">
        <v>2022</v>
      </c>
      <c r="K383" s="1" t="s">
        <v>15</v>
      </c>
      <c r="L383" s="4" t="s">
        <v>145</v>
      </c>
      <c r="M383" s="4" t="s">
        <v>584</v>
      </c>
      <c r="N383" s="4" t="s">
        <v>146</v>
      </c>
      <c r="O383" s="4" t="s">
        <v>165</v>
      </c>
      <c r="P383" s="4" t="s">
        <v>120</v>
      </c>
      <c r="Q383" s="5" t="s">
        <v>148</v>
      </c>
      <c r="R383" s="17">
        <v>44915</v>
      </c>
      <c r="S383" s="4" t="s">
        <v>560</v>
      </c>
      <c r="T383" s="4" t="s">
        <v>149</v>
      </c>
    </row>
    <row r="384" spans="1:21" ht="15.75" customHeight="1" x14ac:dyDescent="0.2">
      <c r="A384" s="1" t="str">
        <f t="shared" si="22"/>
        <v>CASDEN-IN-35</v>
      </c>
      <c r="B384" s="4" t="s">
        <v>166</v>
      </c>
      <c r="C384" s="3">
        <v>35</v>
      </c>
      <c r="D384" s="1">
        <v>4</v>
      </c>
      <c r="E384" s="1" t="s">
        <v>122</v>
      </c>
      <c r="F384" s="3">
        <v>78.7</v>
      </c>
      <c r="G384" s="3">
        <v>1.85</v>
      </c>
      <c r="H384" s="22">
        <f>((75*25)/F384)</f>
        <v>23.824650571791611</v>
      </c>
      <c r="I384" s="22">
        <f>25-H384</f>
        <v>1.1753494282083885</v>
      </c>
      <c r="J384" s="1">
        <v>2022</v>
      </c>
      <c r="K384" s="1" t="s">
        <v>15</v>
      </c>
      <c r="L384" s="4" t="s">
        <v>145</v>
      </c>
      <c r="M384" s="4" t="s">
        <v>584</v>
      </c>
      <c r="N384" s="4" t="s">
        <v>146</v>
      </c>
      <c r="O384" s="4" t="s">
        <v>167</v>
      </c>
      <c r="P384" s="4" t="s">
        <v>120</v>
      </c>
      <c r="Q384" s="5" t="s">
        <v>148</v>
      </c>
      <c r="R384" s="17">
        <v>44915</v>
      </c>
      <c r="S384" s="4" t="s">
        <v>560</v>
      </c>
      <c r="T384" s="4" t="s">
        <v>149</v>
      </c>
    </row>
    <row r="385" spans="1:20" ht="15.75" customHeight="1" x14ac:dyDescent="0.2">
      <c r="A385" s="1" t="str">
        <f t="shared" si="22"/>
        <v>CASDEN-IN-38</v>
      </c>
      <c r="B385" s="4" t="s">
        <v>168</v>
      </c>
      <c r="C385" s="3">
        <v>38</v>
      </c>
      <c r="D385" s="1">
        <v>4</v>
      </c>
      <c r="E385" s="1" t="s">
        <v>123</v>
      </c>
      <c r="F385" s="3">
        <v>255.1</v>
      </c>
      <c r="G385" s="3">
        <v>1.87</v>
      </c>
      <c r="H385" s="22">
        <f>((75*25)/F385)</f>
        <v>7.3500588004704035</v>
      </c>
      <c r="I385" s="22">
        <f>25-H385</f>
        <v>17.649941199529597</v>
      </c>
      <c r="J385" s="1">
        <v>2022</v>
      </c>
      <c r="K385" s="1" t="s">
        <v>15</v>
      </c>
      <c r="L385" s="4" t="s">
        <v>145</v>
      </c>
      <c r="M385" s="4" t="s">
        <v>584</v>
      </c>
      <c r="N385" s="4" t="s">
        <v>146</v>
      </c>
      <c r="O385" s="4" t="s">
        <v>169</v>
      </c>
      <c r="P385" s="4" t="s">
        <v>120</v>
      </c>
      <c r="Q385" s="5" t="s">
        <v>148</v>
      </c>
      <c r="R385" s="17">
        <v>44915</v>
      </c>
      <c r="S385" s="4" t="s">
        <v>560</v>
      </c>
      <c r="T385" s="4" t="s">
        <v>149</v>
      </c>
    </row>
    <row r="386" spans="1:20" ht="15.75" customHeight="1" x14ac:dyDescent="0.2"/>
    <row r="387" spans="1:20" ht="15.75" customHeight="1" x14ac:dyDescent="0.2"/>
    <row r="388" spans="1:20" ht="15.75" customHeight="1" x14ac:dyDescent="0.2"/>
    <row r="389" spans="1:20" ht="15.75" customHeight="1" x14ac:dyDescent="0.2"/>
    <row r="390" spans="1:20" ht="15.75" customHeight="1" x14ac:dyDescent="0.2"/>
    <row r="391" spans="1:20" ht="15.75" customHeight="1" x14ac:dyDescent="0.2"/>
    <row r="392" spans="1:20" ht="15.75" customHeight="1" x14ac:dyDescent="0.2"/>
    <row r="393" spans="1:20" ht="15.75" customHeight="1" x14ac:dyDescent="0.2"/>
    <row r="394" spans="1:20" ht="15.75" customHeight="1" x14ac:dyDescent="0.2"/>
    <row r="395" spans="1:20" ht="15.75" customHeight="1" x14ac:dyDescent="0.2"/>
    <row r="396" spans="1:20" ht="15.75" customHeight="1" x14ac:dyDescent="0.2"/>
    <row r="397" spans="1:20" ht="15.75" customHeight="1" x14ac:dyDescent="0.2"/>
    <row r="398" spans="1:20" ht="15.75" customHeight="1" x14ac:dyDescent="0.2"/>
    <row r="399" spans="1:20" ht="15.75" customHeight="1" x14ac:dyDescent="0.2"/>
    <row r="400" spans="1:2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sortState xmlns:xlrd2="http://schemas.microsoft.com/office/spreadsheetml/2017/richdata2" ref="B2:X1003">
    <sortCondition ref="C2:C1003"/>
  </sortState>
  <hyperlinks>
    <hyperlink ref="Q26" r:id="rId1" xr:uid="{554886B4-174D-B74C-B2BB-287F0034B0A6}"/>
    <hyperlink ref="Q27" r:id="rId2" xr:uid="{137E228A-CFDB-B84F-BC9F-367FCF44E229}"/>
    <hyperlink ref="Q28" r:id="rId3" xr:uid="{A7C36A79-FB37-9E4E-A6F4-80FC26222B1B}"/>
    <hyperlink ref="Q29" r:id="rId4" xr:uid="{4C3307C1-D10D-F94B-88D1-A8DDB366D924}"/>
    <hyperlink ref="Q30" r:id="rId5" xr:uid="{CDFDE39C-84AB-5F49-B2B1-481B83CEA79F}"/>
    <hyperlink ref="Q31" r:id="rId6" xr:uid="{07647FF4-8036-E047-9B42-50FBCE7A8D26}"/>
    <hyperlink ref="Q32" r:id="rId7" xr:uid="{30A9DEEC-BA10-DD45-821F-578884F6E525}"/>
    <hyperlink ref="Q33" r:id="rId8" xr:uid="{7DEE240D-A704-1548-9E32-74F89634C204}"/>
    <hyperlink ref="Q18" r:id="rId9" xr:uid="{8317A131-58DF-3940-94E8-70E30BA5244A}"/>
    <hyperlink ref="Q19" r:id="rId10" xr:uid="{96DE8A23-F971-1744-9DE3-2B5172B329A9}"/>
    <hyperlink ref="Q20" r:id="rId11" xr:uid="{F3C0EC01-3E78-6E4C-A6B2-721000AEAC86}"/>
    <hyperlink ref="Q21" r:id="rId12" xr:uid="{8DAE488D-D0B8-C648-8DA7-681623D3DE63}"/>
    <hyperlink ref="Q22" r:id="rId13" xr:uid="{3F518E40-A10A-C741-B1C0-DA2F2B937602}"/>
    <hyperlink ref="Q23" r:id="rId14" xr:uid="{CE728EF1-0A9B-8C4E-9191-10A94D6FB517}"/>
    <hyperlink ref="Q24" r:id="rId15" xr:uid="{62E78B78-52C9-C846-8707-F71F94B9D99B}"/>
    <hyperlink ref="Q25" r:id="rId16" xr:uid="{7E9FD45D-D55C-5B42-91BA-03FA4967E3C3}"/>
    <hyperlink ref="Q79" r:id="rId17" xr:uid="{7E0F61A9-2C2B-DC4A-AF07-5F99D4BF3611}"/>
    <hyperlink ref="Q80" r:id="rId18" xr:uid="{7EFDF8E0-2E64-264C-8394-C7938B26D005}"/>
    <hyperlink ref="Q81" r:id="rId19" xr:uid="{16FC7F53-3492-8045-9014-0C50F0274F2D}"/>
    <hyperlink ref="Q82" r:id="rId20" xr:uid="{0E6418F2-ACAB-D046-91AF-90BABA196C7B}"/>
    <hyperlink ref="Q83" r:id="rId21" xr:uid="{3E3CF73F-AB49-2645-AC8E-4B9BB49A0F35}"/>
    <hyperlink ref="Q84" r:id="rId22" xr:uid="{5323E9DF-59FE-0D42-89FF-5A720214E17C}"/>
    <hyperlink ref="Q85" r:id="rId23" xr:uid="{9D21470A-D003-C34F-83B7-F7BE0B8A16A3}"/>
    <hyperlink ref="Q86" r:id="rId24" xr:uid="{C2518B12-AA11-5942-8AEB-02788C74099B}"/>
    <hyperlink ref="Q87" r:id="rId25" xr:uid="{C1CA78F8-76D4-3C4B-B2B6-6009438D764E}"/>
    <hyperlink ref="Q88" r:id="rId26" xr:uid="{6ACF8B81-632A-3A43-A5D8-55809FB35F02}"/>
    <hyperlink ref="Q89" r:id="rId27" xr:uid="{C5F671A4-1A0A-E947-9655-6531D91E29D0}"/>
    <hyperlink ref="Q90" r:id="rId28" xr:uid="{FA96A45A-3175-F349-B914-A25D5F676B94}"/>
    <hyperlink ref="Q91" r:id="rId29" xr:uid="{FBDACA27-352F-AB42-A88D-CCC9E4C96006}"/>
    <hyperlink ref="Q92" r:id="rId30" xr:uid="{A579940A-0D0C-DE4B-804A-B793B338B9ED}"/>
    <hyperlink ref="Q93" r:id="rId31" xr:uid="{7BBE3C21-B924-1C44-B2E8-AEF71CD81D2A}"/>
    <hyperlink ref="Q94" r:id="rId32" xr:uid="{2018EA4A-95F6-8C40-9AD1-7EAE8E4559FA}"/>
    <hyperlink ref="Q261" r:id="rId33" xr:uid="{C117713D-C43E-FF4F-B998-D256A9E552F8}"/>
    <hyperlink ref="Q262" r:id="rId34" xr:uid="{AECF404B-A16F-2947-B38A-93F9760A4648}"/>
    <hyperlink ref="Q272" r:id="rId35" xr:uid="{BA0CFF15-5B6D-A24E-B875-21B870C8E89C}"/>
    <hyperlink ref="Q245" r:id="rId36" xr:uid="{59F0FB0F-5AA1-8B45-B2A2-52698EE14448}"/>
    <hyperlink ref="Q246" r:id="rId37" xr:uid="{006BFAE6-18FA-7845-B151-ABF30E3373FD}"/>
    <hyperlink ref="Q247" r:id="rId38" xr:uid="{16389E2D-5EE3-E240-9FF4-0BE7058680C4}"/>
    <hyperlink ref="Q248" r:id="rId39" xr:uid="{4631E948-488B-7D4E-8939-25545A5CBEB7}"/>
    <hyperlink ref="Q249" r:id="rId40" xr:uid="{2CD3EC99-9D0F-E34D-B7BB-348E8D1637DA}"/>
    <hyperlink ref="Q250" r:id="rId41" xr:uid="{55E419EE-C4F1-5F42-AA85-29816C235E64}"/>
    <hyperlink ref="Q251" r:id="rId42" xr:uid="{4091A42A-AEC7-DC4A-A4BC-C95561D9C541}"/>
    <hyperlink ref="Q252" r:id="rId43" xr:uid="{5AA686A8-B755-FC4D-8EC2-238EF8EF55E2}"/>
    <hyperlink ref="Q253" r:id="rId44" xr:uid="{38116063-A06B-5946-929E-B72FCFEA9F8F}"/>
    <hyperlink ref="Q254" r:id="rId45" xr:uid="{A141657D-E249-CA4F-9DE1-0F8277385D8A}"/>
    <hyperlink ref="Q255" r:id="rId46" xr:uid="{8BAB9CE7-74A1-BC46-9BA4-E98ABF71BAAE}"/>
    <hyperlink ref="Q256" r:id="rId47" xr:uid="{40A1D58D-AAA8-FE47-8CF4-1778F118FCCD}"/>
    <hyperlink ref="Q257" r:id="rId48" xr:uid="{B17E1E85-8DAF-9742-B66D-CF33DE5F6056}"/>
    <hyperlink ref="Q258" r:id="rId49" xr:uid="{B32F0B35-C63B-4D4A-A13B-31EBF4FDF132}"/>
    <hyperlink ref="Q259" r:id="rId50" xr:uid="{266247F2-9E3A-4C42-97A0-40F06F084843}"/>
    <hyperlink ref="Q260" r:id="rId51" xr:uid="{C913442F-AED7-144C-BAC6-12CA703BEBEF}"/>
    <hyperlink ref="Q294" r:id="rId52" xr:uid="{9CC7E511-A73D-1D4C-A4F1-249BBA1FF547}"/>
    <hyperlink ref="Q293" r:id="rId53" xr:uid="{88B47E2C-6124-2F4B-B72B-0D8C484D69CE}"/>
    <hyperlink ref="Q266" r:id="rId54" xr:uid="{81A19F4E-9394-9C4C-9C2C-77A2705A06F7}"/>
    <hyperlink ref="Q267" r:id="rId55" xr:uid="{D928F6AE-DDEC-BA45-9E29-5B0E26B917A8}"/>
    <hyperlink ref="Q268" r:id="rId56" xr:uid="{2AF94921-96E9-084F-8587-089A55CDBAA1}"/>
    <hyperlink ref="Q348" r:id="rId57" xr:uid="{BA82EFA5-BD17-AE43-8C87-BAC8A8EA04D2}"/>
    <hyperlink ref="Q349" r:id="rId58" xr:uid="{20FD9E3A-BDDC-6C4F-AB4A-E90F19422E60}"/>
    <hyperlink ref="Q351" r:id="rId59" xr:uid="{402B8A3B-5FD6-6F48-B678-48B199585F22}"/>
    <hyperlink ref="Q355" r:id="rId60" xr:uid="{3EE14088-3F18-E54E-A0D1-08DDD42BF2C0}"/>
    <hyperlink ref="Q356" r:id="rId61" xr:uid="{D3C73611-4A53-8C4B-A9B3-7357A1937306}"/>
    <hyperlink ref="Q359" r:id="rId62" xr:uid="{FFAA29F8-AAA8-0E4D-AD4C-CC8D76CB68D8}"/>
    <hyperlink ref="Q296" r:id="rId63" xr:uid="{21C0D95B-F248-CB4E-AE9B-A03E6C76ECF3}"/>
    <hyperlink ref="Q304" r:id="rId64" xr:uid="{F7BAAD50-3743-384A-886A-1F878DF238AC}"/>
    <hyperlink ref="Q305" r:id="rId65" xr:uid="{604DC533-83B0-C84F-8628-CDE42185C6CA}"/>
    <hyperlink ref="Q306" r:id="rId66" xr:uid="{E5F3E17B-EC80-F34A-90DB-60A00899B4C0}"/>
    <hyperlink ref="Q307" r:id="rId67" xr:uid="{67ABDE89-D3D8-E34B-8ABC-41530650F9D5}"/>
    <hyperlink ref="Q308" r:id="rId68" xr:uid="{C9B0DD30-BC94-4545-8DD0-B90757EE17D7}"/>
    <hyperlink ref="Q309" r:id="rId69" xr:uid="{046E8FB2-E4DA-3943-B351-2A24B7B8E1BA}"/>
    <hyperlink ref="Q324" r:id="rId70" xr:uid="{9E432641-1C74-2A42-B965-B129A943E792}"/>
    <hyperlink ref="Q325" r:id="rId71" xr:uid="{BAD615EF-860F-DB4F-B5AB-89BF3930C5B8}"/>
    <hyperlink ref="Q326" r:id="rId72" xr:uid="{F1462752-1CBF-E749-A814-6C526BE0427E}"/>
    <hyperlink ref="Q327" r:id="rId73" xr:uid="{C92CD781-48FC-0048-9BA1-1BE5F5EFBDD8}"/>
    <hyperlink ref="Q328" r:id="rId74" xr:uid="{B09921AA-FDF8-FA40-827F-58A33736DB12}"/>
    <hyperlink ref="Q329" r:id="rId75" xr:uid="{F735C3EE-8CCB-9940-B63B-F7EA83EA34E2}"/>
    <hyperlink ref="Q330" r:id="rId76" xr:uid="{FFCF5846-3562-944E-97A6-FF0A2C1C0FF5}"/>
    <hyperlink ref="Q331" r:id="rId77" xr:uid="{7EF3C107-AA8A-5C44-8BF1-B327F9A42C50}"/>
    <hyperlink ref="Q332" r:id="rId78" xr:uid="{480316D0-66D3-ED47-A956-EF5CC69D74B6}"/>
    <hyperlink ref="Q333" r:id="rId79" xr:uid="{23B6A72A-1511-5A4F-B091-331DD7AB3575}"/>
    <hyperlink ref="Q334" r:id="rId80" xr:uid="{1AC3BEBD-982B-6049-8E25-C4899D0C07AE}"/>
    <hyperlink ref="Q335" r:id="rId81" xr:uid="{9CE354E8-49F8-B64E-8A74-756022B479B0}"/>
    <hyperlink ref="Q336" r:id="rId82" xr:uid="{8845CCC4-05EA-B340-A7AF-BF2228388FA6}"/>
    <hyperlink ref="Q337" r:id="rId83" xr:uid="{BF9FE73C-D3D6-CE4B-A35A-63A6F17F955B}"/>
    <hyperlink ref="Q338" r:id="rId84" xr:uid="{288E10D4-D2EB-C642-BF6E-D9F2B861B907}"/>
    <hyperlink ref="Q339" r:id="rId85" xr:uid="{CD476A6F-D588-0248-B8D6-9A36BDBC739F}"/>
    <hyperlink ref="Q340" r:id="rId86" xr:uid="{6BF9B471-5CF4-184B-B5ED-8762D3D19342}"/>
    <hyperlink ref="Q341" r:id="rId87" xr:uid="{F79D99AC-F96E-4D45-BB50-53BE0C3156ED}"/>
    <hyperlink ref="Q342" r:id="rId88" xr:uid="{C725875D-82AA-A447-9FA6-EC725C597EBC}"/>
    <hyperlink ref="Q343" r:id="rId89" xr:uid="{35788253-73FD-EF45-B648-D36DA25974F0}"/>
    <hyperlink ref="Q344" r:id="rId90" xr:uid="{7E4163BA-B1A0-5247-874B-9F3C22A49BFD}"/>
    <hyperlink ref="Q345" r:id="rId91" xr:uid="{5130F7F8-5B0D-8C40-A71C-754BC55E1DDF}"/>
    <hyperlink ref="Q346" r:id="rId92" xr:uid="{D3B95DDF-9F19-0641-BDBF-143BBB3D1713}"/>
    <hyperlink ref="Q347" r:id="rId93" xr:uid="{8DCEA628-3218-2640-9A94-621F56640A28}"/>
    <hyperlink ref="Q350" r:id="rId94" xr:uid="{2D151304-069F-F141-AD4E-8CDA393DD88A}"/>
    <hyperlink ref="Q352" r:id="rId95" xr:uid="{2CC0D84F-860D-FF48-9A49-7AE057D53653}"/>
    <hyperlink ref="Q353" r:id="rId96" xr:uid="{8041E290-91A0-5549-A922-8C370D23BB42}"/>
    <hyperlink ref="Q354" r:id="rId97" xr:uid="{EF8003D2-F25D-1949-85F4-62D543CA02F7}"/>
    <hyperlink ref="Q357" r:id="rId98" xr:uid="{D626C8B3-0965-CB42-9551-134BE843EABF}"/>
    <hyperlink ref="Q358" r:id="rId99" xr:uid="{11A31EAA-6B3F-B745-A66F-B0B5798DF715}"/>
    <hyperlink ref="Q297" r:id="rId100" xr:uid="{1A69300E-A098-9745-A283-33748CC412D6}"/>
    <hyperlink ref="Q298" r:id="rId101" xr:uid="{0676198C-E7D9-6F4F-AC5B-C1530EADD5A1}"/>
    <hyperlink ref="Q299" r:id="rId102" xr:uid="{E0D47799-FA42-0C47-9B07-5EA171BE3DB6}"/>
    <hyperlink ref="Q300" r:id="rId103" xr:uid="{CF141699-792C-2945-9B4C-D8F6A252A246}"/>
    <hyperlink ref="Q301" r:id="rId104" xr:uid="{0FAA5413-D688-9049-96F4-9CF895DDD853}"/>
    <hyperlink ref="Q302" r:id="rId105" xr:uid="{6DA60E5E-73B2-2247-A4B8-A45392764157}"/>
    <hyperlink ref="Q303" r:id="rId106" xr:uid="{B6941865-7BE5-8E43-81D5-2D9058727B83}"/>
    <hyperlink ref="Q310" r:id="rId107" xr:uid="{A3B5DD75-4ED3-8840-B7DE-BC6B7D9A9D57}"/>
    <hyperlink ref="Q311" r:id="rId108" xr:uid="{E4D40EA6-509C-D745-B05A-C7F24D2C0AE5}"/>
    <hyperlink ref="Q312" r:id="rId109" xr:uid="{2D438E23-FE75-A148-A0B2-7D07525B4719}"/>
    <hyperlink ref="Q313" r:id="rId110" xr:uid="{93B2E490-C234-2F48-B397-D802A6DE1AA9}"/>
    <hyperlink ref="Q314" r:id="rId111" xr:uid="{6FE5710A-B597-EF45-B96A-CAD27A965179}"/>
    <hyperlink ref="Q315" r:id="rId112" xr:uid="{3005EA80-DF09-A341-AE15-92812481608D}"/>
    <hyperlink ref="Q316" r:id="rId113" xr:uid="{5A8EE750-7EA3-4947-9F0B-50C775E46FB7}"/>
    <hyperlink ref="Q317" r:id="rId114" xr:uid="{1598CF97-1427-6341-9A69-60EEEDDFFD2E}"/>
    <hyperlink ref="Q318" r:id="rId115" xr:uid="{A6AD2551-02EC-6E4B-8B44-F660BA5C905F}"/>
    <hyperlink ref="Q319" r:id="rId116" xr:uid="{5DA7E227-181E-2A40-ADA2-6C740B5CCDB3}"/>
    <hyperlink ref="Q320" r:id="rId117" xr:uid="{667C21AD-D466-B446-A019-E1568113BDFA}"/>
    <hyperlink ref="Q321" r:id="rId118" xr:uid="{5D3F95AA-15C2-564E-99D6-65C8030F0F9E}"/>
    <hyperlink ref="Q322" r:id="rId119" xr:uid="{C6E9836D-394C-5C47-A147-7255981C006A}"/>
    <hyperlink ref="Q323" r:id="rId120" xr:uid="{F504B537-8322-DC40-81FF-8B5413AB2CC0}"/>
    <hyperlink ref="Q360" r:id="rId121" xr:uid="{180509A3-EB69-2949-95A3-347F536B1385}"/>
    <hyperlink ref="Q361" r:id="rId122" xr:uid="{15399151-385F-3C43-B6F0-1D89FEF756FD}"/>
    <hyperlink ref="Q362" r:id="rId123" xr:uid="{AA55BC0E-6B9C-FD45-A5D2-C69AF548E015}"/>
    <hyperlink ref="Q363" r:id="rId124" xr:uid="{B1891F1C-C3AF-1D42-90DB-65C6B2CA7117}"/>
    <hyperlink ref="Q364" r:id="rId125" xr:uid="{AD671FA7-94AF-3F4B-BF99-FE312D650E32}"/>
    <hyperlink ref="Q365" r:id="rId126" xr:uid="{88821A9E-8B3B-DD40-B5FE-D528FB7C99DD}"/>
    <hyperlink ref="Q366" r:id="rId127" xr:uid="{549C1620-1B34-4B46-A4F7-42C20C799458}"/>
    <hyperlink ref="Q367" r:id="rId128" xr:uid="{A6E8CE35-087D-C647-B070-C5FF6BC74F99}"/>
    <hyperlink ref="Q368" r:id="rId129" xr:uid="{8FF52732-D579-3E4D-865B-02273EC93A6E}"/>
    <hyperlink ref="Q369" r:id="rId130" xr:uid="{D789FBC8-0F91-4546-A743-074A939EDC75}"/>
    <hyperlink ref="Q370" r:id="rId131" xr:uid="{EE86A21A-C13A-5547-ACD9-12E2BD981056}"/>
    <hyperlink ref="Q371" r:id="rId132" xr:uid="{B416A9AD-E106-2A4C-B0ED-6CC0FA3160D9}"/>
    <hyperlink ref="Q372" r:id="rId133" xr:uid="{2FCB3ACE-C619-0945-8D10-2DEF16AA4136}"/>
    <hyperlink ref="Q373" r:id="rId134" xr:uid="{D0AE3026-A831-BB40-B293-223537E0CB2F}"/>
    <hyperlink ref="Q374" r:id="rId135" xr:uid="{D9A547B0-4302-8045-86C2-DA90529FBAE9}"/>
    <hyperlink ref="Q144" r:id="rId136" xr:uid="{6EBFF429-9E1E-834C-B260-88A4168B81C1}"/>
    <hyperlink ref="Q143" r:id="rId137" xr:uid="{FEF4DAAE-EAB6-AF47-99DD-F5A7F54E5FE0}"/>
    <hyperlink ref="Q137" r:id="rId138" xr:uid="{118A0196-694F-714A-AA2B-6566C5D9D012}"/>
    <hyperlink ref="Q136" r:id="rId139" xr:uid="{A36E6765-C7F2-284F-A1F2-32D2AB14EC71}"/>
    <hyperlink ref="Q135" r:id="rId140" xr:uid="{FD87BAB2-06F9-AE42-8405-826EA807FFA8}"/>
    <hyperlink ref="Q132" r:id="rId141" xr:uid="{51DAFCD6-DC98-FF40-BCEF-6C1C25C2E400}"/>
    <hyperlink ref="Q131" r:id="rId142" xr:uid="{9E58E96C-DF91-6B43-A3B7-A2337394B87F}"/>
    <hyperlink ref="Q127" r:id="rId143" xr:uid="{3D03926C-3EF1-A64C-9970-6FCCDE9F3D2D}"/>
    <hyperlink ref="Q126" r:id="rId144" xr:uid="{EC4C5358-8150-404E-9BA9-AD099E7E26BC}"/>
    <hyperlink ref="Q125" r:id="rId145" xr:uid="{6148E321-E848-974B-AD5C-3B56DAF376ED}"/>
    <hyperlink ref="Q179" r:id="rId146" xr:uid="{D59C6FE6-AA6E-ED48-81A8-9E3D79BAA081}"/>
    <hyperlink ref="Q177" r:id="rId147" xr:uid="{18C7EED4-D3B9-8D4A-B770-09C9138BB2B1}"/>
    <hyperlink ref="Q176" r:id="rId148" xr:uid="{67210FC4-8C1C-3C47-920A-E15514D89476}"/>
    <hyperlink ref="Q175" r:id="rId149" xr:uid="{A352CB83-C4F2-A247-9B4D-839E135E1E2C}"/>
    <hyperlink ref="Q174" r:id="rId150" xr:uid="{90A091F0-B731-BC42-A653-3A76B7E12835}"/>
    <hyperlink ref="Q173" r:id="rId151" xr:uid="{822A9211-2643-E646-B4C8-932AB7558E86}"/>
    <hyperlink ref="Q172" r:id="rId152" xr:uid="{45569344-6059-9B4E-B2B1-BB5826FD187B}"/>
    <hyperlink ref="Q171" r:id="rId153" xr:uid="{D1CD0AB9-140F-3344-BE7E-CA7C9A1B3995}"/>
    <hyperlink ref="Q170" r:id="rId154" xr:uid="{A4203990-3340-DB44-91EE-6EAC725A3423}"/>
    <hyperlink ref="Q201" r:id="rId155" xr:uid="{F091287D-D90B-D948-B21B-48B25E68DF1C}"/>
    <hyperlink ref="Q200" r:id="rId156" xr:uid="{F9C3AC0B-DBE2-3C4F-A4DC-247244EBEC76}"/>
    <hyperlink ref="Q199" r:id="rId157" xr:uid="{A4F72D7E-F5EC-7542-B476-B816AC96852C}"/>
    <hyperlink ref="Q198" r:id="rId158" xr:uid="{F5223222-2AF5-9D4D-A5BA-362EC8045CA2}"/>
    <hyperlink ref="Q197" r:id="rId159" xr:uid="{03FE8B0C-4600-B840-A774-3C0B7C11E44C}"/>
    <hyperlink ref="Q196" r:id="rId160" xr:uid="{A8A9FF11-8A68-EF47-9650-14DDAD712ECE}"/>
    <hyperlink ref="Q195" r:id="rId161" xr:uid="{8D308262-F31D-4347-93ED-329A37762EF6}"/>
    <hyperlink ref="Q194" r:id="rId162" xr:uid="{2F4D4E2A-68EF-794F-ABD8-EC86E91736C4}"/>
    <hyperlink ref="Q193" r:id="rId163" xr:uid="{F7D74E29-5E03-EF45-9FA4-F1E02E52DC90}"/>
    <hyperlink ref="Q192" r:id="rId164" xr:uid="{9B4CCE68-588C-F14F-974C-12A22ABBB4CC}"/>
    <hyperlink ref="Q191" r:id="rId165" xr:uid="{15FEE3AE-6690-864D-A760-9CFEF7057D64}"/>
    <hyperlink ref="Q190" r:id="rId166" xr:uid="{1688982C-3A4B-1B4D-9DA9-B2785B6F6AB3}"/>
    <hyperlink ref="Q189" r:id="rId167" xr:uid="{027277CC-2D28-B842-ACBD-C34FFD0E63F6}"/>
    <hyperlink ref="Q188" r:id="rId168" xr:uid="{91114708-CA18-D049-A02F-D46A1E610B11}"/>
    <hyperlink ref="Q187" r:id="rId169" xr:uid="{BFD910C7-BD43-CB48-9530-EA3F86C46786}"/>
    <hyperlink ref="Q186" r:id="rId170" xr:uid="{7941F3B1-2A6D-3841-998C-5F40206EDF5D}"/>
    <hyperlink ref="Q185" r:id="rId171" xr:uid="{85A757CE-3D34-4248-BF44-2238F8A6A93F}"/>
    <hyperlink ref="Q184" r:id="rId172" xr:uid="{4061B4D2-28AB-4D4A-A1CB-2AF9BFA2DACC}"/>
    <hyperlink ref="Q183" r:id="rId173" xr:uid="{DBE18091-CA39-C54B-B43C-0CC74FA89180}"/>
    <hyperlink ref="Q182" r:id="rId174" xr:uid="{E2C626E7-9BC6-C444-9297-55D6D1D34E07}"/>
    <hyperlink ref="Q181" r:id="rId175" xr:uid="{82A06F53-A8D1-1949-B08F-32130A57543C}"/>
    <hyperlink ref="Q180" r:id="rId176" xr:uid="{9E28F6CB-C6B7-7743-97C4-DC93D026C840}"/>
    <hyperlink ref="Q225" r:id="rId177" xr:uid="{CE9784CB-4431-F742-BD68-8925F200B8EB}"/>
    <hyperlink ref="Q224" r:id="rId178" xr:uid="{A675FF87-04BD-FF4A-8944-85980E75E8A1}"/>
    <hyperlink ref="Q223" r:id="rId179" xr:uid="{FB728555-3210-3143-A6F9-163196D2DC98}"/>
    <hyperlink ref="Q222" r:id="rId180" xr:uid="{37627A75-FD78-2341-94C4-E5278D369258}"/>
    <hyperlink ref="Q221" r:id="rId181" xr:uid="{40DE3248-9C8C-D846-BBE3-6759D9083A0F}"/>
    <hyperlink ref="Q220" r:id="rId182" xr:uid="{3E01C304-B48F-4844-92DE-070ABF551582}"/>
    <hyperlink ref="Q219" r:id="rId183" xr:uid="{4CA35DC6-DF30-E147-A1A2-0F5693F66B91}"/>
    <hyperlink ref="Q218" r:id="rId184" xr:uid="{7AE7D931-209E-3A4C-BC1D-4137C60AAE65}"/>
    <hyperlink ref="Q217" r:id="rId185" xr:uid="{510BDC39-2460-5840-8378-25BD737B5F72}"/>
    <hyperlink ref="Q216" r:id="rId186" xr:uid="{417312AE-6DA8-0145-826D-B7D46E19C844}"/>
    <hyperlink ref="Q215" r:id="rId187" xr:uid="{8329F4FA-DE4F-6248-ABF1-EEF4AD6802AF}"/>
    <hyperlink ref="Q214" r:id="rId188" xr:uid="{C58B76C5-370B-264F-AE18-2D12BE6E5F8F}"/>
    <hyperlink ref="Q213" r:id="rId189" xr:uid="{327EC4E9-6167-E743-8FF1-9C4F32A53D08}"/>
    <hyperlink ref="Q212" r:id="rId190" xr:uid="{8BE3DEA1-CAF1-1246-BCAB-5A3595DE7F99}"/>
    <hyperlink ref="Q211" r:id="rId191" xr:uid="{FE7B0CED-C642-114D-B7F2-1CDCA4B44BAA}"/>
    <hyperlink ref="Q210" r:id="rId192" xr:uid="{57C005A6-C23C-D748-B5CB-71C114BA2800}"/>
    <hyperlink ref="Q209" r:id="rId193" xr:uid="{02534B90-39FD-334A-A4E0-29767541BB09}"/>
    <hyperlink ref="Q208" r:id="rId194" xr:uid="{72AF4F1C-9388-3842-B656-78F5F5D0A7A8}"/>
    <hyperlink ref="Q207" r:id="rId195" xr:uid="{B842E733-850D-6340-97BF-614DD63CEA83}"/>
    <hyperlink ref="Q206" r:id="rId196" xr:uid="{9DF71C32-AA3A-B344-9901-9779C5C9FBE2}"/>
    <hyperlink ref="Q205" r:id="rId197" xr:uid="{3B9BED99-64CE-F64D-837A-D8788E1363B2}"/>
    <hyperlink ref="Q204" r:id="rId198" xr:uid="{F8259E1E-B8E5-3F4C-901C-C5648A5DBA31}"/>
    <hyperlink ref="Q203" r:id="rId199" xr:uid="{40A73CD9-26BB-2343-9CAE-78682B3612FF}"/>
    <hyperlink ref="Q202" r:id="rId200" xr:uid="{5D3A1B0E-CAB8-1041-99EE-93861EF4617E}"/>
    <hyperlink ref="Q178" r:id="rId201" xr:uid="{38B24259-440D-4742-9691-FCE2877D920C}"/>
    <hyperlink ref="Q227" r:id="rId202" xr:uid="{305D73A7-FCB5-F84D-BB3A-77197AF262DD}"/>
    <hyperlink ref="Q226" r:id="rId203" xr:uid="{A62324B3-6054-5D42-A5C7-E1FCAE473BA1}"/>
    <hyperlink ref="Q232" r:id="rId204" xr:uid="{7E1E1419-826B-1D4B-87FD-9F9363AE253E}"/>
    <hyperlink ref="Q231" r:id="rId205" xr:uid="{23951C96-4B20-A141-9868-9D9CDD1A5614}"/>
    <hyperlink ref="Q230" r:id="rId206" xr:uid="{F02D866E-5579-9141-923E-2DE0272E7EE5}"/>
    <hyperlink ref="Q229" r:id="rId207" xr:uid="{5B827D0E-2C1A-154B-8E69-9C6E1C492654}"/>
    <hyperlink ref="Q228" r:id="rId208" xr:uid="{4D75DCFF-2959-6F4F-A52C-DD369AF3E4AF}"/>
    <hyperlink ref="Q238" r:id="rId209" xr:uid="{9B223A2C-6FD4-EF44-96A8-76BA5AEC2B5C}"/>
    <hyperlink ref="Q237" r:id="rId210" xr:uid="{F344ABE5-8963-2C4D-A23B-BF6D3A7BE4BC}"/>
    <hyperlink ref="Q236" r:id="rId211" xr:uid="{E9B89DFC-3ED1-7748-9324-DFB789258EC6}"/>
    <hyperlink ref="Q235" r:id="rId212" xr:uid="{6CE0DEB3-2E1B-F04D-8312-B773669CF226}"/>
    <hyperlink ref="Q234" r:id="rId213" xr:uid="{6FD87B42-B689-A14D-A980-67DDB4416666}"/>
    <hyperlink ref="Q233" r:id="rId214" xr:uid="{A946D30C-6185-3346-8402-07A16C8F022C}"/>
    <hyperlink ref="Q275" r:id="rId215" xr:uid="{6F8794AC-830C-F94D-BE87-499F838BE7DC}"/>
    <hyperlink ref="Q274" r:id="rId216" xr:uid="{EEB678C9-E9F2-C841-836D-2665444CA877}"/>
    <hyperlink ref="Q273" r:id="rId217" xr:uid="{FC6B480D-434A-8647-8D61-E8FDCA70EFB8}"/>
    <hyperlink ref="Q271" r:id="rId218" xr:uid="{0B79B490-A787-1246-B1E7-8A4A545D04AE}"/>
    <hyperlink ref="Q270" r:id="rId219" xr:uid="{D5422E7D-A271-F643-96C7-5BB6F0FFEDA8}"/>
    <hyperlink ref="Q269" r:id="rId220" xr:uid="{5A343D78-363A-B740-AE6B-6A90D11BAB11}"/>
    <hyperlink ref="Q265" r:id="rId221" xr:uid="{A4F2067B-139B-3340-ACF6-51C52651BBDA}"/>
    <hyperlink ref="Q264" r:id="rId222" xr:uid="{E7EA968D-49DF-5541-BB81-C1B43734CFF4}"/>
    <hyperlink ref="Q263" r:id="rId223" xr:uid="{E90632FB-BEE7-9343-B7E6-256D5FCCB9B2}"/>
    <hyperlink ref="Q244" r:id="rId224" xr:uid="{91DE5812-2E5E-7447-8D00-C2BC8C083DF5}"/>
    <hyperlink ref="Q243" r:id="rId225" xr:uid="{F5DADC98-8B25-6548-AF34-AA2F8AB5040E}"/>
    <hyperlink ref="Q295" r:id="rId226" xr:uid="{C8EA5CBA-2F3D-054D-ABAF-235F61AECCB4}"/>
    <hyperlink ref="Q242" r:id="rId227" xr:uid="{85C24684-55CE-5A48-8651-F7293AB4CD6A}"/>
    <hyperlink ref="Q241" r:id="rId228" xr:uid="{A4A3C238-83B1-EB48-9914-E94C376E2E79}"/>
    <hyperlink ref="Q240" r:id="rId229" xr:uid="{13CF9734-73B5-3C42-9080-04A1B95D29E5}"/>
    <hyperlink ref="Q239" r:id="rId230" xr:uid="{70D054BF-0315-E640-99DB-E79596D4BAE9}"/>
    <hyperlink ref="Q292" r:id="rId231" xr:uid="{2CB2DA6C-1972-4F44-8DDE-5FFC7FB3EE87}"/>
    <hyperlink ref="Q291" r:id="rId232" xr:uid="{64D87690-4AD8-0F49-843A-148A744BD69F}"/>
    <hyperlink ref="Q290" r:id="rId233" xr:uid="{AB7C3F6F-103E-C846-A43C-B1DDECB6D95D}"/>
    <hyperlink ref="Q289" r:id="rId234" xr:uid="{3F0CF1E6-588A-6D4E-95C5-4EF6C5367A07}"/>
    <hyperlink ref="Q288" r:id="rId235" xr:uid="{DA4A916E-610E-FE4C-AE06-AD188BE979AF}"/>
    <hyperlink ref="Q287" r:id="rId236" xr:uid="{45CA5973-0559-7F4A-B916-44EF1E848A3E}"/>
    <hyperlink ref="Q286" r:id="rId237" xr:uid="{49EC2B45-9156-C644-BC58-FF34588988B0}"/>
    <hyperlink ref="Q285" r:id="rId238" xr:uid="{F7312AFF-2127-084C-865A-925A6F9FC824}"/>
    <hyperlink ref="Q284" r:id="rId239" xr:uid="{B9F39753-0724-9348-B9B9-C52227464B29}"/>
    <hyperlink ref="Q283" r:id="rId240" xr:uid="{26137F93-03AE-2149-A068-D9B1974DE1F6}"/>
    <hyperlink ref="Q282" r:id="rId241" xr:uid="{D572B4D7-C5BA-FE4D-9C0A-E0ECAE537FD1}"/>
    <hyperlink ref="Q281" r:id="rId242" xr:uid="{E2A4525B-EFCF-FA4F-AE27-653D085FAA14}"/>
    <hyperlink ref="Q280" r:id="rId243" xr:uid="{0FB14BCF-85AA-7C40-8C2D-FE24202BE54F}"/>
    <hyperlink ref="Q279" r:id="rId244" xr:uid="{5F77A005-36F4-3E44-9647-D15F5551105A}"/>
    <hyperlink ref="Q278" r:id="rId245" xr:uid="{056E42C1-F626-5145-9628-EE3D35EEF172}"/>
    <hyperlink ref="Q277" r:id="rId246" xr:uid="{AD98285E-3C21-F34E-B366-FCBEED24247E}"/>
    <hyperlink ref="Q276" r:id="rId247" xr:uid="{8FE1549E-527F-8247-BF4F-2727DB7B4B38}"/>
    <hyperlink ref="Q2" r:id="rId248" xr:uid="{EA6EEBF4-10AC-3743-85DB-454CC0CEB9DF}"/>
    <hyperlink ref="Q3" r:id="rId249" xr:uid="{5EB402E9-234A-D248-A99D-3481F801FF3C}"/>
    <hyperlink ref="Q4" r:id="rId250" xr:uid="{F7733EAF-1209-3D4D-A901-A40A280FE8E5}"/>
    <hyperlink ref="Q5" r:id="rId251" xr:uid="{5DC6D92F-0847-714D-9C94-518D976FBA7B}"/>
    <hyperlink ref="Q6" r:id="rId252" xr:uid="{41216D75-61FF-8342-8E28-830B1EC22601}"/>
    <hyperlink ref="Q7" r:id="rId253" xr:uid="{14D9147E-D342-2141-8F7F-AFB32A0CD384}"/>
    <hyperlink ref="Q8" r:id="rId254" xr:uid="{2363ABE7-03CA-6A42-9367-8463AE29D440}"/>
    <hyperlink ref="Q9" r:id="rId255" xr:uid="{F15974CC-E977-8C4F-BAFB-090EA4789B6F}"/>
    <hyperlink ref="Q10" r:id="rId256" xr:uid="{ED4C4512-E90A-D148-85EA-A5AA12E5C358}"/>
    <hyperlink ref="Q11" r:id="rId257" xr:uid="{BBC148C5-C48D-774E-90FF-3E367F7893D8}"/>
    <hyperlink ref="Q12" r:id="rId258" xr:uid="{06A738BC-EEC7-1B4A-ABFE-9F144387CF80}"/>
    <hyperlink ref="Q13" r:id="rId259" xr:uid="{1DD7EB54-82B1-2647-93A3-C589A52B8D86}"/>
    <hyperlink ref="Q14" r:id="rId260" xr:uid="{FB819920-F7E4-224F-BAE0-923CAA9170D7}"/>
    <hyperlink ref="Q15" r:id="rId261" xr:uid="{28D61CFE-7081-B149-8BB8-E2309D970CD5}"/>
    <hyperlink ref="Q16" r:id="rId262" xr:uid="{3F745CA0-FA09-CD4F-8A17-E896A0EF8273}"/>
    <hyperlink ref="Q17" r:id="rId263" xr:uid="{D8906871-475F-5245-B743-5847E2C82D34}"/>
    <hyperlink ref="Q64" r:id="rId264" xr:uid="{EC300E99-3D03-174F-B393-C778391F6B98}"/>
    <hyperlink ref="Q65" r:id="rId265" xr:uid="{3E923FEC-1F4F-C742-B42B-FC38936FC19E}"/>
    <hyperlink ref="Q66" r:id="rId266" xr:uid="{2266D798-1B85-C141-975C-59D65EB8B152}"/>
    <hyperlink ref="Q67" r:id="rId267" xr:uid="{FD96FD12-AC24-6A4C-9BCD-949C984BADFE}"/>
    <hyperlink ref="Q68" r:id="rId268" xr:uid="{61770614-2853-F149-B9DA-514FF4409868}"/>
    <hyperlink ref="Q69" r:id="rId269" xr:uid="{EFD2FD8A-7A1D-4F41-B56B-29F1B0355E73}"/>
    <hyperlink ref="Q70" r:id="rId270" xr:uid="{DD4CB3C6-DC16-1F47-9324-5F4E340B1A50}"/>
    <hyperlink ref="Q72" r:id="rId271" xr:uid="{CB1CD2FD-0B6E-2543-A75D-7D400D2AE327}"/>
    <hyperlink ref="Q73" r:id="rId272" xr:uid="{A95C7D34-9CFA-D846-A58B-F3FE5DAFD83B}"/>
    <hyperlink ref="Q74" r:id="rId273" xr:uid="{117A68E9-86A8-1242-A9EA-D11866C0BDD6}"/>
    <hyperlink ref="Q75" r:id="rId274" xr:uid="{CD4DBEBD-8CA0-6F4B-BAC7-20F50181971E}"/>
    <hyperlink ref="Q78" r:id="rId275" xr:uid="{DEFA2988-7983-D042-ADC3-30358DD2DDF5}"/>
    <hyperlink ref="Q95" r:id="rId276" xr:uid="{D3831A9A-7CE6-C042-943E-EE805E7EB357}"/>
    <hyperlink ref="Q96" r:id="rId277" xr:uid="{AF07A968-1B77-B843-9D55-86253651689A}"/>
    <hyperlink ref="Q97" r:id="rId278" xr:uid="{79282774-E8B2-5944-9E8B-9726703B566B}"/>
    <hyperlink ref="Q98" r:id="rId279" xr:uid="{83DAA6AD-F3A0-A94C-8914-5A662CF6C024}"/>
    <hyperlink ref="Q99" r:id="rId280" xr:uid="{3D5C8A1E-47C8-1142-AD79-1DD93A4FB785}"/>
    <hyperlink ref="Q100" r:id="rId281" xr:uid="{E6805A12-221B-024C-9591-B500BF87DFBE}"/>
    <hyperlink ref="Q101" r:id="rId282" xr:uid="{A63B0E1B-7694-C249-9884-A0574641A1A1}"/>
    <hyperlink ref="Q102" r:id="rId283" xr:uid="{9A1C17F7-3B45-034C-8962-38A3BA7AFD20}"/>
    <hyperlink ref="Q103" r:id="rId284" xr:uid="{3DF6EA66-3A04-D347-BE23-1E6BFA610A2F}"/>
    <hyperlink ref="Q104" r:id="rId285" xr:uid="{997391E6-7135-EF4C-AD7E-0B217564E02E}"/>
    <hyperlink ref="Q105" r:id="rId286" xr:uid="{C3CAAF7A-955F-254D-A192-7A602F87A9F7}"/>
    <hyperlink ref="Q106" r:id="rId287" xr:uid="{EF1AD8D3-A05D-914F-855C-1C542D3E314C}"/>
    <hyperlink ref="Q107" r:id="rId288" xr:uid="{44B1E4B2-0A82-254F-A1DC-E869F8E4563C}"/>
    <hyperlink ref="Q108" r:id="rId289" xr:uid="{FB8E8A52-3CE4-B748-B803-85F58ABD12EA}"/>
    <hyperlink ref="Q109" r:id="rId290" xr:uid="{5E945947-81E8-C846-BD07-59B12F46FB85}"/>
    <hyperlink ref="Q110" r:id="rId291" xr:uid="{74DD562E-D13A-7C4C-A746-6EC1A4F3AADF}"/>
    <hyperlink ref="Q111" r:id="rId292" xr:uid="{70A53568-9B64-E343-90FB-F110D8CBC8AA}"/>
    <hyperlink ref="Q112" r:id="rId293" xr:uid="{31F7A328-962D-2B47-9C96-FC7D00A5161C}"/>
    <hyperlink ref="Q113" r:id="rId294" xr:uid="{757B3ACC-2A73-A146-B4A8-D5832A8E107D}"/>
    <hyperlink ref="Q34" r:id="rId295" xr:uid="{D6829983-16CF-9E48-A61D-724A7A945CCA}"/>
    <hyperlink ref="Q35" r:id="rId296" xr:uid="{0A74D1BD-4EA3-E945-84D4-48058CF62F26}"/>
    <hyperlink ref="Q43" r:id="rId297" xr:uid="{D42C608A-FCF1-6E40-BD69-C0C3E3FDFC43}"/>
    <hyperlink ref="Q36" r:id="rId298" xr:uid="{AD5EE471-C6F1-D14A-8E01-2C0E83C1F3CE}"/>
    <hyperlink ref="Q37" r:id="rId299" xr:uid="{7CC753C0-E392-A646-8F26-5D1A82E87C7E}"/>
    <hyperlink ref="Q38" r:id="rId300" xr:uid="{12887FC7-CF7A-A449-BEB0-84D404470CA4}"/>
    <hyperlink ref="Q39" r:id="rId301" xr:uid="{5E5797F2-00EC-EE49-ABD7-DA04F7FE5D76}"/>
    <hyperlink ref="Q40" r:id="rId302" xr:uid="{71F3E79F-1760-8E41-BE4A-5EE24217339C}"/>
    <hyperlink ref="Q41" r:id="rId303" xr:uid="{E9D1F82F-CB1E-004D-B793-944D9BBECD0D}"/>
    <hyperlink ref="Q42" r:id="rId304" xr:uid="{6AE1CFE7-43C5-D54F-9812-B02A84963080}"/>
    <hyperlink ref="Q44" r:id="rId305" xr:uid="{B3481D57-0B18-7849-A333-BB5E897A503D}"/>
    <hyperlink ref="Q45" r:id="rId306" xr:uid="{F32C64CA-29CD-4F40-88B8-947B0CABBB33}"/>
    <hyperlink ref="Q46" r:id="rId307" xr:uid="{27D590B2-B16A-3742-9978-51E3E200AA67}"/>
    <hyperlink ref="Q47" r:id="rId308" xr:uid="{B2B6D783-AA8F-EE49-A36B-91AB85C977FF}"/>
    <hyperlink ref="Q48" r:id="rId309" xr:uid="{65EFEF1B-85C6-974C-8775-F6E32E596180}"/>
    <hyperlink ref="Q49" r:id="rId310" xr:uid="{A83ADB2F-BB7A-D04E-9C49-4DCC74FE4C9B}"/>
    <hyperlink ref="Q50" r:id="rId311" xr:uid="{D918FA58-2E57-3B42-BAAD-E5F279C541C1}"/>
    <hyperlink ref="Q51" r:id="rId312" xr:uid="{FCC6BC47-B8CB-8F43-B54C-95FE10CECFD5}"/>
    <hyperlink ref="Q52" r:id="rId313" xr:uid="{52DF0B13-C520-D44D-8E8C-AD166F1692CE}"/>
    <hyperlink ref="Q53" r:id="rId314" xr:uid="{BD92BC0F-1BE4-1746-ACEF-0E59BC90BDE0}"/>
    <hyperlink ref="Q54" r:id="rId315" xr:uid="{FC0A2E03-D861-BF4D-A79E-ABD80E4C751E}"/>
    <hyperlink ref="Q55" r:id="rId316" xr:uid="{314E2320-285E-EA4B-A883-8D22E368EE1D}"/>
    <hyperlink ref="Q56" r:id="rId317" xr:uid="{591DBF02-3675-4946-AE29-7D1F56CCC499}"/>
    <hyperlink ref="Q57" r:id="rId318" xr:uid="{F9FA37F5-BA76-6344-B52E-63E0ADE880F0}"/>
    <hyperlink ref="Q58" r:id="rId319" xr:uid="{33F9F59D-4DBF-C142-B9A3-F84FFAC13328}"/>
    <hyperlink ref="Q59" r:id="rId320" xr:uid="{55F0BB43-EB3C-5445-9832-BE8499EEC4BC}"/>
    <hyperlink ref="Q60" r:id="rId321" xr:uid="{9CFFE23E-E8E3-C649-AB46-E0B1F1C4FA46}"/>
    <hyperlink ref="Q61" r:id="rId322" xr:uid="{E70FD651-7AB3-7249-ADB5-0B7FBCA07603}"/>
    <hyperlink ref="Q62" r:id="rId323" xr:uid="{20C105FB-3737-6040-A6FD-BD5BC483D801}"/>
    <hyperlink ref="Q63" r:id="rId324" xr:uid="{D8D8E55A-A2B2-914A-AE66-5A19EB4481AE}"/>
    <hyperlink ref="Q71" r:id="rId325" xr:uid="{E801E226-2BC6-334D-A58E-A09921223BD9}"/>
    <hyperlink ref="Q76" r:id="rId326" xr:uid="{34CE0E1F-6D3F-3940-B5EB-7CD99F540E47}"/>
    <hyperlink ref="Q77" r:id="rId327" xr:uid="{22434264-50EC-EF4A-9815-9480AC22D890}"/>
    <hyperlink ref="Q120" r:id="rId328" xr:uid="{414763BC-8FBA-E245-A589-F7192BFB8B05}"/>
    <hyperlink ref="Q121" r:id="rId329" xr:uid="{1FFCDA7D-F9F0-BF42-966E-843D8A79A45B}"/>
    <hyperlink ref="Q122" r:id="rId330" xr:uid="{D0B1D952-0B75-3C49-B36C-AAA51E0B4EC2}"/>
    <hyperlink ref="Q123" r:id="rId331" xr:uid="{B0E0D5B8-378B-C748-B6C4-CD608057C754}"/>
    <hyperlink ref="Q124" r:id="rId332" xr:uid="{A37B4300-08D3-9B4C-965C-3D973690F874}"/>
    <hyperlink ref="Q148" r:id="rId333" xr:uid="{D7C19ED1-C6D5-8649-98C2-EEC532D42C44}"/>
    <hyperlink ref="Q152" r:id="rId334" xr:uid="{5FB86005-FC35-1949-A1F7-CB35D9D79106}"/>
    <hyperlink ref="Q153" r:id="rId335" xr:uid="{610D5035-6C6C-E44C-A99F-E43D6384C018}"/>
    <hyperlink ref="Q154" r:id="rId336" xr:uid="{680649BF-99A9-2247-82FE-9FFB13435D6C}"/>
    <hyperlink ref="Q155" r:id="rId337" xr:uid="{C5AF1326-BD89-1A4F-B46F-D9AA9F8C8328}"/>
    <hyperlink ref="Q156" r:id="rId338" xr:uid="{E95D14B6-9D6D-6343-99D6-77895A1B1969}"/>
    <hyperlink ref="Q157" r:id="rId339" xr:uid="{4D088DB0-64A3-4148-8C5C-9B77AE7ACA05}"/>
    <hyperlink ref="Q160" r:id="rId340" xr:uid="{57772BDC-1B1A-E34D-ABC6-59DD7EE75990}"/>
    <hyperlink ref="Q162" r:id="rId341" xr:uid="{665FBE5D-618A-164E-BE9B-BD2A3195DA22}"/>
    <hyperlink ref="Q163" r:id="rId342" xr:uid="{75C3AA20-3738-B540-9DE7-8D231E93B78C}"/>
    <hyperlink ref="Q164" r:id="rId343" xr:uid="{F2625A49-C8B4-6F40-B821-3A6046BFC971}"/>
    <hyperlink ref="Q165" r:id="rId344" xr:uid="{EEEACDC9-B980-C84B-BDFF-2525B21AFC74}"/>
    <hyperlink ref="Q146" r:id="rId345" xr:uid="{D6B36899-46AF-4745-93E0-B94CA4E6D235}"/>
    <hyperlink ref="Q145" r:id="rId346" xr:uid="{C98FF70F-FF20-FE4C-B833-305CC73223E5}"/>
    <hyperlink ref="Q142" r:id="rId347" xr:uid="{BA1A1031-C16A-984E-9FA1-454047A46CA3}"/>
    <hyperlink ref="Q141" r:id="rId348" xr:uid="{08AD7A23-A1D4-2B45-8168-7BD30AF6FACC}"/>
    <hyperlink ref="Q140" r:id="rId349" xr:uid="{02368EDE-0669-C742-A53F-128ED6126DC8}"/>
    <hyperlink ref="Q139" r:id="rId350" xr:uid="{F4EA4698-9F3F-7546-A06D-B23203A15DDF}"/>
    <hyperlink ref="Q138" r:id="rId351" xr:uid="{AC0A54E2-D234-4E4F-967D-5A3CFFA9BD74}"/>
    <hyperlink ref="Q134" r:id="rId352" xr:uid="{A765FEF4-7D4A-9D4E-B3DC-B015788827E6}"/>
    <hyperlink ref="Q133" r:id="rId353" xr:uid="{60D3D05A-82FE-8B43-9BBB-F63A15C48632}"/>
    <hyperlink ref="Q130" r:id="rId354" xr:uid="{EA923B85-BEBF-ED47-9C99-32FCA5570300}"/>
    <hyperlink ref="Q161" r:id="rId355" xr:uid="{69F66A47-DD6D-E542-8EC5-A39BC9DE7910}"/>
    <hyperlink ref="Q159" r:id="rId356" xr:uid="{50E20DEB-78D8-5F45-A963-8ECA81E2FA77}"/>
    <hyperlink ref="Q158" r:id="rId357" xr:uid="{2B6CC3F3-82D6-DA4C-8E62-5E2ABBD79325}"/>
    <hyperlink ref="Q151" r:id="rId358" xr:uid="{3A05549D-EE42-5349-829B-74F85055BAA3}"/>
    <hyperlink ref="Q150" r:id="rId359" xr:uid="{C1FD20AC-3A0D-0340-A0DE-99752C38BFD5}"/>
    <hyperlink ref="Q149" r:id="rId360" xr:uid="{1CE57D09-3F90-9B4B-B151-6B1111D5FE4A}"/>
    <hyperlink ref="Q147" r:id="rId361" xr:uid="{FBF8FBB9-25BE-AF42-B77F-850FD2EC83AC}"/>
    <hyperlink ref="Q129" r:id="rId362" xr:uid="{97C0CB60-BAA5-2C41-A28E-E460A007DFE4}"/>
    <hyperlink ref="Q128" r:id="rId363" xr:uid="{84E1A9F1-0DBC-C449-9AAB-00AC10D380F4}"/>
    <hyperlink ref="Q119" r:id="rId364" xr:uid="{01847ADD-FB7F-1641-A3F3-6F7E139EEA62}"/>
    <hyperlink ref="Q118" r:id="rId365" xr:uid="{DDB2438C-7CF4-D143-91EE-11E3E8B8F826}"/>
    <hyperlink ref="Q117" r:id="rId366" xr:uid="{A66AD58E-15CA-DC46-9744-09613BC7CB53}"/>
    <hyperlink ref="Q116" r:id="rId367" xr:uid="{7615BB11-F2BF-474D-ADA1-5BD6F009E3EE}"/>
    <hyperlink ref="Q115" r:id="rId368" xr:uid="{0BF9DA2C-E03B-A24D-9987-6CDCD2883AD6}"/>
    <hyperlink ref="Q114" r:id="rId369" xr:uid="{5C6C9BE9-269A-9B48-BFC9-1F7422174B16}"/>
    <hyperlink ref="Q166" r:id="rId370" xr:uid="{A2EADEA3-298B-8F40-BC89-E31F3B71ABBD}"/>
    <hyperlink ref="Q167" r:id="rId371" xr:uid="{C6E7B4CB-6CC8-DA4C-9A39-47F6329948E0}"/>
    <hyperlink ref="Q168" r:id="rId372" xr:uid="{860BCE77-D658-BD44-BB84-D2394B9CF4EB}"/>
    <hyperlink ref="Q169" r:id="rId373" xr:uid="{96AFE142-16D6-DD49-8C05-728EBEDB23CF}"/>
    <hyperlink ref="Q375" r:id="rId374" xr:uid="{DFBB6341-61A6-934A-A26B-6350A2F3F83F}"/>
    <hyperlink ref="Q376:Q385" r:id="rId375" display="mal6810@psu.edu" xr:uid="{5034C2D0-78E5-AA49-AEC8-785A1014247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59F1-53E0-304A-9270-BBF4E0CEFDA5}">
  <dimension ref="A1:M46"/>
  <sheetViews>
    <sheetView workbookViewId="0">
      <selection sqref="A1:XFD1048576"/>
    </sheetView>
  </sheetViews>
  <sheetFormatPr baseColWidth="10" defaultRowHeight="16" x14ac:dyDescent="0.2"/>
  <cols>
    <col min="1" max="1" width="7.33203125" customWidth="1"/>
    <col min="2" max="2" width="21" bestFit="1" customWidth="1"/>
    <col min="3" max="13" width="20.83203125" bestFit="1" customWidth="1"/>
  </cols>
  <sheetData>
    <row r="1" spans="1:13" x14ac:dyDescent="0.2">
      <c r="B1" s="6" t="s">
        <v>170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x14ac:dyDescent="0.2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9" t="s">
        <v>171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</row>
    <row r="4" spans="1:13" x14ac:dyDescent="0.2">
      <c r="A4" s="9" t="s">
        <v>172</v>
      </c>
      <c r="B4" s="10" t="s">
        <v>464</v>
      </c>
      <c r="C4" s="11" t="s">
        <v>465</v>
      </c>
      <c r="D4" s="11" t="s">
        <v>174</v>
      </c>
      <c r="E4" s="11" t="s">
        <v>173</v>
      </c>
      <c r="F4" s="11" t="s">
        <v>535</v>
      </c>
      <c r="G4" s="11" t="s">
        <v>546</v>
      </c>
      <c r="H4" s="11" t="s">
        <v>537</v>
      </c>
      <c r="I4" s="11" t="s">
        <v>538</v>
      </c>
      <c r="J4" s="11" t="s">
        <v>395</v>
      </c>
      <c r="K4" s="11" t="s">
        <v>384</v>
      </c>
      <c r="L4" s="11" t="s">
        <v>214</v>
      </c>
      <c r="M4" s="11" t="s">
        <v>215</v>
      </c>
    </row>
    <row r="5" spans="1:13" x14ac:dyDescent="0.2">
      <c r="A5" s="9" t="s">
        <v>185</v>
      </c>
      <c r="B5" s="12" t="s">
        <v>381</v>
      </c>
      <c r="C5" s="13" t="s">
        <v>382</v>
      </c>
      <c r="D5" s="13" t="s">
        <v>187</v>
      </c>
      <c r="E5" s="13" t="s">
        <v>186</v>
      </c>
      <c r="F5" s="13" t="s">
        <v>545</v>
      </c>
      <c r="G5" s="13" t="s">
        <v>472</v>
      </c>
      <c r="H5" s="13" t="s">
        <v>547</v>
      </c>
      <c r="I5" s="13" t="s">
        <v>548</v>
      </c>
      <c r="J5" s="13" t="s">
        <v>407</v>
      </c>
      <c r="K5" s="13" t="s">
        <v>396</v>
      </c>
      <c r="L5" s="13" t="s">
        <v>227</v>
      </c>
      <c r="M5" s="13" t="s">
        <v>228</v>
      </c>
    </row>
    <row r="6" spans="1:13" x14ac:dyDescent="0.2">
      <c r="A6" s="9" t="s">
        <v>198</v>
      </c>
      <c r="B6" s="12" t="s">
        <v>393</v>
      </c>
      <c r="C6" s="13" t="s">
        <v>394</v>
      </c>
      <c r="D6" s="13" t="s">
        <v>200</v>
      </c>
      <c r="E6" s="13" t="s">
        <v>199</v>
      </c>
      <c r="F6" s="13" t="s">
        <v>483</v>
      </c>
      <c r="G6" s="13" t="s">
        <v>473</v>
      </c>
      <c r="H6" s="13" t="s">
        <v>474</v>
      </c>
      <c r="I6" s="13" t="s">
        <v>475</v>
      </c>
      <c r="J6" s="13" t="s">
        <v>419</v>
      </c>
      <c r="K6" s="13" t="s">
        <v>530</v>
      </c>
      <c r="L6" s="13" t="s">
        <v>240</v>
      </c>
      <c r="M6" s="13" t="s">
        <v>241</v>
      </c>
    </row>
    <row r="7" spans="1:13" x14ac:dyDescent="0.2">
      <c r="A7" s="9" t="s">
        <v>211</v>
      </c>
      <c r="B7" s="12" t="s">
        <v>405</v>
      </c>
      <c r="C7" s="13" t="s">
        <v>406</v>
      </c>
      <c r="D7" s="13" t="s">
        <v>213</v>
      </c>
      <c r="E7" s="13" t="s">
        <v>212</v>
      </c>
      <c r="F7" s="13" t="s">
        <v>494</v>
      </c>
      <c r="G7" s="13" t="s">
        <v>484</v>
      </c>
      <c r="H7" s="13" t="s">
        <v>485</v>
      </c>
      <c r="I7" s="13" t="s">
        <v>486</v>
      </c>
      <c r="J7" s="13" t="s">
        <v>431</v>
      </c>
      <c r="K7" s="13" t="s">
        <v>539</v>
      </c>
      <c r="L7" s="13" t="s">
        <v>253</v>
      </c>
      <c r="M7" s="13" t="s">
        <v>254</v>
      </c>
    </row>
    <row r="8" spans="1:13" x14ac:dyDescent="0.2">
      <c r="A8" s="9" t="s">
        <v>224</v>
      </c>
      <c r="B8" s="12" t="s">
        <v>417</v>
      </c>
      <c r="C8" s="13" t="s">
        <v>418</v>
      </c>
      <c r="D8" s="13" t="s">
        <v>226</v>
      </c>
      <c r="E8" s="13" t="s">
        <v>225</v>
      </c>
      <c r="F8" s="13" t="s">
        <v>505</v>
      </c>
      <c r="G8" s="13" t="s">
        <v>495</v>
      </c>
      <c r="H8" s="13" t="s">
        <v>496</v>
      </c>
      <c r="I8" s="13" t="s">
        <v>497</v>
      </c>
      <c r="J8" s="13" t="s">
        <v>443</v>
      </c>
      <c r="K8" s="13" t="s">
        <v>408</v>
      </c>
      <c r="L8" s="13" t="s">
        <v>266</v>
      </c>
      <c r="M8" s="13" t="s">
        <v>267</v>
      </c>
    </row>
    <row r="9" spans="1:13" x14ac:dyDescent="0.2">
      <c r="A9" s="9" t="s">
        <v>237</v>
      </c>
      <c r="B9" s="12" t="s">
        <v>429</v>
      </c>
      <c r="C9" s="13" t="s">
        <v>430</v>
      </c>
      <c r="D9" s="13" t="s">
        <v>239</v>
      </c>
      <c r="E9" s="13" t="s">
        <v>238</v>
      </c>
      <c r="F9" s="13" t="s">
        <v>516</v>
      </c>
      <c r="G9" s="13" t="s">
        <v>506</v>
      </c>
      <c r="H9" s="13" t="s">
        <v>507</v>
      </c>
      <c r="I9" s="13" t="s">
        <v>508</v>
      </c>
      <c r="J9" s="13" t="s">
        <v>519</v>
      </c>
      <c r="K9" s="13" t="s">
        <v>175</v>
      </c>
      <c r="L9" s="13" t="s">
        <v>176</v>
      </c>
      <c r="M9" s="13" t="s">
        <v>420</v>
      </c>
    </row>
    <row r="10" spans="1:13" x14ac:dyDescent="0.2">
      <c r="A10" s="9" t="s">
        <v>250</v>
      </c>
      <c r="B10" s="12" t="s">
        <v>441</v>
      </c>
      <c r="C10" s="13" t="s">
        <v>442</v>
      </c>
      <c r="D10" s="13" t="s">
        <v>252</v>
      </c>
      <c r="E10" s="13" t="s">
        <v>251</v>
      </c>
      <c r="F10" s="13" t="s">
        <v>527</v>
      </c>
      <c r="G10" s="13" t="s">
        <v>517</v>
      </c>
      <c r="H10" s="13" t="s">
        <v>518</v>
      </c>
      <c r="I10" s="13" t="s">
        <v>466</v>
      </c>
      <c r="J10" s="13" t="s">
        <v>455</v>
      </c>
      <c r="K10" s="13" t="s">
        <v>188</v>
      </c>
      <c r="L10" s="13" t="s">
        <v>189</v>
      </c>
      <c r="M10" s="13" t="s">
        <v>432</v>
      </c>
    </row>
    <row r="11" spans="1:13" x14ac:dyDescent="0.2">
      <c r="A11" s="9" t="s">
        <v>263</v>
      </c>
      <c r="B11" s="12" t="s">
        <v>453</v>
      </c>
      <c r="C11" s="13" t="s">
        <v>454</v>
      </c>
      <c r="D11" s="13" t="s">
        <v>265</v>
      </c>
      <c r="E11" s="13" t="s">
        <v>264</v>
      </c>
      <c r="F11" s="13" t="s">
        <v>536</v>
      </c>
      <c r="G11" s="13" t="s">
        <v>528</v>
      </c>
      <c r="H11" s="13" t="s">
        <v>529</v>
      </c>
      <c r="I11" s="13" t="s">
        <v>383</v>
      </c>
      <c r="J11" s="13" t="s">
        <v>467</v>
      </c>
      <c r="K11" s="13" t="s">
        <v>201</v>
      </c>
      <c r="L11" s="13" t="s">
        <v>202</v>
      </c>
      <c r="M11" s="13" t="s">
        <v>444</v>
      </c>
    </row>
    <row r="12" spans="1:13" x14ac:dyDescent="0.2">
      <c r="A12" s="9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">
      <c r="A13" s="9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">
      <c r="A14" s="9" t="s">
        <v>276</v>
      </c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</row>
    <row r="15" spans="1:13" x14ac:dyDescent="0.2">
      <c r="A15" s="9" t="s">
        <v>172</v>
      </c>
      <c r="B15" s="10" t="s">
        <v>456</v>
      </c>
      <c r="C15" s="11" t="s">
        <v>457</v>
      </c>
      <c r="D15" s="11" t="s">
        <v>481</v>
      </c>
      <c r="E15" s="11" t="s">
        <v>487</v>
      </c>
      <c r="F15" s="11" t="s">
        <v>490</v>
      </c>
      <c r="G15" s="11" t="s">
        <v>542</v>
      </c>
      <c r="H15" s="11" t="s">
        <v>478</v>
      </c>
      <c r="I15" s="11" t="s">
        <v>550</v>
      </c>
      <c r="J15" s="11" t="s">
        <v>521</v>
      </c>
      <c r="K15" s="11" t="s">
        <v>296</v>
      </c>
      <c r="L15" s="11" t="s">
        <v>375</v>
      </c>
      <c r="M15" s="11" t="s">
        <v>298</v>
      </c>
    </row>
    <row r="16" spans="1:13" x14ac:dyDescent="0.2">
      <c r="A16" s="9" t="s">
        <v>185</v>
      </c>
      <c r="B16" s="12" t="s">
        <v>468</v>
      </c>
      <c r="C16" s="13" t="s">
        <v>469</v>
      </c>
      <c r="D16" s="13" t="s">
        <v>135</v>
      </c>
      <c r="E16" s="13" t="s">
        <v>498</v>
      </c>
      <c r="F16" s="13" t="s">
        <v>342</v>
      </c>
      <c r="G16" s="13" t="s">
        <v>533</v>
      </c>
      <c r="H16" s="13" t="s">
        <v>480</v>
      </c>
      <c r="I16" s="13" t="s">
        <v>477</v>
      </c>
      <c r="J16" s="13" t="s">
        <v>532</v>
      </c>
      <c r="K16" s="13" t="s">
        <v>284</v>
      </c>
      <c r="L16" s="13" t="s">
        <v>295</v>
      </c>
      <c r="M16" s="13" t="s">
        <v>286</v>
      </c>
    </row>
    <row r="17" spans="1:13" x14ac:dyDescent="0.2">
      <c r="A17" s="9" t="s">
        <v>198</v>
      </c>
      <c r="B17" s="12" t="s">
        <v>385</v>
      </c>
      <c r="C17" s="13" t="s">
        <v>471</v>
      </c>
      <c r="D17" s="13" t="s">
        <v>544</v>
      </c>
      <c r="E17" s="13" t="s">
        <v>509</v>
      </c>
      <c r="F17" s="13" t="s">
        <v>330</v>
      </c>
      <c r="G17" s="13" t="s">
        <v>522</v>
      </c>
      <c r="H17" s="13" t="s">
        <v>520</v>
      </c>
      <c r="I17" s="13" t="s">
        <v>488</v>
      </c>
      <c r="J17" s="13" t="s">
        <v>541</v>
      </c>
      <c r="K17" s="13" t="s">
        <v>367</v>
      </c>
      <c r="L17" s="13" t="s">
        <v>370</v>
      </c>
      <c r="M17" s="13" t="s">
        <v>369</v>
      </c>
    </row>
    <row r="18" spans="1:13" x14ac:dyDescent="0.2">
      <c r="A18" s="9" t="s">
        <v>211</v>
      </c>
      <c r="B18" s="12" t="s">
        <v>397</v>
      </c>
      <c r="C18" s="13" t="s">
        <v>482</v>
      </c>
      <c r="D18" s="13" t="s">
        <v>133</v>
      </c>
      <c r="E18" s="13" t="s">
        <v>283</v>
      </c>
      <c r="F18" s="13" t="s">
        <v>479</v>
      </c>
      <c r="G18" s="13" t="s">
        <v>511</v>
      </c>
      <c r="H18" s="13" t="s">
        <v>553</v>
      </c>
      <c r="I18" s="13" t="s">
        <v>499</v>
      </c>
      <c r="J18" s="13" t="s">
        <v>551</v>
      </c>
      <c r="K18" s="13" t="s">
        <v>355</v>
      </c>
      <c r="L18" s="13" t="s">
        <v>358</v>
      </c>
      <c r="M18" s="13" t="s">
        <v>357</v>
      </c>
    </row>
    <row r="19" spans="1:13" x14ac:dyDescent="0.2">
      <c r="A19" s="9" t="s">
        <v>224</v>
      </c>
      <c r="B19" s="12" t="s">
        <v>409</v>
      </c>
      <c r="C19" s="13" t="s">
        <v>493</v>
      </c>
      <c r="D19" s="13" t="s">
        <v>524</v>
      </c>
      <c r="E19" s="13" t="s">
        <v>366</v>
      </c>
      <c r="F19" s="13" t="s">
        <v>552</v>
      </c>
      <c r="G19" s="13" t="s">
        <v>500</v>
      </c>
      <c r="H19" s="13" t="s">
        <v>543</v>
      </c>
      <c r="I19" s="13" t="s">
        <v>523</v>
      </c>
      <c r="J19" s="13" t="s">
        <v>492</v>
      </c>
      <c r="K19" s="13" t="s">
        <v>343</v>
      </c>
      <c r="L19" s="13" t="s">
        <v>346</v>
      </c>
      <c r="M19" s="13" t="s">
        <v>345</v>
      </c>
    </row>
    <row r="20" spans="1:13" x14ac:dyDescent="0.2">
      <c r="A20" s="9" t="s">
        <v>237</v>
      </c>
      <c r="B20" s="12" t="s">
        <v>421</v>
      </c>
      <c r="C20" s="13" t="s">
        <v>504</v>
      </c>
      <c r="D20" s="13" t="s">
        <v>513</v>
      </c>
      <c r="E20" s="13" t="s">
        <v>354</v>
      </c>
      <c r="F20" s="13" t="s">
        <v>318</v>
      </c>
      <c r="G20" s="13" t="s">
        <v>282</v>
      </c>
      <c r="H20" s="13" t="s">
        <v>534</v>
      </c>
      <c r="I20" s="13" t="s">
        <v>512</v>
      </c>
      <c r="J20" s="13" t="s">
        <v>503</v>
      </c>
      <c r="K20" s="13" t="s">
        <v>331</v>
      </c>
      <c r="L20" s="13" t="s">
        <v>334</v>
      </c>
      <c r="M20" s="15" t="s">
        <v>333</v>
      </c>
    </row>
    <row r="21" spans="1:13" x14ac:dyDescent="0.2">
      <c r="A21" s="9" t="s">
        <v>250</v>
      </c>
      <c r="B21" s="12" t="s">
        <v>433</v>
      </c>
      <c r="C21" s="13" t="s">
        <v>515</v>
      </c>
      <c r="D21" s="13" t="s">
        <v>549</v>
      </c>
      <c r="E21" s="13" t="s">
        <v>502</v>
      </c>
      <c r="F21" s="13" t="s">
        <v>306</v>
      </c>
      <c r="G21" s="13" t="s">
        <v>365</v>
      </c>
      <c r="H21" s="13" t="s">
        <v>531</v>
      </c>
      <c r="I21" s="13" t="s">
        <v>510</v>
      </c>
      <c r="J21" s="13" t="s">
        <v>514</v>
      </c>
      <c r="K21" s="13" t="s">
        <v>319</v>
      </c>
      <c r="L21" s="13" t="s">
        <v>322</v>
      </c>
      <c r="M21" s="15" t="s">
        <v>321</v>
      </c>
    </row>
    <row r="22" spans="1:13" x14ac:dyDescent="0.2">
      <c r="A22" s="9" t="s">
        <v>263</v>
      </c>
      <c r="B22" s="12" t="s">
        <v>445</v>
      </c>
      <c r="C22" s="13" t="s">
        <v>526</v>
      </c>
      <c r="D22" s="13" t="s">
        <v>476</v>
      </c>
      <c r="E22" s="13" t="s">
        <v>491</v>
      </c>
      <c r="F22" s="13" t="s">
        <v>294</v>
      </c>
      <c r="G22" s="13" t="s">
        <v>489</v>
      </c>
      <c r="H22" s="13" t="s">
        <v>540</v>
      </c>
      <c r="I22" s="13" t="s">
        <v>501</v>
      </c>
      <c r="J22" s="13" t="s">
        <v>525</v>
      </c>
      <c r="K22" s="13" t="s">
        <v>307</v>
      </c>
      <c r="L22" s="13" t="s">
        <v>310</v>
      </c>
      <c r="M22" s="13" t="s">
        <v>309</v>
      </c>
    </row>
    <row r="23" spans="1:13" x14ac:dyDescent="0.2">
      <c r="A23" s="9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x14ac:dyDescent="0.2">
      <c r="A24" s="9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</row>
    <row r="25" spans="1:13" x14ac:dyDescent="0.2">
      <c r="A25" s="9" t="s">
        <v>373</v>
      </c>
      <c r="B25" s="14">
        <v>1</v>
      </c>
      <c r="C25" s="14">
        <v>2</v>
      </c>
      <c r="D25" s="14">
        <v>3</v>
      </c>
      <c r="E25" s="14">
        <v>4</v>
      </c>
      <c r="F25" s="14">
        <v>5</v>
      </c>
      <c r="G25" s="14">
        <v>6</v>
      </c>
      <c r="H25" s="14">
        <v>7</v>
      </c>
      <c r="I25" s="14">
        <v>8</v>
      </c>
      <c r="J25" s="14">
        <v>9</v>
      </c>
      <c r="K25" s="14">
        <v>10</v>
      </c>
      <c r="L25" s="14">
        <v>11</v>
      </c>
      <c r="M25" s="14">
        <v>12</v>
      </c>
    </row>
    <row r="26" spans="1:13" x14ac:dyDescent="0.2">
      <c r="A26" s="9" t="s">
        <v>172</v>
      </c>
      <c r="B26" s="10" t="s">
        <v>297</v>
      </c>
      <c r="C26" s="11" t="s">
        <v>458</v>
      </c>
      <c r="D26" s="11" t="s">
        <v>372</v>
      </c>
      <c r="E26" s="11" t="s">
        <v>371</v>
      </c>
      <c r="F26" s="11" t="s">
        <v>399</v>
      </c>
      <c r="G26" s="11" t="s">
        <v>424</v>
      </c>
      <c r="H26" s="11" t="s">
        <v>402</v>
      </c>
      <c r="I26" s="11" t="s">
        <v>178</v>
      </c>
      <c r="J26" s="11" t="s">
        <v>179</v>
      </c>
      <c r="K26" s="11" t="s">
        <v>244</v>
      </c>
      <c r="L26" s="11" t="s">
        <v>460</v>
      </c>
      <c r="M26" s="11" t="s">
        <v>380</v>
      </c>
    </row>
    <row r="27" spans="1:13" x14ac:dyDescent="0.2">
      <c r="A27" s="9" t="s">
        <v>185</v>
      </c>
      <c r="B27" s="12" t="s">
        <v>285</v>
      </c>
      <c r="C27" s="13" t="s">
        <v>446</v>
      </c>
      <c r="D27" s="13" t="s">
        <v>360</v>
      </c>
      <c r="E27" s="13" t="s">
        <v>359</v>
      </c>
      <c r="F27" s="13" t="s">
        <v>387</v>
      </c>
      <c r="G27" s="13" t="s">
        <v>412</v>
      </c>
      <c r="H27" s="13" t="s">
        <v>378</v>
      </c>
      <c r="I27" s="13" t="s">
        <v>191</v>
      </c>
      <c r="J27" s="13" t="s">
        <v>192</v>
      </c>
      <c r="K27" s="13" t="s">
        <v>257</v>
      </c>
      <c r="L27" s="13" t="s">
        <v>448</v>
      </c>
      <c r="M27" s="13" t="s">
        <v>463</v>
      </c>
    </row>
    <row r="28" spans="1:13" x14ac:dyDescent="0.2">
      <c r="A28" s="9" t="s">
        <v>198</v>
      </c>
      <c r="B28" s="12" t="s">
        <v>368</v>
      </c>
      <c r="C28" s="13" t="s">
        <v>434</v>
      </c>
      <c r="D28" s="13" t="s">
        <v>348</v>
      </c>
      <c r="E28" s="13" t="s">
        <v>347</v>
      </c>
      <c r="F28" s="13" t="s">
        <v>459</v>
      </c>
      <c r="G28" s="13" t="s">
        <v>400</v>
      </c>
      <c r="H28" s="13" t="s">
        <v>461</v>
      </c>
      <c r="I28" s="13" t="s">
        <v>204</v>
      </c>
      <c r="J28" s="13" t="s">
        <v>205</v>
      </c>
      <c r="K28" s="13" t="s">
        <v>270</v>
      </c>
      <c r="L28" s="13" t="s">
        <v>452</v>
      </c>
      <c r="M28" s="13" t="s">
        <v>451</v>
      </c>
    </row>
    <row r="29" spans="1:13" x14ac:dyDescent="0.2">
      <c r="A29" s="9" t="s">
        <v>211</v>
      </c>
      <c r="B29" s="12" t="s">
        <v>356</v>
      </c>
      <c r="C29" s="13" t="s">
        <v>422</v>
      </c>
      <c r="D29" s="13" t="s">
        <v>336</v>
      </c>
      <c r="E29" s="13" t="s">
        <v>335</v>
      </c>
      <c r="F29" s="13" t="s">
        <v>447</v>
      </c>
      <c r="G29" s="13" t="s">
        <v>388</v>
      </c>
      <c r="H29" s="13" t="s">
        <v>216</v>
      </c>
      <c r="I29" s="13" t="s">
        <v>217</v>
      </c>
      <c r="J29" s="13" t="s">
        <v>177</v>
      </c>
      <c r="K29" s="13" t="s">
        <v>413</v>
      </c>
      <c r="L29" s="13" t="s">
        <v>440</v>
      </c>
      <c r="M29" s="13" t="s">
        <v>439</v>
      </c>
    </row>
    <row r="30" spans="1:13" x14ac:dyDescent="0.2">
      <c r="A30" s="9" t="s">
        <v>224</v>
      </c>
      <c r="B30" s="12" t="s">
        <v>344</v>
      </c>
      <c r="C30" s="13" t="s">
        <v>410</v>
      </c>
      <c r="D30" s="13" t="s">
        <v>324</v>
      </c>
      <c r="E30" s="13" t="s">
        <v>323</v>
      </c>
      <c r="F30" s="13" t="s">
        <v>435</v>
      </c>
      <c r="G30" s="13" t="s">
        <v>376</v>
      </c>
      <c r="H30" s="13" t="s">
        <v>229</v>
      </c>
      <c r="I30" s="13" t="s">
        <v>230</v>
      </c>
      <c r="J30" s="13" t="s">
        <v>190</v>
      </c>
      <c r="K30" s="13" t="s">
        <v>401</v>
      </c>
      <c r="L30" s="13" t="s">
        <v>428</v>
      </c>
      <c r="M30" s="13" t="s">
        <v>427</v>
      </c>
    </row>
    <row r="31" spans="1:13" x14ac:dyDescent="0.2">
      <c r="A31" s="9" t="s">
        <v>237</v>
      </c>
      <c r="B31" s="12" t="s">
        <v>332</v>
      </c>
      <c r="C31" s="13" t="s">
        <v>398</v>
      </c>
      <c r="D31" s="13" t="s">
        <v>312</v>
      </c>
      <c r="E31" s="13" t="s">
        <v>311</v>
      </c>
      <c r="F31" s="13" t="s">
        <v>423</v>
      </c>
      <c r="G31" s="13" t="s">
        <v>438</v>
      </c>
      <c r="H31" s="13" t="s">
        <v>242</v>
      </c>
      <c r="I31" s="13" t="s">
        <v>243</v>
      </c>
      <c r="J31" s="13" t="s">
        <v>449</v>
      </c>
      <c r="K31" s="13" t="s">
        <v>389</v>
      </c>
      <c r="L31" s="13" t="s">
        <v>416</v>
      </c>
      <c r="M31" s="13" t="s">
        <v>415</v>
      </c>
    </row>
    <row r="32" spans="1:13" x14ac:dyDescent="0.2">
      <c r="A32" s="9" t="s">
        <v>250</v>
      </c>
      <c r="B32" s="12" t="s">
        <v>320</v>
      </c>
      <c r="C32" s="13" t="s">
        <v>386</v>
      </c>
      <c r="D32" s="13" t="s">
        <v>300</v>
      </c>
      <c r="E32" s="13" t="s">
        <v>299</v>
      </c>
      <c r="F32" s="13" t="s">
        <v>411</v>
      </c>
      <c r="G32" s="13" t="s">
        <v>426</v>
      </c>
      <c r="H32" s="13" t="s">
        <v>255</v>
      </c>
      <c r="I32" s="13" t="s">
        <v>256</v>
      </c>
      <c r="J32" s="13" t="s">
        <v>437</v>
      </c>
      <c r="K32" s="13" t="s">
        <v>203</v>
      </c>
      <c r="L32" s="13" t="s">
        <v>404</v>
      </c>
      <c r="M32" s="13" t="s">
        <v>403</v>
      </c>
    </row>
    <row r="33" spans="1:13" x14ac:dyDescent="0.2">
      <c r="A33" s="9" t="s">
        <v>263</v>
      </c>
      <c r="B33" s="12" t="s">
        <v>308</v>
      </c>
      <c r="C33" s="13" t="s">
        <v>374</v>
      </c>
      <c r="D33" s="13" t="s">
        <v>288</v>
      </c>
      <c r="E33" s="13" t="s">
        <v>287</v>
      </c>
      <c r="F33" s="13" t="s">
        <v>436</v>
      </c>
      <c r="G33" s="13" t="s">
        <v>414</v>
      </c>
      <c r="H33" s="13" t="s">
        <v>268</v>
      </c>
      <c r="I33" s="13" t="s">
        <v>269</v>
      </c>
      <c r="J33" s="13" t="s">
        <v>425</v>
      </c>
      <c r="K33" s="13" t="s">
        <v>377</v>
      </c>
      <c r="L33" s="13" t="s">
        <v>392</v>
      </c>
      <c r="M33" s="13" t="s">
        <v>391</v>
      </c>
    </row>
    <row r="34" spans="1:13" x14ac:dyDescent="0.2">
      <c r="A34" s="9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</row>
    <row r="35" spans="1:13" x14ac:dyDescent="0.2">
      <c r="A35" s="9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</row>
    <row r="36" spans="1:13" x14ac:dyDescent="0.2">
      <c r="A36" s="9" t="s">
        <v>470</v>
      </c>
      <c r="B36" s="14">
        <v>1</v>
      </c>
      <c r="C36" s="14">
        <v>2</v>
      </c>
      <c r="D36" s="14">
        <v>3</v>
      </c>
      <c r="E36" s="14">
        <v>4</v>
      </c>
      <c r="F36" s="14">
        <v>5</v>
      </c>
      <c r="G36" s="14">
        <v>6</v>
      </c>
      <c r="H36" s="14">
        <v>7</v>
      </c>
      <c r="I36" s="14">
        <v>8</v>
      </c>
      <c r="J36" s="14">
        <v>9</v>
      </c>
      <c r="K36" s="14">
        <v>10</v>
      </c>
      <c r="L36" s="14">
        <v>11</v>
      </c>
      <c r="M36" s="14">
        <v>12</v>
      </c>
    </row>
    <row r="37" spans="1:13" x14ac:dyDescent="0.2">
      <c r="A37" s="9" t="s">
        <v>172</v>
      </c>
      <c r="B37" s="10" t="s">
        <v>379</v>
      </c>
      <c r="C37" s="11" t="s">
        <v>325</v>
      </c>
      <c r="D37" s="11" t="s">
        <v>194</v>
      </c>
      <c r="E37" s="11" t="s">
        <v>350</v>
      </c>
      <c r="F37" s="11" t="s">
        <v>351</v>
      </c>
      <c r="G37" s="11" t="s">
        <v>221</v>
      </c>
      <c r="H37" s="11" t="s">
        <v>222</v>
      </c>
      <c r="I37" s="11" t="s">
        <v>223</v>
      </c>
      <c r="J37" s="11" t="s">
        <v>277</v>
      </c>
      <c r="K37" s="11" t="s">
        <v>304</v>
      </c>
      <c r="L37" s="11" t="s">
        <v>305</v>
      </c>
      <c r="M37" s="11" t="s">
        <v>154</v>
      </c>
    </row>
    <row r="38" spans="1:13" x14ac:dyDescent="0.2">
      <c r="A38" s="9" t="s">
        <v>185</v>
      </c>
      <c r="B38" s="12" t="s">
        <v>462</v>
      </c>
      <c r="C38" s="13" t="s">
        <v>337</v>
      </c>
      <c r="D38" s="13" t="s">
        <v>207</v>
      </c>
      <c r="E38" s="13" t="s">
        <v>362</v>
      </c>
      <c r="F38" s="13" t="s">
        <v>363</v>
      </c>
      <c r="G38" s="13" t="s">
        <v>234</v>
      </c>
      <c r="H38" s="13" t="s">
        <v>235</v>
      </c>
      <c r="I38" s="13" t="s">
        <v>236</v>
      </c>
      <c r="J38" s="13" t="s">
        <v>219</v>
      </c>
      <c r="K38" s="13" t="s">
        <v>316</v>
      </c>
      <c r="L38" s="13" t="s">
        <v>317</v>
      </c>
      <c r="M38" s="13" t="s">
        <v>156</v>
      </c>
    </row>
    <row r="39" spans="1:13" x14ac:dyDescent="0.2">
      <c r="A39" s="9" t="s">
        <v>198</v>
      </c>
      <c r="B39" s="12" t="s">
        <v>450</v>
      </c>
      <c r="C39" s="13" t="s">
        <v>349</v>
      </c>
      <c r="D39" s="13" t="s">
        <v>220</v>
      </c>
      <c r="E39" s="13" t="s">
        <v>279</v>
      </c>
      <c r="F39" s="13" t="s">
        <v>246</v>
      </c>
      <c r="G39" s="13" t="s">
        <v>247</v>
      </c>
      <c r="H39" s="13" t="s">
        <v>248</v>
      </c>
      <c r="I39" s="13" t="s">
        <v>180</v>
      </c>
      <c r="J39" s="13" t="s">
        <v>232</v>
      </c>
      <c r="K39" s="13" t="s">
        <v>328</v>
      </c>
      <c r="L39" s="13" t="s">
        <v>329</v>
      </c>
      <c r="M39" s="13" t="s">
        <v>158</v>
      </c>
    </row>
    <row r="40" spans="1:13" x14ac:dyDescent="0.2">
      <c r="A40" s="9" t="s">
        <v>211</v>
      </c>
      <c r="B40" s="12" t="s">
        <v>231</v>
      </c>
      <c r="C40" s="13" t="s">
        <v>361</v>
      </c>
      <c r="D40" s="13" t="s">
        <v>233</v>
      </c>
      <c r="E40" s="13" t="s">
        <v>291</v>
      </c>
      <c r="F40" s="13" t="s">
        <v>259</v>
      </c>
      <c r="G40" s="13" t="s">
        <v>260</v>
      </c>
      <c r="H40" s="13" t="s">
        <v>261</v>
      </c>
      <c r="I40" s="13" t="s">
        <v>193</v>
      </c>
      <c r="J40" s="13" t="s">
        <v>289</v>
      </c>
      <c r="K40" s="13" t="s">
        <v>340</v>
      </c>
      <c r="L40" s="13" t="s">
        <v>341</v>
      </c>
      <c r="M40" s="13" t="s">
        <v>160</v>
      </c>
    </row>
    <row r="41" spans="1:13" x14ac:dyDescent="0.2">
      <c r="A41" s="9" t="s">
        <v>224</v>
      </c>
      <c r="B41" s="12" t="s">
        <v>218</v>
      </c>
      <c r="C41" s="13" t="s">
        <v>278</v>
      </c>
      <c r="D41" s="13" t="s">
        <v>302</v>
      </c>
      <c r="E41" s="13" t="s">
        <v>303</v>
      </c>
      <c r="F41" s="13" t="s">
        <v>272</v>
      </c>
      <c r="G41" s="13" t="s">
        <v>273</v>
      </c>
      <c r="H41" s="13" t="s">
        <v>274</v>
      </c>
      <c r="I41" s="13" t="s">
        <v>249</v>
      </c>
      <c r="J41" s="13" t="s">
        <v>301</v>
      </c>
      <c r="K41" s="13" t="s">
        <v>352</v>
      </c>
      <c r="L41" s="13" t="s">
        <v>353</v>
      </c>
      <c r="M41" s="13" t="s">
        <v>162</v>
      </c>
    </row>
    <row r="42" spans="1:13" x14ac:dyDescent="0.2">
      <c r="A42" s="9" t="s">
        <v>237</v>
      </c>
      <c r="B42" s="12" t="s">
        <v>390</v>
      </c>
      <c r="C42" s="13" t="s">
        <v>290</v>
      </c>
      <c r="D42" s="13" t="s">
        <v>314</v>
      </c>
      <c r="E42" s="13" t="s">
        <v>315</v>
      </c>
      <c r="F42" s="13" t="s">
        <v>182</v>
      </c>
      <c r="G42" s="13" t="s">
        <v>183</v>
      </c>
      <c r="H42" s="13" t="s">
        <v>184</v>
      </c>
      <c r="I42" s="13" t="s">
        <v>206</v>
      </c>
      <c r="J42" s="13" t="s">
        <v>245</v>
      </c>
      <c r="K42" s="13" t="s">
        <v>364</v>
      </c>
      <c r="L42" s="13" t="s">
        <v>144</v>
      </c>
      <c r="M42" s="13" t="s">
        <v>164</v>
      </c>
    </row>
    <row r="43" spans="1:13" x14ac:dyDescent="0.2">
      <c r="A43" s="9" t="s">
        <v>250</v>
      </c>
      <c r="B43" s="12" t="s">
        <v>258</v>
      </c>
      <c r="C43" s="13" t="s">
        <v>271</v>
      </c>
      <c r="D43" s="13" t="s">
        <v>326</v>
      </c>
      <c r="E43" s="13" t="s">
        <v>327</v>
      </c>
      <c r="F43" s="13" t="s">
        <v>195</v>
      </c>
      <c r="G43" s="13" t="s">
        <v>196</v>
      </c>
      <c r="H43" s="13" t="s">
        <v>197</v>
      </c>
      <c r="I43" s="13" t="s">
        <v>262</v>
      </c>
      <c r="J43" s="13" t="s">
        <v>280</v>
      </c>
      <c r="K43" s="13" t="s">
        <v>281</v>
      </c>
      <c r="L43" s="13" t="s">
        <v>150</v>
      </c>
      <c r="M43" s="13" t="s">
        <v>166</v>
      </c>
    </row>
    <row r="44" spans="1:13" x14ac:dyDescent="0.2">
      <c r="A44" s="9" t="s">
        <v>263</v>
      </c>
      <c r="B44" s="12" t="s">
        <v>313</v>
      </c>
      <c r="C44" s="13" t="s">
        <v>181</v>
      </c>
      <c r="D44" s="13" t="s">
        <v>338</v>
      </c>
      <c r="E44" s="13" t="s">
        <v>339</v>
      </c>
      <c r="F44" s="13" t="s">
        <v>208</v>
      </c>
      <c r="G44" s="13" t="s">
        <v>209</v>
      </c>
      <c r="H44" s="13" t="s">
        <v>210</v>
      </c>
      <c r="I44" s="13" t="s">
        <v>275</v>
      </c>
      <c r="J44" s="13" t="s">
        <v>292</v>
      </c>
      <c r="K44" s="13" t="s">
        <v>293</v>
      </c>
      <c r="L44" s="13" t="s">
        <v>152</v>
      </c>
      <c r="M44" s="13" t="s">
        <v>168</v>
      </c>
    </row>
    <row r="45" spans="1:13" x14ac:dyDescent="0.2">
      <c r="A45" s="9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</row>
    <row r="46" spans="1:13" x14ac:dyDescent="0.2">
      <c r="A46" s="9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CASDEN_DNA_Info</vt:lpstr>
      <vt:lpstr>CASDEN_PlateLayout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Thomas L Parchman</cp:lastModifiedBy>
  <dcterms:created xsi:type="dcterms:W3CDTF">2022-12-21T13:57:00Z</dcterms:created>
  <dcterms:modified xsi:type="dcterms:W3CDTF">2024-04-17T04:06:21Z</dcterms:modified>
</cp:coreProperties>
</file>