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planidin_timema/"/>
    </mc:Choice>
  </mc:AlternateContent>
  <xr:revisionPtr revIDLastSave="0" documentId="13_ncr:1_{3398CB87-55FF-664D-9828-B49C2A2CCCDF}" xr6:coauthVersionLast="47" xr6:coauthVersionMax="47" xr10:uidLastSave="{00000000-0000-0000-0000-000000000000}"/>
  <bookViews>
    <workbookView xWindow="3920" yWindow="500" windowWidth="2286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<sst xmlns="http://schemas.openxmlformats.org/spreadsheetml/2006/main" count="99" uniqueCount="46">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</sst>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3" zoomScale="140" zoomScaleNormal="140" zoomScalePageLayoutView="150" workbookViewId="0">
      <selection activeCell="E46" sqref="E46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576*1.3</f>
        <v>748.80000000000007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861.12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449.28000000000003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449.28000000000003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187.20000000000002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89.856000000000009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209.66400000000004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2246.4</v>
      </c>
    </row>
    <row r="11" spans="1:5" x14ac:dyDescent="0.2">
      <c r="A11" s="1" t="s">
        <v>17</v>
      </c>
      <c r="C11" s="4">
        <f>C10/12</f>
        <v>187.20000000000002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748.80000000000007</v>
      </c>
      <c r="D15" t="s">
        <v>45</v>
      </c>
    </row>
    <row r="16" spans="1:5" x14ac:dyDescent="0.2">
      <c r="A16" s="10" t="s">
        <v>4</v>
      </c>
      <c r="B16" s="5">
        <v>7.1999999999999995E-2</v>
      </c>
      <c r="C16" s="11">
        <f>B16*E1</f>
        <v>53.913600000000002</v>
      </c>
      <c r="D16" t="s">
        <v>45</v>
      </c>
    </row>
    <row r="17" spans="1:5" x14ac:dyDescent="0.2">
      <c r="A17" s="10" t="s">
        <v>1</v>
      </c>
      <c r="B17" s="5">
        <v>0.1</v>
      </c>
      <c r="C17" s="11">
        <f>B17*E1</f>
        <v>74.88000000000001</v>
      </c>
      <c r="D17" t="s">
        <v>45</v>
      </c>
    </row>
    <row r="18" spans="1:5" x14ac:dyDescent="0.2">
      <c r="A18" s="10" t="s">
        <v>2</v>
      </c>
      <c r="B18" s="5">
        <v>0.05</v>
      </c>
      <c r="C18" s="11">
        <f>B18*E1</f>
        <v>37.440000000000005</v>
      </c>
      <c r="D18" s="3" t="s">
        <v>45</v>
      </c>
    </row>
    <row r="19" spans="1:5" x14ac:dyDescent="0.2">
      <c r="A19" s="10" t="s">
        <v>3</v>
      </c>
      <c r="B19" s="5">
        <v>0.05</v>
      </c>
      <c r="C19" s="11">
        <f>B19*E1</f>
        <v>37.440000000000005</v>
      </c>
      <c r="D19" t="s">
        <v>45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125.42400000000002</v>
      </c>
      <c r="D20" t="s">
        <v>45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1077.8976000000002</v>
      </c>
    </row>
    <row r="23" spans="1:5" x14ac:dyDescent="0.2">
      <c r="A23" s="1" t="s">
        <v>17</v>
      </c>
      <c r="C23" s="4">
        <f>C22/12</f>
        <v>89.824800000000025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7240.8960000000006</v>
      </c>
      <c r="D29" t="s">
        <v>45</v>
      </c>
    </row>
    <row r="30" spans="1:5" x14ac:dyDescent="0.2">
      <c r="A30" s="10" t="s">
        <v>18</v>
      </c>
      <c r="B30" s="5">
        <v>4</v>
      </c>
      <c r="C30" s="11">
        <f>4*E1</f>
        <v>2995.2000000000003</v>
      </c>
      <c r="D30" t="s">
        <v>45</v>
      </c>
    </row>
    <row r="31" spans="1:5" x14ac:dyDescent="0.2">
      <c r="A31" s="10" t="s">
        <v>19</v>
      </c>
      <c r="B31" s="5">
        <v>0.4</v>
      </c>
      <c r="C31" s="11">
        <f>B31*E1</f>
        <v>299.52000000000004</v>
      </c>
      <c r="D31" t="s">
        <v>45</v>
      </c>
    </row>
    <row r="32" spans="1:5" x14ac:dyDescent="0.2">
      <c r="A32" s="10" t="s">
        <v>20</v>
      </c>
      <c r="B32" s="5">
        <v>0.4</v>
      </c>
      <c r="C32" s="11">
        <f>B32*E1</f>
        <v>299.52000000000004</v>
      </c>
      <c r="D32" t="s">
        <v>45</v>
      </c>
    </row>
    <row r="33" spans="1:5" x14ac:dyDescent="0.2">
      <c r="A33" s="10" t="s">
        <v>21</v>
      </c>
      <c r="B33" s="5">
        <v>1.33</v>
      </c>
      <c r="C33" s="11">
        <f>B33*E1</f>
        <v>995.90400000000011</v>
      </c>
      <c r="D33" s="25" t="s">
        <v>45</v>
      </c>
    </row>
    <row r="34" spans="1:5" x14ac:dyDescent="0.2">
      <c r="A34" s="10" t="s">
        <v>22</v>
      </c>
      <c r="B34" s="5">
        <v>0.2</v>
      </c>
      <c r="C34" s="11">
        <f>B34*E1</f>
        <v>149.76000000000002</v>
      </c>
      <c r="D34" t="s">
        <v>45</v>
      </c>
    </row>
    <row r="35" spans="1:5" x14ac:dyDescent="0.2">
      <c r="A35" s="10" t="s">
        <v>23</v>
      </c>
      <c r="B35" s="5">
        <v>0.15</v>
      </c>
      <c r="C35" s="11">
        <f>B35*E1</f>
        <v>112.32000000000001</v>
      </c>
      <c r="D35" t="s">
        <v>45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12093.120000000003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318.24</v>
      </c>
      <c r="D44" t="s">
        <v>45</v>
      </c>
    </row>
    <row r="45" spans="1:5" x14ac:dyDescent="0.2">
      <c r="A45" s="10" t="s">
        <v>19</v>
      </c>
      <c r="B45" s="5">
        <v>0.4</v>
      </c>
      <c r="C45" s="11">
        <f>E$1*B45</f>
        <v>299.52000000000004</v>
      </c>
      <c r="D45" t="s">
        <v>45</v>
      </c>
    </row>
    <row r="46" spans="1:5" x14ac:dyDescent="0.2">
      <c r="A46" s="10" t="s">
        <v>21</v>
      </c>
      <c r="B46" s="5">
        <v>1.33</v>
      </c>
      <c r="C46" s="11">
        <f>E$1*B46</f>
        <v>995.90400000000011</v>
      </c>
      <c r="D46" t="s">
        <v>45</v>
      </c>
    </row>
    <row r="47" spans="1:5" x14ac:dyDescent="0.2">
      <c r="A47" s="1" t="s">
        <v>9</v>
      </c>
      <c r="C47" s="4">
        <f>SUM(C44:C46)</f>
        <v>1613.6640000000002</v>
      </c>
    </row>
    <row r="48" spans="1:5" x14ac:dyDescent="0.2">
      <c r="A48" t="s">
        <v>26</v>
      </c>
      <c r="B48">
        <v>2.125</v>
      </c>
      <c r="C48">
        <f>C47/12</f>
        <v>134.47200000000001</v>
      </c>
      <c r="D48" s="1">
        <f>C48 * (3/7)</f>
        <v>57.630857142857145</v>
      </c>
      <c r="E48" s="2">
        <f>C48 * (4/7)</f>
        <v>76.841142857142856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936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486.72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486.72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7482.0096000000003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89.856000000000009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209.66400000000004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748.80000000000007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125.42400000000002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3313.4400000000005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599.04000000000008</v>
      </c>
    </row>
    <row r="63" spans="1:7" ht="17" thickBot="1" x14ac:dyDescent="0.25">
      <c r="A63" s="21" t="s">
        <v>20</v>
      </c>
      <c r="B63" s="21">
        <f>C32</f>
        <v>299.52000000000004</v>
      </c>
    </row>
    <row r="64" spans="1:7" ht="17" thickBot="1" x14ac:dyDescent="0.25">
      <c r="A64" s="21" t="s">
        <v>21</v>
      </c>
      <c r="B64" s="21">
        <f>C33+C46</f>
        <v>1991.8080000000002</v>
      </c>
    </row>
    <row r="65" spans="1:2" ht="17" thickBot="1" x14ac:dyDescent="0.25">
      <c r="A65" s="21" t="s">
        <v>22</v>
      </c>
      <c r="B65" s="21">
        <f>C34</f>
        <v>149.76000000000002</v>
      </c>
    </row>
    <row r="66" spans="1:2" ht="17" thickBot="1" x14ac:dyDescent="0.25">
      <c r="A66" s="21" t="s">
        <v>23</v>
      </c>
      <c r="B66" s="21">
        <f>C35</f>
        <v>112.32000000000001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2023-03-12T18:15:50Z</dcterms:modified>
</cp:coreProperties>
</file>