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526"/>
  <workbookPr showInkAnnotation="0" autoCompressPictures="0"/>
  <bookViews>
    <workbookView xWindow="0" yWindow="120" windowWidth="29820" windowHeight="17060" tabRatio="500"/>
  </bookViews>
  <sheets>
    <sheet name="InjInfo" sheetId="1" r:id="rId1"/>
    <sheet name="InjAup" sheetId="3" r:id="rId2"/>
    <sheet name="InjAdown" sheetId="5" r:id="rId3"/>
    <sheet name="InjBup" sheetId="10" r:id="rId4"/>
    <sheet name="InjBdown" sheetId="7" r:id="rId5"/>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28" i="1" l="1"/>
  <c r="C23" i="1"/>
  <c r="C22" i="1"/>
  <c r="B26" i="1"/>
</calcChain>
</file>

<file path=xl/sharedStrings.xml><?xml version="1.0" encoding="utf-8"?>
<sst xmlns="http://schemas.openxmlformats.org/spreadsheetml/2006/main" count="273" uniqueCount="201">
  <si>
    <t>TFS EDC</t>
    <phoneticPr fontId="1" type="noConversion"/>
  </si>
  <si>
    <t>AW season long rating curve</t>
    <phoneticPr fontId="1" type="noConversion"/>
  </si>
  <si>
    <t>tape - very rough estimate</t>
    <phoneticPr fontId="1" type="noConversion"/>
  </si>
  <si>
    <t>I8Out</t>
  </si>
  <si>
    <t>y</t>
    <phoneticPr fontId="1" type="noConversion"/>
  </si>
  <si>
    <t>y</t>
    <phoneticPr fontId="1" type="noConversion"/>
  </si>
  <si>
    <t>Pulse</t>
    <phoneticPr fontId="1" type="noConversion"/>
  </si>
  <si>
    <t>S-624:693</t>
    <phoneticPr fontId="1" type="noConversion"/>
  </si>
  <si>
    <t>x</t>
  </si>
  <si>
    <t>S-624</t>
  </si>
  <si>
    <t>S-625</t>
  </si>
  <si>
    <t>S-626</t>
  </si>
  <si>
    <t>S-627</t>
  </si>
  <si>
    <t>S-628</t>
  </si>
  <si>
    <t>S-629</t>
  </si>
  <si>
    <t>S-630</t>
  </si>
  <si>
    <t>S-631</t>
  </si>
  <si>
    <t>S-632</t>
  </si>
  <si>
    <t>S-633</t>
  </si>
  <si>
    <t>S-634</t>
  </si>
  <si>
    <t>S-635</t>
  </si>
  <si>
    <t>S-636</t>
  </si>
  <si>
    <t>S-637</t>
  </si>
  <si>
    <t>S-638</t>
  </si>
  <si>
    <t>S-639</t>
  </si>
  <si>
    <t>S-640</t>
  </si>
  <si>
    <t>S-641</t>
  </si>
  <si>
    <t>S-642</t>
  </si>
  <si>
    <t>S-643</t>
  </si>
  <si>
    <t>S-644</t>
  </si>
  <si>
    <t>S-646</t>
  </si>
  <si>
    <t>S-647</t>
  </si>
  <si>
    <t>S-648</t>
  </si>
  <si>
    <t>S-649</t>
  </si>
  <si>
    <t>S-650</t>
  </si>
  <si>
    <t>S-651</t>
  </si>
  <si>
    <t>S-652</t>
  </si>
  <si>
    <t>S-653</t>
  </si>
  <si>
    <t>S-654</t>
  </si>
  <si>
    <t>S-655</t>
  </si>
  <si>
    <t>S-656</t>
  </si>
  <si>
    <t>S-657</t>
  </si>
  <si>
    <t>S-658</t>
  </si>
  <si>
    <t>S-659</t>
  </si>
  <si>
    <t>S-660</t>
  </si>
  <si>
    <t>S-661</t>
  </si>
  <si>
    <t>S-662</t>
  </si>
  <si>
    <t>S-663</t>
  </si>
  <si>
    <t>S-664</t>
  </si>
  <si>
    <t>S-665</t>
  </si>
  <si>
    <t>S-666</t>
  </si>
  <si>
    <t>S-667</t>
  </si>
  <si>
    <t>S-668</t>
  </si>
  <si>
    <t>S-669</t>
  </si>
  <si>
    <t>S-670</t>
  </si>
  <si>
    <t>S-671</t>
  </si>
  <si>
    <t>S-672</t>
  </si>
  <si>
    <t>S-673</t>
  </si>
  <si>
    <t>S-674</t>
  </si>
  <si>
    <t>S-675</t>
  </si>
  <si>
    <t>S-676</t>
  </si>
  <si>
    <t>S-677</t>
  </si>
  <si>
    <t>S-678</t>
  </si>
  <si>
    <t>S-679</t>
  </si>
  <si>
    <t>S-680</t>
  </si>
  <si>
    <t>S-681</t>
  </si>
  <si>
    <t>S-682</t>
  </si>
  <si>
    <t>S-683</t>
  </si>
  <si>
    <t>S-684</t>
  </si>
  <si>
    <t>S-685</t>
  </si>
  <si>
    <t>S-686</t>
  </si>
  <si>
    <t>S-687</t>
  </si>
  <si>
    <t>S-688</t>
  </si>
  <si>
    <t>S-689</t>
  </si>
  <si>
    <t>S-690</t>
  </si>
  <si>
    <t>S-691</t>
  </si>
  <si>
    <t>upstream time offset</t>
    <phoneticPr fontId="1" type="noConversion"/>
  </si>
  <si>
    <t>sec</t>
    <phoneticPr fontId="1" type="noConversion"/>
  </si>
  <si>
    <t>note</t>
    <phoneticPr fontId="1" type="noConversion"/>
  </si>
  <si>
    <t>downstream time offset</t>
    <phoneticPr fontId="1" type="noConversion"/>
  </si>
  <si>
    <t>notes</t>
    <phoneticPr fontId="1" type="noConversion"/>
  </si>
  <si>
    <r>
      <t>NaNO</t>
    </r>
    <r>
      <rPr>
        <vertAlign val="subscript"/>
        <sz val="10"/>
        <rFont val="Verdana"/>
        <family val="2"/>
      </rPr>
      <t>3</t>
    </r>
    <r>
      <rPr>
        <sz val="10"/>
        <rFont val="Verdana"/>
      </rPr>
      <t xml:space="preserve"> inj</t>
    </r>
    <phoneticPr fontId="1" type="noConversion"/>
  </si>
  <si>
    <r>
      <t>KH</t>
    </r>
    <r>
      <rPr>
        <vertAlign val="subscript"/>
        <sz val="10"/>
        <rFont val="Verdana"/>
        <family val="2"/>
      </rPr>
      <t>2</t>
    </r>
    <r>
      <rPr>
        <sz val="10"/>
        <rFont val="Verdana"/>
      </rPr>
      <t>PO</t>
    </r>
    <r>
      <rPr>
        <vertAlign val="subscript"/>
        <sz val="10"/>
        <rFont val="Verdana"/>
        <family val="2"/>
      </rPr>
      <t>4</t>
    </r>
    <r>
      <rPr>
        <sz val="10"/>
        <rFont val="Verdana"/>
      </rPr>
      <t xml:space="preserve"> inj</t>
    </r>
    <phoneticPr fontId="1" type="noConversion"/>
  </si>
  <si>
    <r>
      <t>NH</t>
    </r>
    <r>
      <rPr>
        <vertAlign val="subscript"/>
        <sz val="10"/>
        <rFont val="Verdana"/>
        <family val="2"/>
      </rPr>
      <t>4</t>
    </r>
    <r>
      <rPr>
        <sz val="10"/>
        <rFont val="Verdana"/>
      </rPr>
      <t>Cl inj</t>
    </r>
    <phoneticPr fontId="1" type="noConversion"/>
  </si>
  <si>
    <t>g</t>
    <phoneticPr fontId="1" type="noConversion"/>
  </si>
  <si>
    <t>time</t>
    <phoneticPr fontId="1" type="noConversion"/>
  </si>
  <si>
    <t>upstream reach width</t>
    <phoneticPr fontId="1" type="noConversion"/>
  </si>
  <si>
    <t>distance to downstream sampling</t>
    <phoneticPr fontId="1" type="noConversion"/>
  </si>
  <si>
    <t>downstream reach width</t>
    <phoneticPr fontId="1" type="noConversion"/>
  </si>
  <si>
    <t>discharge</t>
    <phoneticPr fontId="1" type="noConversion"/>
  </si>
  <si>
    <t>L/s</t>
    <phoneticPr fontId="1" type="noConversion"/>
  </si>
  <si>
    <t>average stream temp</t>
    <phoneticPr fontId="1" type="noConversion"/>
  </si>
  <si>
    <t>max photosynthetically active radiation</t>
    <phoneticPr fontId="1" type="noConversion"/>
  </si>
  <si>
    <t>umol/m2/s</t>
    <phoneticPr fontId="1" type="noConversion"/>
  </si>
  <si>
    <t>daily total precipitation</t>
    <phoneticPr fontId="1" type="noConversion"/>
  </si>
  <si>
    <t>mm</t>
    <phoneticPr fontId="1" type="noConversion"/>
  </si>
  <si>
    <t>Injection Info</t>
    <phoneticPr fontId="1" type="noConversion"/>
  </si>
  <si>
    <t>NaCl inj</t>
    <phoneticPr fontId="1" type="noConversion"/>
  </si>
  <si>
    <t>HH:MM:SS</t>
    <phoneticPr fontId="1" type="noConversion"/>
  </si>
  <si>
    <t>Injection A</t>
    <phoneticPr fontId="1" type="noConversion"/>
  </si>
  <si>
    <t>Injection B</t>
    <phoneticPr fontId="1" type="noConversion"/>
  </si>
  <si>
    <t>This File</t>
    <phoneticPr fontId="1" type="noConversion"/>
  </si>
  <si>
    <t>Date</t>
    <phoneticPr fontId="1" type="noConversion"/>
  </si>
  <si>
    <t>Reach</t>
    <phoneticPr fontId="1" type="noConversion"/>
  </si>
  <si>
    <t>Injection type</t>
    <phoneticPr fontId="1" type="noConversion"/>
  </si>
  <si>
    <t>Sampling sites</t>
    <phoneticPr fontId="1" type="noConversion"/>
  </si>
  <si>
    <t>Lab analysis file</t>
    <phoneticPr fontId="1" type="noConversion"/>
  </si>
  <si>
    <t>BWRL Sample ID #</t>
    <phoneticPr fontId="1" type="noConversion"/>
  </si>
  <si>
    <t>Notes</t>
    <phoneticPr fontId="1" type="noConversion"/>
  </si>
  <si>
    <t>Reach Info</t>
    <phoneticPr fontId="1" type="noConversion"/>
  </si>
  <si>
    <t>Units</t>
    <phoneticPr fontId="1" type="noConversion"/>
  </si>
  <si>
    <t>m</t>
    <phoneticPr fontId="1" type="noConversion"/>
  </si>
  <si>
    <t>C</t>
    <phoneticPr fontId="1" type="noConversion"/>
  </si>
  <si>
    <t>Time</t>
  </si>
  <si>
    <t>distance to upstream sampling</t>
    <phoneticPr fontId="1" type="noConversion"/>
  </si>
  <si>
    <t>Data Source</t>
    <phoneticPr fontId="1" type="noConversion"/>
  </si>
  <si>
    <t>tape</t>
    <phoneticPr fontId="1" type="noConversion"/>
  </si>
  <si>
    <t>tape</t>
    <phoneticPr fontId="1" type="noConversion"/>
  </si>
  <si>
    <t>tape - rough estimate</t>
    <phoneticPr fontId="1" type="noConversion"/>
  </si>
  <si>
    <t>YSI</t>
    <phoneticPr fontId="1" type="noConversion"/>
  </si>
  <si>
    <t>Station</t>
  </si>
  <si>
    <t>Set 6-1</t>
  </si>
  <si>
    <t>Set 6-2</t>
  </si>
  <si>
    <t>Set 6-3</t>
  </si>
  <si>
    <t>Set 6-4</t>
  </si>
  <si>
    <t>Set 6-5</t>
  </si>
  <si>
    <t>Set 6-6</t>
  </si>
  <si>
    <t>Set 6-7</t>
  </si>
  <si>
    <t>Set 6-8</t>
  </si>
  <si>
    <t>Set 6-9</t>
  </si>
  <si>
    <t>Set 6-10</t>
  </si>
  <si>
    <t>Set 6-11</t>
  </si>
  <si>
    <t>Set 6-12</t>
  </si>
  <si>
    <t>Set 6-13</t>
  </si>
  <si>
    <t>Set 6-14</t>
  </si>
  <si>
    <t>Set 6-15</t>
  </si>
  <si>
    <t>Set 6-16</t>
  </si>
  <si>
    <t>Set 6-17</t>
  </si>
  <si>
    <t>Set 6-18</t>
  </si>
  <si>
    <t>Set 6-19</t>
  </si>
  <si>
    <t>Set 6-20</t>
  </si>
  <si>
    <t>Set 6-21</t>
  </si>
  <si>
    <t>Set 6-22</t>
  </si>
  <si>
    <t>Set 6-23</t>
  </si>
  <si>
    <t>Set 6-24</t>
  </si>
  <si>
    <t>Set 6-25</t>
  </si>
  <si>
    <t>Set 6-26</t>
  </si>
  <si>
    <t>Set 6-27</t>
  </si>
  <si>
    <t>Set 6-28</t>
  </si>
  <si>
    <t>Set 6-29</t>
  </si>
  <si>
    <t>Set 6-30</t>
  </si>
  <si>
    <t>Set 6-31</t>
  </si>
  <si>
    <t>Set 6-32</t>
  </si>
  <si>
    <r>
      <t>NO</t>
    </r>
    <r>
      <rPr>
        <vertAlign val="subscript"/>
        <sz val="10"/>
        <rFont val="Verdana"/>
        <family val="2"/>
      </rPr>
      <t>3</t>
    </r>
    <r>
      <rPr>
        <sz val="10"/>
        <rFont val="Verdana"/>
      </rPr>
      <t>-N ug/L</t>
    </r>
  </si>
  <si>
    <r>
      <t>NH</t>
    </r>
    <r>
      <rPr>
        <vertAlign val="subscript"/>
        <sz val="10"/>
        <rFont val="Verdana"/>
        <family val="2"/>
      </rPr>
      <t>4</t>
    </r>
    <r>
      <rPr>
        <sz val="10"/>
        <rFont val="Verdana"/>
      </rPr>
      <t>-N ug/L</t>
    </r>
  </si>
  <si>
    <r>
      <t>PO</t>
    </r>
    <r>
      <rPr>
        <vertAlign val="subscript"/>
        <sz val="10"/>
        <rFont val="Verdana"/>
        <family val="2"/>
      </rPr>
      <t>4</t>
    </r>
    <r>
      <rPr>
        <sz val="10"/>
        <rFont val="Verdana"/>
      </rPr>
      <t>-P ug/L</t>
    </r>
  </si>
  <si>
    <r>
      <t>Cl</t>
    </r>
    <r>
      <rPr>
        <vertAlign val="superscript"/>
        <sz val="10"/>
        <rFont val="Verdana"/>
        <family val="2"/>
      </rPr>
      <t>-</t>
    </r>
    <r>
      <rPr>
        <sz val="10"/>
        <rFont val="Verdana"/>
      </rPr>
      <t xml:space="preserve"> mg/L</t>
    </r>
  </si>
  <si>
    <t xml:space="preserve">SO4-S, mg/L </t>
  </si>
  <si>
    <t>Lab ID</t>
    <phoneticPr fontId="3" type="noConversion"/>
  </si>
  <si>
    <t>BWRL ID</t>
    <phoneticPr fontId="3" type="noConversion"/>
  </si>
  <si>
    <t>260m</t>
  </si>
  <si>
    <t>360m</t>
  </si>
  <si>
    <t>This sample was read later, due to a deletion of Reading Sample number 33 on the Lachet. Somehow the sample doesn't seem to line up with the rest of the data, so it may be best to obmit this sample.</t>
  </si>
  <si>
    <t>Set 13-1</t>
  </si>
  <si>
    <t>Set 13-2</t>
  </si>
  <si>
    <t>Set 13-3</t>
  </si>
  <si>
    <t>Set 13-4</t>
  </si>
  <si>
    <t>Set 13-5</t>
  </si>
  <si>
    <t>Set 13-6</t>
  </si>
  <si>
    <t>Set 13-7</t>
  </si>
  <si>
    <t>Set 13-8</t>
  </si>
  <si>
    <t>Set 13-9</t>
  </si>
  <si>
    <t>Set 13-10</t>
  </si>
  <si>
    <t>Set 13-11</t>
  </si>
  <si>
    <t>Set 13-12</t>
  </si>
  <si>
    <t>Set 13-13</t>
  </si>
  <si>
    <t>Set 13-14</t>
  </si>
  <si>
    <t>Set 13-15</t>
  </si>
  <si>
    <t>Set 13-16</t>
  </si>
  <si>
    <t>Set 13-17</t>
  </si>
  <si>
    <t>Set 13-18</t>
  </si>
  <si>
    <t>Set 13-19</t>
  </si>
  <si>
    <t>Set 13-20</t>
  </si>
  <si>
    <t>Set 13-21</t>
  </si>
  <si>
    <t>Set 13-22</t>
  </si>
  <si>
    <t>Set 13-23</t>
  </si>
  <si>
    <t>S-679B</t>
  </si>
  <si>
    <t>Set 13-24</t>
  </si>
  <si>
    <t>Set 13-25</t>
  </si>
  <si>
    <t>Set 13-26</t>
  </si>
  <si>
    <t>Set 13-27</t>
  </si>
  <si>
    <t>Set 13-28</t>
  </si>
  <si>
    <t>Set 13-29</t>
  </si>
  <si>
    <t>Set 13-30</t>
  </si>
  <si>
    <t>Set 13-31</t>
  </si>
  <si>
    <t>Set 13-32</t>
  </si>
  <si>
    <t>Set 13-33</t>
  </si>
  <si>
    <t>Set 13-34</t>
  </si>
  <si>
    <t>Set 13-35</t>
  </si>
  <si>
    <t>Set 6-33</t>
  </si>
  <si>
    <t>BG NH4</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</si>
</sst>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name val="Verdana"/>
    </font>
    <font>
      <sz val="8"/>
      <name val="Verdana"/>
      <family val="2"/>
    </font>
    <font>
      <sz val="10"/>
      <name val="Verdana"/>
      <family val="2"/>
    </font>
    <font>
      <sz val="8"/>
      <name val="Helvetica"/>
      <family val="2"/>
    </font>
    <font>
      <vertAlign val="subscript"/>
      <sz val="10"/>
      <name val="Verdana"/>
      <family val="2"/>
    </font>
    <font>
      <u/>
      <sz val="10"/>
      <name val="Verdana"/>
      <family val="2"/>
    </font>
    <font>
      <sz val="10"/>
      <name val="Verdana"/>
      <family val="2"/>
    </font>
    <font>
      <sz val="10"/>
      <color indexed="8"/>
      <name val="Verdana"/>
      <family val="2"/>
    </font>
    <font>
      <sz val="10"/>
      <name val="Verdana"/>
      <family val="2"/>
    </font>
    <font>
      <vertAlign val="superscript"/>
      <sz val="10"/>
      <name val="Verdana"/>
      <family val="2"/>
    </font>
    <font>
      <sz val="11"/>
      <color indexed="8"/>
      <name val="Calibri"/>
      <family val="2"/>
    </font>
    <font>
      <sz val="10"/>
      <name val="Arial"/>
      <family val="2"/>
    </font>
  </fonts>
  <fills count="2">
    <fill>
      <patternFill patternType="none"/>
    </fill>
    <fill>
      <patternFill patternType="gray125"/>
    </fill>
  </fills>
  <borders count="1">
    <border>
      <left/>
      <right/>
      <top/>
      <bottom/>
      <diagonal/>
    </border>
  </borders>
  <cellStyleXfs count="4">
    <xf numFmtId="0" fontId="0" fillId="0" borderId="0"/>
    <xf numFmtId="0" fontId="10" fillId="0" borderId="0"/>
    <xf numFmtId="0" fontId="11" fillId="0" borderId="0"/>
    <xf numFmtId="9" fontId="11" fillId="0" borderId="0" applyFont="0" applyFill="0" applyBorder="0" applyAlignment="0" applyProtection="0"/>
  </cellStyleXfs>
  <cellXfs count="37">
    <xf numFmtId="0" fontId="0" fillId="0" borderId="0" xfId="0"/>
    <xf numFmtId="0" fontId="5" fillId="0" borderId="0" xfId="0" applyFont="1" applyAlignment="1">
      <alignment horizontal="right"/>
    </xf>
    <xf numFmtId="14" fontId="2" fillId="0" borderId="0" xfId="0" applyNumberFormat="1" applyFont="1" applyAlignment="1">
      <alignment horizontal="right" vertical="top" wrapText="1"/>
    </xf>
    <xf numFmtId="0" fontId="2" fillId="0" borderId="0" xfId="0" applyNumberFormat="1" applyFont="1" applyAlignment="1">
      <alignment horizontal="center" vertical="top" wrapText="1"/>
    </xf>
    <xf numFmtId="0" fontId="2" fillId="0" borderId="0" xfId="0" applyNumberFormat="1" applyFont="1" applyAlignment="1">
      <alignment vertical="top" wrapText="1"/>
    </xf>
    <xf numFmtId="0" fontId="2" fillId="0" borderId="0" xfId="0" applyNumberFormat="1" applyFont="1" applyAlignment="1">
      <alignment horizontal="left" vertical="top" wrapText="1"/>
    </xf>
    <xf numFmtId="1" fontId="2" fillId="0" borderId="0" xfId="0" applyNumberFormat="1" applyFont="1" applyAlignment="1">
      <alignment horizontal="left" vertical="top" wrapText="1"/>
    </xf>
    <xf numFmtId="14" fontId="2" fillId="0" borderId="0" xfId="0" applyNumberFormat="1" applyFont="1" applyAlignment="1">
      <alignment horizontal="right"/>
    </xf>
    <xf numFmtId="0" fontId="2" fillId="0" borderId="0" xfId="0" applyFont="1" applyAlignment="1">
      <alignment horizontal="center"/>
    </xf>
    <xf numFmtId="0" fontId="2" fillId="0" borderId="0" xfId="0" applyFont="1" applyAlignment="1">
      <alignment horizontal="left"/>
    </xf>
    <xf numFmtId="1" fontId="2" fillId="0" borderId="0" xfId="0" applyNumberFormat="1" applyFont="1" applyAlignment="1">
      <alignment horizontal="left"/>
    </xf>
    <xf numFmtId="0" fontId="2" fillId="0" borderId="0" xfId="0" applyFont="1"/>
    <xf numFmtId="0" fontId="2" fillId="0" borderId="0" xfId="0" applyFont="1" applyAlignment="1">
      <alignment horizontal="right"/>
    </xf>
    <xf numFmtId="0" fontId="6" fillId="0" borderId="0" xfId="0" applyFont="1" applyAlignment="1">
      <alignment horizontal="center"/>
    </xf>
    <xf numFmtId="0" fontId="6" fillId="0" borderId="0" xfId="0" applyFont="1"/>
    <xf numFmtId="0" fontId="6" fillId="0" borderId="0" xfId="0" applyFont="1" applyAlignment="1">
      <alignment horizontal="right"/>
    </xf>
    <xf numFmtId="0" fontId="6" fillId="0" borderId="0" xfId="0" applyFont="1" applyAlignment="1">
      <alignment horizontal="left"/>
    </xf>
    <xf numFmtId="14" fontId="0" fillId="0" borderId="0" xfId="0" applyNumberFormat="1" applyAlignment="1">
      <alignment horizontal="right"/>
    </xf>
    <xf numFmtId="0" fontId="0" fillId="0" borderId="0" xfId="0" applyAlignment="1">
      <alignment horizontal="center"/>
    </xf>
    <xf numFmtId="0" fontId="0" fillId="0" borderId="0" xfId="0" applyAlignment="1">
      <alignment horizontal="left"/>
    </xf>
    <xf numFmtId="1" fontId="0" fillId="0" borderId="0" xfId="0" applyNumberFormat="1" applyAlignment="1">
      <alignment horizontal="left"/>
    </xf>
    <xf numFmtId="0" fontId="0" fillId="0" borderId="0" xfId="0" applyNumberFormat="1" applyFont="1" applyFill="1" applyAlignment="1">
      <alignment wrapText="1"/>
    </xf>
    <xf numFmtId="21" fontId="7" fillId="0" borderId="0" xfId="0" applyNumberFormat="1" applyFont="1" applyFill="1" applyAlignment="1">
      <alignment horizontal="center"/>
    </xf>
    <xf numFmtId="0" fontId="7" fillId="0" borderId="0" xfId="0" applyNumberFormat="1" applyFont="1" applyFill="1" applyAlignment="1"/>
    <xf numFmtId="2" fontId="7" fillId="0" borderId="0" xfId="0" applyNumberFormat="1" applyFont="1" applyFill="1" applyAlignment="1">
      <alignment horizontal="center"/>
    </xf>
    <xf numFmtId="0" fontId="0" fillId="0" borderId="0" xfId="0" applyFont="1" applyAlignment="1">
      <alignment horizontal="center"/>
    </xf>
    <xf numFmtId="21" fontId="0" fillId="0" borderId="0" xfId="0" applyNumberFormat="1" applyFill="1"/>
    <xf numFmtId="21" fontId="8" fillId="0" borderId="0" xfId="0" applyNumberFormat="1" applyFont="1"/>
    <xf numFmtId="0" fontId="8" fillId="0" borderId="0" xfId="0" applyFont="1" applyAlignment="1">
      <alignment horizontal="right"/>
    </xf>
    <xf numFmtId="0" fontId="8" fillId="0" borderId="0" xfId="0" applyFont="1" applyAlignment="1">
      <alignment horizontal="left"/>
    </xf>
    <xf numFmtId="0" fontId="8" fillId="0" borderId="0" xfId="0" applyFont="1" applyFill="1" applyBorder="1" applyAlignment="1">
      <alignment horizontal="right"/>
    </xf>
    <xf numFmtId="0" fontId="0" fillId="0" borderId="0" xfId="0" applyAlignment="1">
      <alignment horizontal="center" vertical="center" wrapText="1"/>
    </xf>
    <xf numFmtId="0" fontId="0" fillId="0" borderId="0" xfId="0" applyFill="1"/>
    <xf numFmtId="0" fontId="10" fillId="0" borderId="0" xfId="1" applyFont="1"/>
    <xf numFmtId="0" fontId="11" fillId="0" borderId="0" xfId="2"/>
    <xf numFmtId="0" fontId="11" fillId="0" borderId="0" xfId="2"/>
    <xf numFmtId="0" fontId="0" fillId="0" borderId="0" xfId="0" applyFont="1" applyAlignment="1">
      <alignment horizontal="right"/>
    </xf>
  </cellXfs>
  <cellStyles count="4">
    <cellStyle name="Normal" xfId="0" builtinId="0"/>
    <cellStyle name="Normal 2" xfId="2"/>
    <cellStyle name="Normal_c12-7 CSASN_SIE_2011_Sets_11-15" xfId="1"/>
    <cellStyle name="Percent 2" xfId="3"/>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tabSelected="1" workbookViewId="0">
      <selection activeCell="B29" sqref="B29"/>
    </sheetView>
  </sheetViews>
  <sheetFormatPr baseColWidth="10" defaultColWidth="10.7109375" defaultRowHeight="13" x14ac:dyDescent="0"/>
  <cols>
    <col min="1" max="1" width="29.5703125" style="15" bestFit="1" customWidth="1"/>
    <col min="2" max="2" width="10.7109375" style="13"/>
    <col min="3" max="16384" width="10.7109375" style="14"/>
  </cols>
  <sheetData>
    <row r="1" spans="1:10" s="4" customFormat="1" ht="26" customHeight="1">
      <c r="A1" s="2" t="s">
        <v>102</v>
      </c>
      <c r="B1" s="3" t="s">
        <v>103</v>
      </c>
      <c r="C1" s="3" t="s">
        <v>81</v>
      </c>
      <c r="D1" s="3" t="s">
        <v>82</v>
      </c>
      <c r="E1" s="3" t="s">
        <v>83</v>
      </c>
      <c r="F1" s="4" t="s">
        <v>104</v>
      </c>
      <c r="G1" s="3" t="s">
        <v>105</v>
      </c>
      <c r="H1" s="5" t="s">
        <v>106</v>
      </c>
      <c r="I1" s="6" t="s">
        <v>107</v>
      </c>
      <c r="J1" s="5" t="s">
        <v>108</v>
      </c>
    </row>
    <row r="2" spans="1:10" customFormat="1">
      <c r="A2" s="17">
        <v>40704</v>
      </c>
      <c r="B2" s="18" t="s">
        <v>3</v>
      </c>
      <c r="C2" s="18" t="s">
        <v>4</v>
      </c>
      <c r="D2" s="18" t="s">
        <v>4</v>
      </c>
      <c r="E2" s="18" t="s">
        <v>5</v>
      </c>
      <c r="F2" s="18" t="s">
        <v>6</v>
      </c>
      <c r="G2" s="18">
        <v>2</v>
      </c>
      <c r="H2" s="19"/>
      <c r="I2" s="20" t="s">
        <v>7</v>
      </c>
      <c r="J2" s="21"/>
    </row>
    <row r="3" spans="1:10" s="11" customFormat="1">
      <c r="A3" s="7"/>
      <c r="B3" s="8"/>
      <c r="C3" s="8"/>
      <c r="D3" s="8"/>
      <c r="E3" s="8"/>
      <c r="F3" s="8"/>
      <c r="G3" s="8"/>
      <c r="H3" s="9"/>
      <c r="I3" s="10"/>
      <c r="J3" s="9"/>
    </row>
    <row r="5" spans="1:10" s="11" customFormat="1" ht="13" customHeight="1">
      <c r="A5" s="12"/>
      <c r="B5" s="8"/>
    </row>
    <row r="6" spans="1:10" ht="13" customHeight="1">
      <c r="A6" s="1" t="s">
        <v>109</v>
      </c>
      <c r="C6" s="14" t="s">
        <v>110</v>
      </c>
      <c r="D6" s="14" t="s">
        <v>115</v>
      </c>
    </row>
    <row r="7" spans="1:10" ht="13" customHeight="1">
      <c r="A7" s="15" t="s">
        <v>114</v>
      </c>
      <c r="B7" s="13">
        <v>260</v>
      </c>
      <c r="C7" s="14" t="s">
        <v>111</v>
      </c>
      <c r="D7" s="14" t="s">
        <v>116</v>
      </c>
    </row>
    <row r="8" spans="1:10" ht="13" customHeight="1">
      <c r="A8" s="15" t="s">
        <v>86</v>
      </c>
      <c r="B8" s="13">
        <v>3</v>
      </c>
      <c r="C8" s="14" t="s">
        <v>111</v>
      </c>
      <c r="D8" s="14" t="s">
        <v>2</v>
      </c>
    </row>
    <row r="9" spans="1:10" ht="13" customHeight="1">
      <c r="A9" s="15" t="s">
        <v>87</v>
      </c>
      <c r="B9" s="13">
        <v>360</v>
      </c>
      <c r="C9" s="14" t="s">
        <v>111</v>
      </c>
      <c r="D9" s="14" t="s">
        <v>117</v>
      </c>
    </row>
    <row r="10" spans="1:10" ht="13" customHeight="1">
      <c r="A10" s="15" t="s">
        <v>88</v>
      </c>
      <c r="B10" s="13">
        <v>3</v>
      </c>
      <c r="C10" s="14" t="s">
        <v>111</v>
      </c>
      <c r="D10" s="14" t="s">
        <v>118</v>
      </c>
    </row>
    <row r="11" spans="1:10" ht="13" customHeight="1">
      <c r="A11" s="15" t="s">
        <v>89</v>
      </c>
      <c r="B11" s="13">
        <v>220</v>
      </c>
      <c r="C11" s="14" t="s">
        <v>90</v>
      </c>
      <c r="D11" s="14" t="s">
        <v>1</v>
      </c>
    </row>
    <row r="12" spans="1:10" s="11" customFormat="1" ht="13" customHeight="1">
      <c r="A12" s="12" t="s">
        <v>76</v>
      </c>
      <c r="B12" s="8">
        <v>14</v>
      </c>
      <c r="C12" s="11" t="s">
        <v>77</v>
      </c>
      <c r="D12" s="11" t="s">
        <v>78</v>
      </c>
    </row>
    <row r="13" spans="1:10" s="11" customFormat="1" ht="13" customHeight="1">
      <c r="A13" s="12" t="s">
        <v>79</v>
      </c>
      <c r="B13" s="8">
        <v>15</v>
      </c>
      <c r="C13" s="11" t="s">
        <v>77</v>
      </c>
      <c r="D13" s="11" t="s">
        <v>80</v>
      </c>
    </row>
    <row r="14" spans="1:10" ht="13" customHeight="1"/>
    <row r="15" spans="1:10" ht="13" customHeight="1">
      <c r="A15" s="15" t="s">
        <v>91</v>
      </c>
      <c r="B15" s="13">
        <v>7.9</v>
      </c>
      <c r="C15" s="14" t="s">
        <v>112</v>
      </c>
      <c r="D15" s="14" t="s">
        <v>119</v>
      </c>
    </row>
    <row r="16" spans="1:10" ht="13" customHeight="1">
      <c r="A16" s="15" t="s">
        <v>92</v>
      </c>
      <c r="B16" s="13">
        <v>1352</v>
      </c>
      <c r="C16" s="14" t="s">
        <v>93</v>
      </c>
      <c r="D16" s="14" t="s">
        <v>0</v>
      </c>
    </row>
    <row r="17" spans="1:7" ht="13" customHeight="1">
      <c r="A17" s="15" t="s">
        <v>94</v>
      </c>
      <c r="B17" s="13">
        <v>0</v>
      </c>
      <c r="C17" s="14" t="s">
        <v>95</v>
      </c>
      <c r="D17" s="14" t="s">
        <v>0</v>
      </c>
    </row>
    <row r="18" spans="1:7" ht="13" customHeight="1"/>
    <row r="19" spans="1:7" ht="13" customHeight="1"/>
    <row r="20" spans="1:7" ht="15">
      <c r="A20" s="1" t="s">
        <v>96</v>
      </c>
      <c r="B20" s="13" t="s">
        <v>85</v>
      </c>
      <c r="C20" s="14" t="s">
        <v>97</v>
      </c>
      <c r="D20" s="3" t="s">
        <v>81</v>
      </c>
      <c r="E20" s="3" t="s">
        <v>82</v>
      </c>
      <c r="F20" s="3" t="s">
        <v>83</v>
      </c>
    </row>
    <row r="21" spans="1:7">
      <c r="B21" s="13" t="s">
        <v>98</v>
      </c>
      <c r="C21" s="14" t="s">
        <v>84</v>
      </c>
      <c r="D21" s="14" t="s">
        <v>84</v>
      </c>
      <c r="E21" s="14" t="s">
        <v>84</v>
      </c>
      <c r="F21" s="14" t="s">
        <v>84</v>
      </c>
    </row>
    <row r="22" spans="1:7">
      <c r="A22" s="15" t="s">
        <v>99</v>
      </c>
      <c r="B22" s="22">
        <v>0.61111111111111005</v>
      </c>
      <c r="C22" s="24">
        <f>((2071.57+1136.91)+1966.66)+1945.59</f>
        <v>7120.7300000000005</v>
      </c>
      <c r="D22" s="24">
        <v>179.31</v>
      </c>
      <c r="E22" s="24">
        <v>329</v>
      </c>
      <c r="F22" s="25" t="s">
        <v>8</v>
      </c>
    </row>
    <row r="23" spans="1:7">
      <c r="A23" s="15" t="s">
        <v>100</v>
      </c>
      <c r="B23" s="22">
        <v>0.73055555555555995</v>
      </c>
      <c r="C23" s="24">
        <f>((2048.94+2052.69)+1865.01)+1151.37</f>
        <v>7118.01</v>
      </c>
      <c r="D23" s="25" t="s">
        <v>8</v>
      </c>
      <c r="E23" s="25" t="s">
        <v>8</v>
      </c>
      <c r="F23" s="24">
        <v>131.88</v>
      </c>
    </row>
    <row r="26" spans="1:7">
      <c r="A26" s="15" t="s">
        <v>101</v>
      </c>
      <c r="B26" s="16" t="str">
        <f ca="1">MID(CELL("filename"),1, SEARCH("]",CELL("filename")))</f>
        <v>Macintosh HD:Users:tpcovino:Dropbox:papers:CSASN:working:FIGS_data:CSASN_All_Data:2011:SIE:[I8Out6_10.xlsx]</v>
      </c>
    </row>
    <row r="28" spans="1:7">
      <c r="A28" s="36" t="s">
        <v>200</v>
      </c>
      <c r="B28" s="13">
        <f>AVERAGE(InjAup!C2:C3,InjAdown!C2:C3)</f>
        <v>15.555</v>
      </c>
    </row>
    <row r="30" spans="1:7">
      <c r="B30" s="23"/>
      <c r="G30" s="23"/>
    </row>
  </sheetData>
  <phoneticPr fontId="1" type="noConversion"/>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0"/>
  <sheetViews>
    <sheetView workbookViewId="0"/>
  </sheetViews>
  <sheetFormatPr baseColWidth="10" defaultColWidth="10.7109375" defaultRowHeight="13" x14ac:dyDescent="0"/>
  <cols>
    <col min="1" max="1" width="10.7109375" style="11"/>
    <col min="2" max="6" width="10.7109375" style="12"/>
    <col min="7" max="8" width="10.7109375" style="11"/>
    <col min="10" max="16384" width="10.7109375" style="11"/>
  </cols>
  <sheetData>
    <row r="1" spans="1:9" ht="16">
      <c r="A1" s="27" t="s">
        <v>113</v>
      </c>
      <c r="B1" s="28" t="s">
        <v>153</v>
      </c>
      <c r="C1" s="28" t="s">
        <v>154</v>
      </c>
      <c r="D1" s="28" t="s">
        <v>155</v>
      </c>
      <c r="E1" s="28" t="s">
        <v>156</v>
      </c>
      <c r="F1" s="29" t="s">
        <v>157</v>
      </c>
      <c r="G1" s="30" t="s">
        <v>158</v>
      </c>
      <c r="H1" s="30" t="s">
        <v>159</v>
      </c>
      <c r="I1" s="31" t="s">
        <v>120</v>
      </c>
    </row>
    <row r="2" spans="1:9">
      <c r="A2" s="26">
        <v>0.61111111111111105</v>
      </c>
      <c r="B2" s="32">
        <v>30.7</v>
      </c>
      <c r="C2" s="32">
        <v>7.32</v>
      </c>
      <c r="D2" s="32">
        <v>1.94</v>
      </c>
      <c r="E2" s="34">
        <v>1.29</v>
      </c>
      <c r="F2"/>
      <c r="G2" t="s">
        <v>9</v>
      </c>
      <c r="H2" t="s">
        <v>121</v>
      </c>
      <c r="I2" t="s">
        <v>160</v>
      </c>
    </row>
    <row r="3" spans="1:9">
      <c r="A3" s="26">
        <v>0.61458333333333337</v>
      </c>
      <c r="B3" s="32">
        <v>31.3</v>
      </c>
      <c r="C3" s="32">
        <v>18.600000000000001</v>
      </c>
      <c r="D3" s="32">
        <v>4.1900000000000004</v>
      </c>
      <c r="E3" s="34">
        <v>1.3</v>
      </c>
      <c r="F3"/>
      <c r="G3" t="s">
        <v>10</v>
      </c>
      <c r="H3" t="s">
        <v>122</v>
      </c>
      <c r="I3" t="s">
        <v>160</v>
      </c>
    </row>
    <row r="4" spans="1:9">
      <c r="A4" s="26">
        <v>0.63055555555555554</v>
      </c>
      <c r="B4" s="32">
        <v>39.299999999999997</v>
      </c>
      <c r="C4" s="32"/>
      <c r="D4" s="32">
        <v>5.83</v>
      </c>
      <c r="E4" s="34">
        <v>2.17</v>
      </c>
      <c r="F4"/>
      <c r="G4" t="s">
        <v>11</v>
      </c>
      <c r="H4" t="s">
        <v>123</v>
      </c>
      <c r="I4" t="s">
        <v>160</v>
      </c>
    </row>
    <row r="5" spans="1:9">
      <c r="A5" s="26">
        <v>0.63263888888888886</v>
      </c>
      <c r="B5" s="32">
        <v>68</v>
      </c>
      <c r="C5" s="32"/>
      <c r="D5" s="32">
        <v>32.1</v>
      </c>
      <c r="E5" s="34">
        <v>6.12</v>
      </c>
      <c r="F5"/>
      <c r="G5" t="s">
        <v>12</v>
      </c>
      <c r="H5" t="s">
        <v>124</v>
      </c>
      <c r="I5" t="s">
        <v>160</v>
      </c>
    </row>
    <row r="6" spans="1:9">
      <c r="A6" s="26">
        <v>0.63402777777777775</v>
      </c>
      <c r="B6" s="32">
        <v>97.9</v>
      </c>
      <c r="C6" s="32"/>
      <c r="D6" s="32">
        <v>54.6</v>
      </c>
      <c r="E6" s="34">
        <v>10.7</v>
      </c>
      <c r="F6"/>
      <c r="G6" t="s">
        <v>13</v>
      </c>
      <c r="H6" t="s">
        <v>125</v>
      </c>
      <c r="I6" t="s">
        <v>160</v>
      </c>
    </row>
    <row r="7" spans="1:9">
      <c r="A7" s="26">
        <v>0.63472222222222219</v>
      </c>
      <c r="B7" s="32">
        <v>119</v>
      </c>
      <c r="C7" s="32"/>
      <c r="D7" s="32">
        <v>78.2</v>
      </c>
      <c r="E7" s="34">
        <v>14</v>
      </c>
      <c r="F7"/>
      <c r="G7" t="s">
        <v>14</v>
      </c>
      <c r="H7" t="s">
        <v>126</v>
      </c>
      <c r="I7" t="s">
        <v>160</v>
      </c>
    </row>
    <row r="8" spans="1:9">
      <c r="A8" s="26">
        <v>0.63541666666666663</v>
      </c>
      <c r="B8" s="32">
        <v>137</v>
      </c>
      <c r="C8" s="32"/>
      <c r="D8" s="32">
        <v>95.4</v>
      </c>
      <c r="E8" s="34">
        <v>16.600000000000001</v>
      </c>
      <c r="F8"/>
      <c r="G8" t="s">
        <v>15</v>
      </c>
      <c r="H8" t="s">
        <v>127</v>
      </c>
      <c r="I8" t="s">
        <v>160</v>
      </c>
    </row>
    <row r="9" spans="1:9">
      <c r="A9" s="26">
        <v>0.63611111111111118</v>
      </c>
      <c r="B9" s="32">
        <v>155</v>
      </c>
      <c r="C9" s="32"/>
      <c r="D9" s="32">
        <v>101</v>
      </c>
      <c r="E9" s="34">
        <v>19.600000000000001</v>
      </c>
      <c r="F9"/>
      <c r="G9" t="s">
        <v>16</v>
      </c>
      <c r="H9" t="s">
        <v>128</v>
      </c>
      <c r="I9" t="s">
        <v>160</v>
      </c>
    </row>
    <row r="10" spans="1:9">
      <c r="A10" s="26">
        <v>0.63680555555555551</v>
      </c>
      <c r="B10" s="32">
        <v>173</v>
      </c>
      <c r="C10" s="32"/>
      <c r="D10" s="32">
        <v>114</v>
      </c>
      <c r="E10" s="34">
        <v>22.3</v>
      </c>
      <c r="F10"/>
      <c r="G10" t="s">
        <v>17</v>
      </c>
      <c r="H10" t="s">
        <v>129</v>
      </c>
      <c r="I10" t="s">
        <v>160</v>
      </c>
    </row>
    <row r="11" spans="1:9">
      <c r="A11" s="26">
        <v>0.63749999999999996</v>
      </c>
      <c r="B11" s="32">
        <v>192</v>
      </c>
      <c r="C11" s="32"/>
      <c r="D11" s="32">
        <v>129</v>
      </c>
      <c r="E11" s="34">
        <v>25.1</v>
      </c>
      <c r="F11"/>
      <c r="G11" t="s">
        <v>18</v>
      </c>
      <c r="H11" t="s">
        <v>130</v>
      </c>
      <c r="I11" t="s">
        <v>160</v>
      </c>
    </row>
    <row r="12" spans="1:9">
      <c r="A12" s="26">
        <v>0.6381944444444444</v>
      </c>
      <c r="B12" s="32">
        <v>209</v>
      </c>
      <c r="C12" s="32"/>
      <c r="D12" s="32">
        <v>129</v>
      </c>
      <c r="E12" s="34">
        <v>26.8</v>
      </c>
      <c r="F12"/>
      <c r="G12" t="s">
        <v>19</v>
      </c>
      <c r="H12" t="s">
        <v>131</v>
      </c>
      <c r="I12" t="s">
        <v>160</v>
      </c>
    </row>
    <row r="13" spans="1:9">
      <c r="A13" s="26">
        <v>0.63888888888888895</v>
      </c>
      <c r="B13" s="32">
        <v>190</v>
      </c>
      <c r="C13" s="32"/>
      <c r="D13" s="32">
        <v>117</v>
      </c>
      <c r="E13" s="34">
        <v>23.8</v>
      </c>
      <c r="F13"/>
      <c r="G13" t="s">
        <v>20</v>
      </c>
      <c r="H13" t="s">
        <v>132</v>
      </c>
      <c r="I13" t="s">
        <v>160</v>
      </c>
    </row>
    <row r="14" spans="1:9">
      <c r="A14" s="26">
        <v>0.64027777777777783</v>
      </c>
      <c r="B14" s="32">
        <v>198</v>
      </c>
      <c r="C14" s="32"/>
      <c r="D14" s="32">
        <v>128</v>
      </c>
      <c r="E14" s="34">
        <v>33.9</v>
      </c>
      <c r="F14"/>
      <c r="G14" t="s">
        <v>21</v>
      </c>
      <c r="H14" t="s">
        <v>133</v>
      </c>
      <c r="I14" t="s">
        <v>160</v>
      </c>
    </row>
    <row r="15" spans="1:9">
      <c r="A15" s="26">
        <v>0.64166666666666672</v>
      </c>
      <c r="B15" s="32">
        <v>234</v>
      </c>
      <c r="C15" s="32"/>
      <c r="D15" s="32">
        <v>134</v>
      </c>
      <c r="E15" s="34">
        <v>31</v>
      </c>
      <c r="F15"/>
      <c r="G15" t="s">
        <v>22</v>
      </c>
      <c r="H15" t="s">
        <v>134</v>
      </c>
      <c r="I15" t="s">
        <v>160</v>
      </c>
    </row>
    <row r="16" spans="1:9">
      <c r="A16" s="26">
        <v>0.64444444444444449</v>
      </c>
      <c r="B16" s="32">
        <v>216</v>
      </c>
      <c r="C16" s="32"/>
      <c r="D16" s="32">
        <v>107</v>
      </c>
      <c r="E16" s="34">
        <v>28.7</v>
      </c>
      <c r="F16"/>
      <c r="G16" t="s">
        <v>23</v>
      </c>
      <c r="H16" t="s">
        <v>135</v>
      </c>
      <c r="I16" t="s">
        <v>160</v>
      </c>
    </row>
    <row r="17" spans="1:9">
      <c r="A17" s="26">
        <v>0.64803240740740742</v>
      </c>
      <c r="B17" s="32">
        <v>174</v>
      </c>
      <c r="C17" s="32"/>
      <c r="D17" s="32">
        <v>76.599999999999994</v>
      </c>
      <c r="E17" s="34">
        <v>22.7</v>
      </c>
      <c r="F17"/>
      <c r="G17" t="s">
        <v>24</v>
      </c>
      <c r="H17" t="s">
        <v>136</v>
      </c>
      <c r="I17" t="s">
        <v>160</v>
      </c>
    </row>
    <row r="18" spans="1:9">
      <c r="A18" s="26">
        <v>0.65150462962962963</v>
      </c>
      <c r="B18" s="32">
        <v>111</v>
      </c>
      <c r="C18" s="32"/>
      <c r="D18" s="32">
        <v>49.4</v>
      </c>
      <c r="E18" s="34">
        <v>13.8</v>
      </c>
      <c r="F18"/>
      <c r="G18" t="s">
        <v>25</v>
      </c>
      <c r="H18" t="s">
        <v>137</v>
      </c>
      <c r="I18" t="s">
        <v>160</v>
      </c>
    </row>
    <row r="19" spans="1:9">
      <c r="A19" s="26">
        <v>0.65555555555555556</v>
      </c>
      <c r="B19" s="32">
        <v>115</v>
      </c>
      <c r="C19" s="32"/>
      <c r="D19" s="32">
        <v>33.5</v>
      </c>
      <c r="E19" s="34">
        <v>13.5</v>
      </c>
      <c r="F19"/>
      <c r="G19" t="s">
        <v>26</v>
      </c>
      <c r="H19" t="s">
        <v>138</v>
      </c>
      <c r="I19" t="s">
        <v>160</v>
      </c>
    </row>
    <row r="20" spans="1:9">
      <c r="A20" s="26">
        <v>0.66319444444444442</v>
      </c>
      <c r="B20" s="32">
        <v>81.599999999999994</v>
      </c>
      <c r="C20" s="32"/>
      <c r="D20" s="32">
        <v>19.5</v>
      </c>
      <c r="E20" s="34">
        <v>8.18</v>
      </c>
      <c r="F20"/>
      <c r="G20" t="s">
        <v>27</v>
      </c>
      <c r="H20" t="s">
        <v>139</v>
      </c>
      <c r="I20" t="s">
        <v>160</v>
      </c>
    </row>
    <row r="21" spans="1:9">
      <c r="A21" s="26">
        <v>0.67152777777777783</v>
      </c>
      <c r="B21" s="32">
        <v>65.2</v>
      </c>
      <c r="C21" s="32"/>
      <c r="D21" s="32">
        <v>13.4</v>
      </c>
      <c r="E21" s="34">
        <v>5.68</v>
      </c>
      <c r="F21"/>
      <c r="G21" t="s">
        <v>28</v>
      </c>
      <c r="H21" t="s">
        <v>140</v>
      </c>
      <c r="I21" t="s">
        <v>160</v>
      </c>
    </row>
    <row r="22" spans="1:9">
      <c r="A22" s="26">
        <v>0.68611111111111101</v>
      </c>
      <c r="B22" s="32">
        <v>45.6</v>
      </c>
      <c r="C22" s="32"/>
      <c r="D22" s="32">
        <v>4</v>
      </c>
      <c r="E22" s="34">
        <v>3.2</v>
      </c>
      <c r="F22"/>
      <c r="G22" t="s">
        <v>29</v>
      </c>
      <c r="H22" t="s">
        <v>141</v>
      </c>
      <c r="I22" t="s">
        <v>160</v>
      </c>
    </row>
    <row r="35" spans="2:6">
      <c r="B35" s="11"/>
      <c r="C35" s="11"/>
      <c r="D35" s="11"/>
      <c r="E35" s="11"/>
      <c r="F35" s="11"/>
    </row>
    <row r="36" spans="2:6">
      <c r="B36" s="11"/>
      <c r="C36" s="11"/>
      <c r="D36" s="11"/>
      <c r="E36" s="11"/>
      <c r="F36" s="11"/>
    </row>
    <row r="37" spans="2:6">
      <c r="B37" s="11"/>
      <c r="C37" s="11"/>
      <c r="D37" s="11"/>
      <c r="E37" s="11"/>
      <c r="F37" s="11"/>
    </row>
    <row r="38" spans="2:6">
      <c r="B38" s="11"/>
      <c r="C38" s="11"/>
      <c r="D38" s="11"/>
      <c r="E38" s="11"/>
      <c r="F38" s="11"/>
    </row>
    <row r="39" spans="2:6">
      <c r="B39" s="11"/>
      <c r="C39" s="11"/>
      <c r="D39" s="11"/>
      <c r="E39" s="11"/>
      <c r="F39" s="11"/>
    </row>
    <row r="40" spans="2:6">
      <c r="B40" s="11"/>
      <c r="C40" s="11"/>
      <c r="D40" s="11"/>
      <c r="E40" s="11"/>
      <c r="F40" s="11"/>
    </row>
    <row r="41" spans="2:6">
      <c r="B41" s="11"/>
      <c r="C41" s="11"/>
      <c r="D41" s="11"/>
      <c r="E41" s="11"/>
      <c r="F41" s="11"/>
    </row>
    <row r="42" spans="2:6">
      <c r="B42" s="11"/>
      <c r="C42" s="11"/>
      <c r="D42" s="11"/>
      <c r="E42" s="11"/>
      <c r="F42" s="11"/>
    </row>
    <row r="43" spans="2:6">
      <c r="B43" s="11"/>
      <c r="C43" s="11"/>
      <c r="D43" s="11"/>
      <c r="E43" s="11"/>
      <c r="F43" s="11"/>
    </row>
    <row r="44" spans="2:6">
      <c r="B44" s="11"/>
      <c r="C44" s="11"/>
      <c r="D44" s="11"/>
      <c r="E44" s="11"/>
      <c r="F44" s="11"/>
    </row>
    <row r="45" spans="2:6">
      <c r="B45" s="11"/>
      <c r="C45" s="11"/>
      <c r="D45" s="11"/>
      <c r="E45" s="11"/>
      <c r="F45" s="11"/>
    </row>
    <row r="46" spans="2:6">
      <c r="B46" s="11"/>
      <c r="C46" s="11"/>
      <c r="D46" s="11"/>
      <c r="E46" s="11"/>
      <c r="F46" s="11"/>
    </row>
    <row r="47" spans="2:6">
      <c r="B47" s="11"/>
      <c r="C47" s="11"/>
      <c r="D47" s="11"/>
      <c r="E47" s="11"/>
      <c r="F47" s="11"/>
    </row>
    <row r="48" spans="2:6">
      <c r="B48" s="11"/>
      <c r="C48" s="11"/>
      <c r="D48" s="11"/>
      <c r="E48" s="11"/>
      <c r="F48" s="11"/>
    </row>
    <row r="49" spans="2:6">
      <c r="B49" s="11"/>
      <c r="C49" s="11"/>
      <c r="D49" s="11"/>
      <c r="E49" s="11"/>
      <c r="F49" s="11"/>
    </row>
    <row r="50" spans="2:6">
      <c r="B50" s="11"/>
      <c r="C50" s="11"/>
      <c r="D50" s="11"/>
      <c r="E50" s="11"/>
      <c r="F50" s="11"/>
    </row>
    <row r="51" spans="2:6">
      <c r="B51" s="11"/>
      <c r="C51" s="11"/>
      <c r="D51" s="11"/>
      <c r="E51" s="11"/>
      <c r="F51" s="11"/>
    </row>
    <row r="52" spans="2:6">
      <c r="B52" s="11"/>
      <c r="C52" s="11"/>
      <c r="D52" s="11"/>
      <c r="E52" s="11"/>
      <c r="F52" s="11"/>
    </row>
    <row r="53" spans="2:6">
      <c r="B53" s="11"/>
      <c r="C53" s="11"/>
      <c r="D53" s="11"/>
      <c r="E53" s="11"/>
      <c r="F53" s="11"/>
    </row>
    <row r="54" spans="2:6">
      <c r="B54" s="11"/>
      <c r="C54" s="11"/>
      <c r="D54" s="11"/>
      <c r="E54" s="11"/>
      <c r="F54" s="11"/>
    </row>
    <row r="55" spans="2:6">
      <c r="B55" s="11"/>
      <c r="C55" s="11"/>
      <c r="D55" s="11"/>
      <c r="E55" s="11"/>
      <c r="F55" s="11"/>
    </row>
    <row r="56" spans="2:6">
      <c r="B56" s="11"/>
      <c r="C56" s="11"/>
      <c r="D56" s="11"/>
      <c r="E56" s="11"/>
      <c r="F56" s="11"/>
    </row>
    <row r="57" spans="2:6">
      <c r="B57" s="11"/>
      <c r="C57" s="11"/>
      <c r="D57" s="11"/>
      <c r="E57" s="11"/>
      <c r="F57" s="11"/>
    </row>
    <row r="58" spans="2:6">
      <c r="B58" s="11"/>
      <c r="C58" s="11"/>
      <c r="D58" s="11"/>
      <c r="E58" s="11"/>
      <c r="F58" s="11"/>
    </row>
    <row r="59" spans="2:6">
      <c r="B59" s="11"/>
      <c r="C59" s="11"/>
      <c r="D59" s="11"/>
      <c r="E59" s="11"/>
      <c r="F59" s="11"/>
    </row>
    <row r="60" spans="2:6">
      <c r="B60" s="11"/>
      <c r="C60" s="11"/>
      <c r="D60" s="11"/>
      <c r="E60" s="11"/>
      <c r="F60" s="11"/>
    </row>
    <row r="61" spans="2:6">
      <c r="B61" s="11"/>
      <c r="C61" s="11"/>
      <c r="D61" s="11"/>
      <c r="E61" s="11"/>
      <c r="F61" s="11"/>
    </row>
    <row r="62" spans="2:6">
      <c r="B62" s="11"/>
      <c r="C62" s="11"/>
      <c r="D62" s="11"/>
      <c r="E62" s="11"/>
      <c r="F62" s="11"/>
    </row>
    <row r="63" spans="2:6">
      <c r="B63" s="11"/>
      <c r="C63" s="11"/>
      <c r="D63" s="11"/>
      <c r="E63" s="11"/>
      <c r="F63" s="11"/>
    </row>
    <row r="64" spans="2:6">
      <c r="B64" s="11"/>
      <c r="C64" s="11"/>
      <c r="D64" s="11"/>
      <c r="E64" s="11"/>
      <c r="F64" s="11"/>
    </row>
    <row r="65" spans="2:6">
      <c r="B65" s="11"/>
      <c r="C65" s="11"/>
      <c r="D65" s="11"/>
      <c r="E65" s="11"/>
      <c r="F65" s="11"/>
    </row>
    <row r="66" spans="2:6">
      <c r="B66" s="11"/>
      <c r="C66" s="11"/>
      <c r="D66" s="11"/>
      <c r="E66" s="11"/>
      <c r="F66" s="11"/>
    </row>
    <row r="67" spans="2:6">
      <c r="B67" s="11"/>
      <c r="C67" s="11"/>
      <c r="D67" s="11"/>
      <c r="E67" s="11"/>
      <c r="F67" s="11"/>
    </row>
    <row r="68" spans="2:6">
      <c r="B68" s="11"/>
      <c r="C68" s="11"/>
      <c r="D68" s="11"/>
      <c r="E68" s="11"/>
      <c r="F68" s="11"/>
    </row>
    <row r="69" spans="2:6">
      <c r="B69" s="11"/>
      <c r="C69" s="11"/>
      <c r="D69" s="11"/>
      <c r="E69" s="11"/>
      <c r="F69" s="11"/>
    </row>
    <row r="70" spans="2:6">
      <c r="B70" s="11"/>
      <c r="C70" s="11"/>
      <c r="D70" s="11"/>
      <c r="E70" s="11"/>
      <c r="F70" s="11"/>
    </row>
  </sheetData>
  <sortState ref="A2:G23">
    <sortCondition descending="1" ref="A1"/>
  </sortState>
  <phoneticPr fontId="3" type="noConversion"/>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workbookViewId="0"/>
  </sheetViews>
  <sheetFormatPr baseColWidth="10" defaultColWidth="10.7109375" defaultRowHeight="13" x14ac:dyDescent="0"/>
  <cols>
    <col min="1" max="16384" width="10.7109375" style="11"/>
  </cols>
  <sheetData>
    <row r="1" spans="1:10" ht="16">
      <c r="A1" s="27" t="s">
        <v>113</v>
      </c>
      <c r="B1" s="28" t="s">
        <v>153</v>
      </c>
      <c r="C1" s="28" t="s">
        <v>154</v>
      </c>
      <c r="D1" s="28" t="s">
        <v>155</v>
      </c>
      <c r="E1" s="28" t="s">
        <v>156</v>
      </c>
      <c r="F1" s="29" t="s">
        <v>157</v>
      </c>
      <c r="G1" s="30" t="s">
        <v>158</v>
      </c>
      <c r="H1" s="30" t="s">
        <v>159</v>
      </c>
      <c r="I1" s="31" t="s">
        <v>120</v>
      </c>
    </row>
    <row r="2" spans="1:10">
      <c r="A2" s="26">
        <v>0.61250000000000004</v>
      </c>
      <c r="B2" s="32">
        <v>28.9</v>
      </c>
      <c r="C2" s="32">
        <v>24.9</v>
      </c>
      <c r="D2" s="32">
        <v>2.75</v>
      </c>
      <c r="E2" s="35">
        <v>1.47</v>
      </c>
      <c r="F2"/>
      <c r="G2" t="s">
        <v>30</v>
      </c>
      <c r="H2" t="s">
        <v>142</v>
      </c>
      <c r="I2" t="s">
        <v>161</v>
      </c>
    </row>
    <row r="3" spans="1:10">
      <c r="A3" s="26">
        <v>0.625</v>
      </c>
      <c r="B3" s="32">
        <v>30</v>
      </c>
      <c r="C3" s="32">
        <v>11.4</v>
      </c>
      <c r="D3" s="32">
        <v>2.1</v>
      </c>
      <c r="E3" s="35">
        <v>1.43</v>
      </c>
      <c r="G3" t="s">
        <v>31</v>
      </c>
      <c r="H3" t="s">
        <v>143</v>
      </c>
      <c r="I3" t="s">
        <v>161</v>
      </c>
    </row>
    <row r="4" spans="1:10">
      <c r="A4" s="26">
        <v>0.64409722222222221</v>
      </c>
      <c r="B4" s="32">
        <v>52.1</v>
      </c>
      <c r="C4" s="32"/>
      <c r="D4" s="32">
        <v>15.6</v>
      </c>
      <c r="E4" s="35">
        <v>4.25</v>
      </c>
      <c r="G4" t="s">
        <v>32</v>
      </c>
      <c r="H4" t="s">
        <v>144</v>
      </c>
      <c r="I4" t="s">
        <v>161</v>
      </c>
    </row>
    <row r="5" spans="1:10">
      <c r="A5" s="26">
        <v>0.64739583333333328</v>
      </c>
      <c r="B5" s="32">
        <v>89.9</v>
      </c>
      <c r="C5" s="32"/>
      <c r="D5" s="32">
        <v>28</v>
      </c>
      <c r="E5" s="35">
        <v>9.9499999999999993</v>
      </c>
      <c r="G5" t="s">
        <v>33</v>
      </c>
      <c r="H5" t="s">
        <v>145</v>
      </c>
      <c r="I5" t="s">
        <v>161</v>
      </c>
    </row>
    <row r="6" spans="1:10">
      <c r="A6" s="26">
        <v>0.65069444444444446</v>
      </c>
      <c r="B6" s="32">
        <v>89.5</v>
      </c>
      <c r="C6" s="32"/>
      <c r="D6" s="32">
        <v>28.1</v>
      </c>
      <c r="E6" s="35">
        <v>11.1</v>
      </c>
      <c r="G6" t="s">
        <v>34</v>
      </c>
      <c r="H6" t="s">
        <v>146</v>
      </c>
      <c r="I6" t="s">
        <v>161</v>
      </c>
    </row>
    <row r="7" spans="1:10">
      <c r="A7" s="26">
        <v>0.65405092592592595</v>
      </c>
      <c r="B7" s="32">
        <v>129</v>
      </c>
      <c r="C7" s="32"/>
      <c r="D7" s="32">
        <v>38.4</v>
      </c>
      <c r="E7" s="35">
        <v>17.7</v>
      </c>
      <c r="G7" t="s">
        <v>35</v>
      </c>
      <c r="H7" t="s">
        <v>147</v>
      </c>
      <c r="I7" t="s">
        <v>161</v>
      </c>
    </row>
    <row r="8" spans="1:10">
      <c r="A8" s="26">
        <v>0.65659722222222217</v>
      </c>
      <c r="B8" s="32">
        <v>151</v>
      </c>
      <c r="C8" s="32"/>
      <c r="D8" s="32">
        <v>33.4</v>
      </c>
      <c r="E8" s="35">
        <v>19.7</v>
      </c>
      <c r="G8" t="s">
        <v>36</v>
      </c>
      <c r="H8" t="s">
        <v>148</v>
      </c>
      <c r="I8" t="s">
        <v>161</v>
      </c>
    </row>
    <row r="9" spans="1:10">
      <c r="A9" s="26">
        <v>0.67048611111111101</v>
      </c>
      <c r="B9" s="32">
        <v>106</v>
      </c>
      <c r="C9" s="32"/>
      <c r="D9" s="32">
        <v>8.5500000000000007</v>
      </c>
      <c r="E9" s="35">
        <v>13.1</v>
      </c>
      <c r="G9" t="s">
        <v>37</v>
      </c>
      <c r="H9" t="s">
        <v>149</v>
      </c>
      <c r="I9" t="s">
        <v>161</v>
      </c>
    </row>
    <row r="10" spans="1:10">
      <c r="A10" s="26">
        <v>0.67743055555555554</v>
      </c>
      <c r="B10" s="32">
        <v>84.6</v>
      </c>
      <c r="C10" s="32"/>
      <c r="D10" s="32">
        <v>7.13</v>
      </c>
      <c r="E10" s="35">
        <v>10</v>
      </c>
      <c r="G10" t="s">
        <v>38</v>
      </c>
      <c r="H10" t="s">
        <v>150</v>
      </c>
      <c r="I10" t="s">
        <v>161</v>
      </c>
    </row>
    <row r="11" spans="1:10">
      <c r="A11" s="26">
        <v>0.68680555555555556</v>
      </c>
      <c r="B11" s="32">
        <v>60.5</v>
      </c>
      <c r="C11" s="32"/>
      <c r="D11" s="32">
        <v>7.06</v>
      </c>
      <c r="E11" s="35">
        <v>6.39</v>
      </c>
      <c r="G11" t="s">
        <v>39</v>
      </c>
      <c r="H11" t="s">
        <v>151</v>
      </c>
      <c r="I11" t="s">
        <v>161</v>
      </c>
    </row>
    <row r="12" spans="1:10">
      <c r="A12" s="26">
        <v>0.69236111111111109</v>
      </c>
      <c r="B12" s="32">
        <v>59.2</v>
      </c>
      <c r="C12" s="32"/>
      <c r="D12" s="32">
        <v>2.0499999999999998</v>
      </c>
      <c r="E12" s="35">
        <v>5.53</v>
      </c>
      <c r="G12" t="s">
        <v>40</v>
      </c>
      <c r="H12" t="s">
        <v>152</v>
      </c>
      <c r="I12" t="s">
        <v>161</v>
      </c>
    </row>
    <row r="13" spans="1:10">
      <c r="A13" s="26">
        <v>0.70694444444444438</v>
      </c>
      <c r="B13">
        <v>63</v>
      </c>
      <c r="C13"/>
      <c r="D13">
        <v>5.03</v>
      </c>
      <c r="E13" s="35">
        <v>3.72</v>
      </c>
      <c r="G13" t="s">
        <v>41</v>
      </c>
      <c r="H13" t="s">
        <v>199</v>
      </c>
      <c r="I13" t="s">
        <v>161</v>
      </c>
      <c r="J13" s="11" t="s">
        <v>162</v>
      </c>
    </row>
  </sheetData>
  <phoneticPr fontId="3" type="noConversion"/>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workbookViewId="0"/>
  </sheetViews>
  <sheetFormatPr baseColWidth="10" defaultColWidth="10.7109375" defaultRowHeight="13" x14ac:dyDescent="0"/>
  <cols>
    <col min="1" max="16384" width="10.7109375" style="11"/>
  </cols>
  <sheetData>
    <row r="1" spans="1:9" ht="16">
      <c r="A1" s="27" t="s">
        <v>113</v>
      </c>
      <c r="B1" s="28" t="s">
        <v>153</v>
      </c>
      <c r="C1" s="28" t="s">
        <v>154</v>
      </c>
      <c r="D1" s="28" t="s">
        <v>155</v>
      </c>
      <c r="E1" s="28" t="s">
        <v>156</v>
      </c>
      <c r="F1" s="29" t="s">
        <v>157</v>
      </c>
      <c r="G1" s="30" t="s">
        <v>158</v>
      </c>
      <c r="H1" s="30" t="s">
        <v>159</v>
      </c>
      <c r="I1" s="31" t="s">
        <v>120</v>
      </c>
    </row>
    <row r="2" spans="1:9" ht="14">
      <c r="A2" s="26">
        <v>0.73263888888888884</v>
      </c>
      <c r="B2" s="32">
        <v>31.2</v>
      </c>
      <c r="C2" s="32">
        <v>7.2</v>
      </c>
      <c r="D2" s="32">
        <v>4.82</v>
      </c>
      <c r="E2" s="32">
        <v>1.67</v>
      </c>
      <c r="F2" s="32"/>
      <c r="G2" s="33" t="s">
        <v>163</v>
      </c>
      <c r="H2" t="s">
        <v>42</v>
      </c>
    </row>
    <row r="3" spans="1:9" ht="14">
      <c r="A3" s="26">
        <v>0.74375000000000002</v>
      </c>
      <c r="B3" s="32">
        <v>28.7</v>
      </c>
      <c r="C3" s="32">
        <v>4.09</v>
      </c>
      <c r="D3" s="32">
        <v>4.38</v>
      </c>
      <c r="E3" s="32">
        <v>1.56</v>
      </c>
      <c r="F3" s="32"/>
      <c r="G3" s="33" t="s">
        <v>164</v>
      </c>
      <c r="H3" t="s">
        <v>43</v>
      </c>
    </row>
    <row r="4" spans="1:9" ht="14">
      <c r="A4" s="26">
        <v>0.75138888888888899</v>
      </c>
      <c r="B4" s="32">
        <v>30.6</v>
      </c>
      <c r="C4" s="32">
        <v>9.6300000000000008</v>
      </c>
      <c r="D4" s="32"/>
      <c r="E4" s="32">
        <v>3.82</v>
      </c>
      <c r="F4" s="32"/>
      <c r="G4" s="33" t="s">
        <v>165</v>
      </c>
      <c r="H4" t="s">
        <v>44</v>
      </c>
    </row>
    <row r="5" spans="1:9" ht="14">
      <c r="A5" s="26">
        <v>0.75277777777777777</v>
      </c>
      <c r="B5" s="32">
        <v>31.3</v>
      </c>
      <c r="C5" s="32">
        <v>13.4</v>
      </c>
      <c r="D5" s="32"/>
      <c r="E5" s="32">
        <v>6.84</v>
      </c>
      <c r="F5" s="32"/>
      <c r="G5" s="33" t="s">
        <v>166</v>
      </c>
      <c r="H5" t="s">
        <v>45</v>
      </c>
    </row>
    <row r="6" spans="1:9" ht="14">
      <c r="A6" s="26">
        <v>0.75347222222222221</v>
      </c>
      <c r="B6" s="32">
        <v>32</v>
      </c>
      <c r="C6" s="32">
        <v>26.5</v>
      </c>
      <c r="D6" s="32"/>
      <c r="E6" s="32">
        <v>9.99</v>
      </c>
      <c r="F6" s="32"/>
      <c r="G6" s="33" t="s">
        <v>167</v>
      </c>
      <c r="H6" t="s">
        <v>46</v>
      </c>
    </row>
    <row r="7" spans="1:9" ht="14">
      <c r="A7" s="26">
        <v>0.75416666666666676</v>
      </c>
      <c r="B7" s="32">
        <v>32.799999999999997</v>
      </c>
      <c r="C7" s="32">
        <v>46.9</v>
      </c>
      <c r="D7" s="32"/>
      <c r="E7" s="32">
        <v>12.9</v>
      </c>
      <c r="F7" s="32"/>
      <c r="G7" s="33" t="s">
        <v>168</v>
      </c>
      <c r="H7" t="s">
        <v>47</v>
      </c>
    </row>
    <row r="8" spans="1:9" ht="14">
      <c r="A8" s="26">
        <v>0.75486111111111109</v>
      </c>
      <c r="B8" s="32">
        <v>33.9</v>
      </c>
      <c r="C8" s="32">
        <v>41</v>
      </c>
      <c r="D8" s="32"/>
      <c r="E8" s="32">
        <v>16</v>
      </c>
      <c r="F8" s="32"/>
      <c r="G8" s="33" t="s">
        <v>169</v>
      </c>
      <c r="H8" t="s">
        <v>48</v>
      </c>
    </row>
    <row r="9" spans="1:9" ht="14">
      <c r="A9" s="26">
        <v>0.75555555555555554</v>
      </c>
      <c r="B9" s="32">
        <v>35.200000000000003</v>
      </c>
      <c r="C9" s="32">
        <v>77.7</v>
      </c>
      <c r="D9" s="32"/>
      <c r="E9" s="32">
        <v>19</v>
      </c>
      <c r="F9" s="32"/>
      <c r="G9" s="33" t="s">
        <v>170</v>
      </c>
      <c r="H9" t="s">
        <v>49</v>
      </c>
    </row>
    <row r="10" spans="1:9" ht="14">
      <c r="A10" s="26">
        <v>0.75694444444444453</v>
      </c>
      <c r="B10" s="32">
        <v>36.5</v>
      </c>
      <c r="C10" s="32">
        <v>66.900000000000006</v>
      </c>
      <c r="D10" s="32"/>
      <c r="E10" s="32">
        <v>24.5</v>
      </c>
      <c r="F10" s="32"/>
      <c r="G10" s="33" t="s">
        <v>171</v>
      </c>
      <c r="H10" t="s">
        <v>50</v>
      </c>
    </row>
    <row r="11" spans="1:9" ht="14">
      <c r="A11" s="26">
        <v>0.7583333333333333</v>
      </c>
      <c r="B11" s="32">
        <v>36.6</v>
      </c>
      <c r="C11" s="32">
        <v>90.5</v>
      </c>
      <c r="D11" s="32"/>
      <c r="E11" s="32">
        <v>28.1</v>
      </c>
      <c r="F11" s="32"/>
      <c r="G11" s="33" t="s">
        <v>172</v>
      </c>
      <c r="H11" t="s">
        <v>51</v>
      </c>
    </row>
    <row r="12" spans="1:9" ht="14">
      <c r="A12" s="26">
        <v>0.75902777777777775</v>
      </c>
      <c r="B12" s="32">
        <v>37</v>
      </c>
      <c r="C12" s="32">
        <v>88.8</v>
      </c>
      <c r="D12" s="32"/>
      <c r="E12" s="32">
        <v>29.8</v>
      </c>
      <c r="F12" s="32"/>
      <c r="G12" s="33" t="s">
        <v>173</v>
      </c>
      <c r="H12" t="s">
        <v>52</v>
      </c>
    </row>
    <row r="13" spans="1:9" ht="14">
      <c r="A13" s="26">
        <v>0.76041666666666663</v>
      </c>
      <c r="B13" s="32">
        <v>39.1</v>
      </c>
      <c r="C13" s="32">
        <v>96.8</v>
      </c>
      <c r="D13" s="32"/>
      <c r="E13" s="32">
        <v>31</v>
      </c>
      <c r="F13" s="32"/>
      <c r="G13" s="33" t="s">
        <v>174</v>
      </c>
      <c r="H13" t="s">
        <v>53</v>
      </c>
    </row>
    <row r="14" spans="1:9" ht="14">
      <c r="A14" s="26">
        <v>0.76232638888888893</v>
      </c>
      <c r="B14" s="32">
        <v>39</v>
      </c>
      <c r="C14" s="32">
        <v>95.5</v>
      </c>
      <c r="D14" s="32"/>
      <c r="E14" s="32">
        <v>31.3</v>
      </c>
      <c r="F14" s="32"/>
      <c r="G14" s="33" t="s">
        <v>175</v>
      </c>
      <c r="H14" t="s">
        <v>54</v>
      </c>
    </row>
    <row r="15" spans="1:9" ht="14">
      <c r="A15" s="26">
        <v>0.76458333333333339</v>
      </c>
      <c r="B15" s="32">
        <v>41.3</v>
      </c>
      <c r="C15" s="32">
        <v>80.2</v>
      </c>
      <c r="D15" s="32"/>
      <c r="E15" s="32">
        <v>28.6</v>
      </c>
      <c r="F15" s="32"/>
      <c r="G15" s="33" t="s">
        <v>176</v>
      </c>
      <c r="H15" t="s">
        <v>55</v>
      </c>
    </row>
    <row r="16" spans="1:9" ht="14">
      <c r="A16" s="26">
        <v>0.76736111111111116</v>
      </c>
      <c r="B16" s="32">
        <v>43</v>
      </c>
      <c r="C16" s="32">
        <v>67.7</v>
      </c>
      <c r="D16" s="32"/>
      <c r="E16" s="32">
        <v>23.8</v>
      </c>
      <c r="F16" s="32"/>
      <c r="G16" s="33" t="s">
        <v>177</v>
      </c>
      <c r="H16" t="s">
        <v>56</v>
      </c>
    </row>
    <row r="17" spans="1:8" ht="14">
      <c r="A17" s="26">
        <v>0.77083333333333337</v>
      </c>
      <c r="B17" s="32">
        <v>27.8</v>
      </c>
      <c r="C17" s="32">
        <v>45.4</v>
      </c>
      <c r="D17" s="32"/>
      <c r="E17" s="32">
        <v>11</v>
      </c>
      <c r="F17" s="32"/>
      <c r="G17" s="33" t="s">
        <v>178</v>
      </c>
      <c r="H17" t="s">
        <v>57</v>
      </c>
    </row>
    <row r="18" spans="1:8" ht="14">
      <c r="A18" s="26">
        <v>0.77511574074074074</v>
      </c>
      <c r="B18" s="32">
        <v>48.2</v>
      </c>
      <c r="C18" s="32">
        <v>32</v>
      </c>
      <c r="D18" s="32"/>
      <c r="E18" s="32">
        <v>13.3</v>
      </c>
      <c r="F18" s="32"/>
      <c r="G18" s="33" t="s">
        <v>179</v>
      </c>
      <c r="H18" t="s">
        <v>58</v>
      </c>
    </row>
    <row r="19" spans="1:8" ht="14">
      <c r="A19" s="26">
        <v>0.78055555555555556</v>
      </c>
      <c r="B19" s="32">
        <v>48.7</v>
      </c>
      <c r="C19" s="32">
        <v>21.2</v>
      </c>
      <c r="D19" s="32"/>
      <c r="E19" s="32">
        <v>9.84</v>
      </c>
      <c r="F19" s="32"/>
      <c r="G19" s="33" t="s">
        <v>180</v>
      </c>
      <c r="H19" t="s">
        <v>59</v>
      </c>
    </row>
    <row r="20" spans="1:8" ht="14">
      <c r="A20" s="26">
        <v>0.7909722222222223</v>
      </c>
      <c r="B20" s="32">
        <v>48.3</v>
      </c>
      <c r="C20" s="32">
        <v>11.9</v>
      </c>
      <c r="D20" s="32"/>
      <c r="E20" s="32">
        <v>6.04</v>
      </c>
      <c r="F20" s="32"/>
      <c r="G20" s="33" t="s">
        <v>181</v>
      </c>
      <c r="H20" t="s">
        <v>60</v>
      </c>
    </row>
    <row r="21" spans="1:8" ht="14">
      <c r="A21" s="26">
        <v>0.7993055555555556</v>
      </c>
      <c r="B21" s="32">
        <v>48</v>
      </c>
      <c r="C21" s="32">
        <v>6.38</v>
      </c>
      <c r="D21" s="32"/>
      <c r="E21" s="32">
        <v>4.41</v>
      </c>
      <c r="F21" s="32"/>
      <c r="G21" s="33" t="s">
        <v>182</v>
      </c>
      <c r="H21" t="s">
        <v>61</v>
      </c>
    </row>
    <row r="22" spans="1:8" ht="14">
      <c r="A22" s="26">
        <v>0.80833333333333324</v>
      </c>
      <c r="B22" s="32">
        <v>36.5</v>
      </c>
      <c r="C22" s="32">
        <v>6.41</v>
      </c>
      <c r="D22" s="32"/>
      <c r="E22" s="32">
        <v>2.75</v>
      </c>
      <c r="F22" s="32"/>
      <c r="G22" s="33" t="s">
        <v>183</v>
      </c>
      <c r="H22" t="s">
        <v>62</v>
      </c>
    </row>
    <row r="23" spans="1:8" ht="14">
      <c r="A23" s="26">
        <v>0.82430555555555562</v>
      </c>
      <c r="B23" s="32">
        <v>20.399999999999999</v>
      </c>
      <c r="C23" s="32">
        <v>3.46</v>
      </c>
      <c r="D23" s="32"/>
      <c r="E23" s="32">
        <v>1.35</v>
      </c>
      <c r="F23" s="32"/>
      <c r="G23" s="33" t="s">
        <v>184</v>
      </c>
      <c r="H23" t="s">
        <v>63</v>
      </c>
    </row>
    <row r="24" spans="1:8" ht="14">
      <c r="A24" s="26">
        <v>0.76180555555555562</v>
      </c>
      <c r="B24" s="32">
        <v>18.7</v>
      </c>
      <c r="C24" s="32">
        <v>73.900000000000006</v>
      </c>
      <c r="D24" s="32"/>
      <c r="E24" s="32">
        <v>14.7</v>
      </c>
      <c r="F24" s="32"/>
      <c r="G24" s="33" t="s">
        <v>185</v>
      </c>
      <c r="H24" t="s">
        <v>186</v>
      </c>
    </row>
  </sheetData>
  <phoneticPr fontId="3" type="noConversion"/>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
  <sheetViews>
    <sheetView workbookViewId="0"/>
  </sheetViews>
  <sheetFormatPr baseColWidth="10" defaultColWidth="10.7109375" defaultRowHeight="13" x14ac:dyDescent="0"/>
  <cols>
    <col min="1" max="16384" width="10.7109375" style="11"/>
  </cols>
  <sheetData>
    <row r="1" spans="1:9" ht="16">
      <c r="A1" s="27" t="s">
        <v>113</v>
      </c>
      <c r="B1" s="28" t="s">
        <v>153</v>
      </c>
      <c r="C1" s="28" t="s">
        <v>154</v>
      </c>
      <c r="D1" s="28" t="s">
        <v>155</v>
      </c>
      <c r="E1" s="28" t="s">
        <v>156</v>
      </c>
      <c r="F1" s="29" t="s">
        <v>157</v>
      </c>
      <c r="G1" s="30" t="s">
        <v>158</v>
      </c>
      <c r="H1" s="30" t="s">
        <v>159</v>
      </c>
      <c r="I1" s="31" t="s">
        <v>120</v>
      </c>
    </row>
    <row r="2" spans="1:9" ht="14">
      <c r="A2" s="26">
        <v>0.73715277777777777</v>
      </c>
      <c r="B2" s="32">
        <v>30.6</v>
      </c>
      <c r="C2" s="32">
        <v>6.86</v>
      </c>
      <c r="D2" s="32">
        <v>3.59</v>
      </c>
      <c r="E2" s="32">
        <v>2.06</v>
      </c>
      <c r="F2" s="32"/>
      <c r="G2" s="33" t="s">
        <v>187</v>
      </c>
      <c r="H2" t="s">
        <v>64</v>
      </c>
    </row>
    <row r="3" spans="1:9" ht="14">
      <c r="A3" s="26">
        <v>0.74791666666666667</v>
      </c>
      <c r="B3" s="32">
        <v>27.7</v>
      </c>
      <c r="C3" s="32">
        <v>4.97</v>
      </c>
      <c r="D3" s="32">
        <v>3.65</v>
      </c>
      <c r="E3" s="32">
        <v>1.92</v>
      </c>
      <c r="F3" s="32"/>
      <c r="G3" s="33" t="s">
        <v>188</v>
      </c>
      <c r="H3" t="s">
        <v>65</v>
      </c>
    </row>
    <row r="4" spans="1:9" ht="14">
      <c r="A4" s="26">
        <v>0.765625</v>
      </c>
      <c r="B4" s="32">
        <v>29.7</v>
      </c>
      <c r="C4" s="32">
        <v>16.2</v>
      </c>
      <c r="D4" s="32"/>
      <c r="E4" s="32">
        <v>7.44</v>
      </c>
      <c r="F4" s="32"/>
      <c r="G4" s="33" t="s">
        <v>189</v>
      </c>
      <c r="H4" t="s">
        <v>66</v>
      </c>
    </row>
    <row r="5" spans="1:9" ht="14">
      <c r="A5" s="26">
        <v>0.76701388888888899</v>
      </c>
      <c r="B5" s="32">
        <v>30.2</v>
      </c>
      <c r="C5" s="32">
        <v>17.2</v>
      </c>
      <c r="D5" s="32"/>
      <c r="E5" s="32">
        <v>10.199999999999999</v>
      </c>
      <c r="F5" s="32"/>
      <c r="G5" s="33" t="s">
        <v>190</v>
      </c>
      <c r="H5" t="s">
        <v>67</v>
      </c>
    </row>
    <row r="6" spans="1:9" ht="14">
      <c r="A6" s="26">
        <v>0.76875000000000004</v>
      </c>
      <c r="B6" s="32">
        <v>31.5</v>
      </c>
      <c r="C6" s="32">
        <v>26.7</v>
      </c>
      <c r="D6" s="32"/>
      <c r="E6" s="32">
        <v>13.6</v>
      </c>
      <c r="F6" s="32"/>
      <c r="G6" s="33" t="s">
        <v>191</v>
      </c>
      <c r="H6" t="s">
        <v>68</v>
      </c>
    </row>
    <row r="7" spans="1:9" ht="14">
      <c r="A7" s="26">
        <v>0.77048611111111109</v>
      </c>
      <c r="B7" s="32">
        <v>33.1</v>
      </c>
      <c r="C7" s="32">
        <v>26.2</v>
      </c>
      <c r="D7" s="32"/>
      <c r="E7" s="32">
        <v>16.600000000000001</v>
      </c>
      <c r="F7" s="32"/>
      <c r="G7" s="33" t="s">
        <v>192</v>
      </c>
      <c r="H7" t="s">
        <v>69</v>
      </c>
    </row>
    <row r="8" spans="1:9" ht="14">
      <c r="A8" s="26">
        <v>0.77430555555555547</v>
      </c>
      <c r="B8" s="32">
        <v>35.700000000000003</v>
      </c>
      <c r="C8" s="32">
        <v>37.799999999999997</v>
      </c>
      <c r="D8" s="32"/>
      <c r="E8" s="32">
        <v>19.7</v>
      </c>
      <c r="F8" s="32"/>
      <c r="G8" s="33" t="s">
        <v>193</v>
      </c>
      <c r="H8" t="s">
        <v>70</v>
      </c>
    </row>
    <row r="9" spans="1:9" ht="14">
      <c r="A9" s="26">
        <v>0.7895833333333333</v>
      </c>
      <c r="B9" s="32">
        <v>45.5</v>
      </c>
      <c r="C9" s="32">
        <v>10.4</v>
      </c>
      <c r="D9" s="32"/>
      <c r="E9" s="32">
        <v>13.8</v>
      </c>
      <c r="F9" s="32"/>
      <c r="G9" s="33" t="s">
        <v>194</v>
      </c>
      <c r="H9" t="s">
        <v>71</v>
      </c>
    </row>
    <row r="10" spans="1:9" ht="14">
      <c r="A10" s="26">
        <v>0.79756944444444444</v>
      </c>
      <c r="B10" s="32">
        <v>48</v>
      </c>
      <c r="C10" s="32">
        <v>10.4</v>
      </c>
      <c r="D10" s="32"/>
      <c r="E10" s="32">
        <v>10.199999999999999</v>
      </c>
      <c r="F10" s="32"/>
      <c r="G10" s="33" t="s">
        <v>195</v>
      </c>
      <c r="H10" t="s">
        <v>72</v>
      </c>
    </row>
    <row r="11" spans="1:9" ht="14">
      <c r="A11" s="26">
        <v>0.80694444444444446</v>
      </c>
      <c r="B11" s="32">
        <v>47.6</v>
      </c>
      <c r="C11" s="32">
        <v>8.1199999999999992</v>
      </c>
      <c r="D11" s="32"/>
      <c r="E11" s="32">
        <v>7.25</v>
      </c>
      <c r="F11" s="32"/>
      <c r="G11" s="33" t="s">
        <v>196</v>
      </c>
      <c r="H11" t="s">
        <v>73</v>
      </c>
    </row>
    <row r="12" spans="1:9" ht="14">
      <c r="A12" s="26">
        <v>0.81736111111111109</v>
      </c>
      <c r="B12" s="32">
        <v>47.7</v>
      </c>
      <c r="C12" s="32">
        <v>5.5</v>
      </c>
      <c r="D12" s="32"/>
      <c r="E12" s="32">
        <v>5.04</v>
      </c>
      <c r="F12" s="32"/>
      <c r="G12" s="33" t="s">
        <v>197</v>
      </c>
      <c r="H12" t="s">
        <v>74</v>
      </c>
    </row>
    <row r="13" spans="1:9" ht="14">
      <c r="A13" s="26">
        <v>0.75</v>
      </c>
      <c r="B13" s="32">
        <v>35.9</v>
      </c>
      <c r="C13" s="32">
        <v>27.9</v>
      </c>
      <c r="D13" s="32"/>
      <c r="E13" s="32">
        <v>2.78</v>
      </c>
      <c r="F13" s="32"/>
      <c r="G13" s="33" t="s">
        <v>198</v>
      </c>
      <c r="H13" t="s">
        <v>75</v>
      </c>
    </row>
  </sheetData>
  <phoneticPr fontId="3" type="noConversion"/>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InjInfo</vt:lpstr>
      <vt:lpstr>InjAup</vt:lpstr>
      <vt:lpstr>InjAdown</vt:lpstr>
      <vt:lpstr>InjBup</vt:lpstr>
      <vt:lpstr>InjBdown</vt:lpstr>
    </vt:vector>
  </TitlesOfParts>
  <Company>UVM RSENR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Malcolm Herstand</dc:creator>
  <cp:lastModifiedBy>Timothy Covino</cp:lastModifiedBy>
  <dcterms:created xsi:type="dcterms:W3CDTF">2012-02-01T17:25:06Z</dcterms:created>
  <dcterms:modified xsi:type="dcterms:W3CDTF">2016-10-20T21:16:17Z</dcterms:modified>
</cp:coreProperties>
</file>