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showInkAnnotation="0" autoCompressPictures="0"/>
  <bookViews>
    <workbookView xWindow="0" yWindow="0" windowWidth="27720" windowHeight="13020" tabRatio="500" activeTab="1"/>
  </bookViews>
  <sheets>
    <sheet name="InjInfo" sheetId="1" r:id="rId1"/>
    <sheet name="InjAup" sheetId="3" r:id="rId2"/>
    <sheet name="InjAsynoptic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3" l="1"/>
  <c r="B2" i="3"/>
  <c r="B8" i="3"/>
  <c r="B4" i="3"/>
  <c r="B7" i="3"/>
  <c r="B25" i="1"/>
</calcChain>
</file>

<file path=xl/sharedStrings.xml><?xml version="1.0" encoding="utf-8"?>
<sst xmlns="http://schemas.openxmlformats.org/spreadsheetml/2006/main" count="190" uniqueCount="167">
  <si>
    <t>Constant</t>
    <phoneticPr fontId="1" type="noConversion"/>
  </si>
  <si>
    <t>S-1461:1506</t>
    <phoneticPr fontId="1" type="noConversion"/>
  </si>
  <si>
    <t>100lbs</t>
    <phoneticPr fontId="5" type="noConversion"/>
  </si>
  <si>
    <t>?</t>
    <phoneticPr fontId="5" type="noConversion"/>
  </si>
  <si>
    <t>x</t>
    <phoneticPr fontId="5" type="noConversion"/>
  </si>
  <si>
    <t>S-1461</t>
  </si>
  <si>
    <t>S-1462</t>
  </si>
  <si>
    <t>S-1463</t>
  </si>
  <si>
    <t>S-1464</t>
  </si>
  <si>
    <t>S-1465</t>
  </si>
  <si>
    <t>S-1466</t>
  </si>
  <si>
    <t>S-1467</t>
  </si>
  <si>
    <t>S-1468</t>
  </si>
  <si>
    <t>S-1469</t>
  </si>
  <si>
    <t>S-1470</t>
  </si>
  <si>
    <t>S-1471</t>
  </si>
  <si>
    <t>S-1472</t>
  </si>
  <si>
    <t>S-1473</t>
  </si>
  <si>
    <t>S-1474</t>
  </si>
  <si>
    <t>estimated</t>
    <phoneticPr fontId="1" type="noConversion"/>
  </si>
  <si>
    <t>S-1475</t>
  </si>
  <si>
    <t>S-1476</t>
  </si>
  <si>
    <t>S-1477</t>
  </si>
  <si>
    <t>S-1478</t>
  </si>
  <si>
    <t>S-1479</t>
  </si>
  <si>
    <t>S-1480</t>
  </si>
  <si>
    <t>S-1481</t>
  </si>
  <si>
    <t>S-1482</t>
  </si>
  <si>
    <t>S-1483</t>
  </si>
  <si>
    <t>S-1484</t>
  </si>
  <si>
    <t>S-1485</t>
  </si>
  <si>
    <t>S-1486</t>
  </si>
  <si>
    <t>S-1487</t>
  </si>
  <si>
    <t>S-1488</t>
  </si>
  <si>
    <t>S-1489</t>
  </si>
  <si>
    <t>S-1490</t>
  </si>
  <si>
    <t>S-1491</t>
  </si>
  <si>
    <t>S-1492</t>
  </si>
  <si>
    <t>S-1493</t>
  </si>
  <si>
    <t>S-1494</t>
  </si>
  <si>
    <t>S-1495</t>
  </si>
  <si>
    <t>x</t>
    <phoneticPr fontId="1" type="noConversion"/>
  </si>
  <si>
    <t>S-1496</t>
  </si>
  <si>
    <t>S-1497</t>
  </si>
  <si>
    <t>S-1498</t>
  </si>
  <si>
    <t>S-1499</t>
  </si>
  <si>
    <t>S-1500</t>
  </si>
  <si>
    <t>S-1501</t>
  </si>
  <si>
    <t>S-1502</t>
  </si>
  <si>
    <t>S-1503</t>
  </si>
  <si>
    <t>S-1504</t>
  </si>
  <si>
    <t>x</t>
  </si>
  <si>
    <t>1+synoptic</t>
  </si>
  <si>
    <t>Pump Shutoff</t>
    <phoneticPr fontId="1" type="noConversion"/>
  </si>
  <si>
    <t>HH:MM:SS</t>
  </si>
  <si>
    <t>MH does not have masses: will need to use injectate sample or find missing notes</t>
  </si>
  <si>
    <t>upstream time offset</t>
    <phoneticPr fontId="1" type="noConversion"/>
  </si>
  <si>
    <t>sec</t>
    <phoneticPr fontId="1" type="noConversion"/>
  </si>
  <si>
    <t>note</t>
    <phoneticPr fontId="1" type="noConversion"/>
  </si>
  <si>
    <t>downstream time offset</t>
    <phoneticPr fontId="1" type="noConversion"/>
  </si>
  <si>
    <t>notes</t>
    <phoneticPr fontId="1" type="noConversion"/>
  </si>
  <si>
    <r>
      <t>NaNO</t>
    </r>
    <r>
      <rPr>
        <vertAlign val="subscript"/>
        <sz val="10"/>
        <rFont val="Verdana"/>
        <family val="2"/>
      </rPr>
      <t>3</t>
    </r>
    <r>
      <rPr>
        <sz val="10"/>
        <rFont val="Verdana"/>
      </rPr>
      <t xml:space="preserve"> inj</t>
    </r>
    <phoneticPr fontId="1" type="noConversion"/>
  </si>
  <si>
    <r>
      <t>KH</t>
    </r>
    <r>
      <rPr>
        <vertAlign val="subscript"/>
        <sz val="10"/>
        <rFont val="Verdana"/>
        <family val="2"/>
      </rPr>
      <t>2</t>
    </r>
    <r>
      <rPr>
        <sz val="10"/>
        <rFont val="Verdana"/>
      </rPr>
      <t>PO</t>
    </r>
    <r>
      <rPr>
        <vertAlign val="subscript"/>
        <sz val="10"/>
        <rFont val="Verdana"/>
        <family val="2"/>
      </rPr>
      <t>4</t>
    </r>
    <r>
      <rPr>
        <sz val="10"/>
        <rFont val="Verdana"/>
      </rPr>
      <t xml:space="preserve"> inj</t>
    </r>
    <phoneticPr fontId="1" type="noConversion"/>
  </si>
  <si>
    <r>
      <t>NH</t>
    </r>
    <r>
      <rPr>
        <vertAlign val="subscript"/>
        <sz val="10"/>
        <rFont val="Verdana"/>
        <family val="2"/>
      </rPr>
      <t>4</t>
    </r>
    <r>
      <rPr>
        <sz val="10"/>
        <rFont val="Verdana"/>
      </rPr>
      <t>Cl inj</t>
    </r>
    <phoneticPr fontId="1" type="noConversion"/>
  </si>
  <si>
    <t>BWRL ID</t>
    <phoneticPr fontId="3" type="noConversion"/>
  </si>
  <si>
    <t>g</t>
    <phoneticPr fontId="1" type="noConversion"/>
  </si>
  <si>
    <t>time</t>
    <phoneticPr fontId="1" type="noConversion"/>
  </si>
  <si>
    <t>upstream reach width</t>
    <phoneticPr fontId="1" type="noConversion"/>
  </si>
  <si>
    <t>distance to downstream sampling</t>
    <phoneticPr fontId="1" type="noConversion"/>
  </si>
  <si>
    <t>downstream reach width</t>
    <phoneticPr fontId="1" type="noConversion"/>
  </si>
  <si>
    <t>discharge</t>
    <phoneticPr fontId="1" type="noConversion"/>
  </si>
  <si>
    <t>L/s</t>
    <phoneticPr fontId="1" type="noConversion"/>
  </si>
  <si>
    <t>average stream temp</t>
    <phoneticPr fontId="1" type="noConversion"/>
  </si>
  <si>
    <t>max photosynthetically active radiation</t>
    <phoneticPr fontId="1" type="noConversion"/>
  </si>
  <si>
    <t>umol/m2/s</t>
    <phoneticPr fontId="1" type="noConversion"/>
  </si>
  <si>
    <t>daily total precipitation</t>
    <phoneticPr fontId="1" type="noConversion"/>
  </si>
  <si>
    <t>mm</t>
    <phoneticPr fontId="1" type="noConversion"/>
  </si>
  <si>
    <t>Injection Info</t>
    <phoneticPr fontId="1" type="noConversion"/>
  </si>
  <si>
    <t>NaCl inj</t>
    <phoneticPr fontId="1" type="noConversion"/>
  </si>
  <si>
    <t>HH:MM:SS</t>
    <phoneticPr fontId="1" type="noConversion"/>
  </si>
  <si>
    <t>Injection A</t>
    <phoneticPr fontId="1" type="noConversion"/>
  </si>
  <si>
    <t>This File</t>
    <phoneticPr fontId="1" type="noConversion"/>
  </si>
  <si>
    <t>Date</t>
    <phoneticPr fontId="1" type="noConversion"/>
  </si>
  <si>
    <t>Reach</t>
    <phoneticPr fontId="1" type="noConversion"/>
  </si>
  <si>
    <t>Injection type</t>
    <phoneticPr fontId="1" type="noConversion"/>
  </si>
  <si>
    <t>Sampling sites</t>
    <phoneticPr fontId="1" type="noConversion"/>
  </si>
  <si>
    <t>Lab analysis file</t>
    <phoneticPr fontId="1" type="noConversion"/>
  </si>
  <si>
    <t>BWRL Sample ID #</t>
    <phoneticPr fontId="1" type="noConversion"/>
  </si>
  <si>
    <t>Notes</t>
    <phoneticPr fontId="1" type="noConversion"/>
  </si>
  <si>
    <t>Reach Info</t>
    <phoneticPr fontId="1" type="noConversion"/>
  </si>
  <si>
    <t>Units</t>
    <phoneticPr fontId="1" type="noConversion"/>
  </si>
  <si>
    <t>m</t>
    <phoneticPr fontId="1" type="noConversion"/>
  </si>
  <si>
    <t>C</t>
    <phoneticPr fontId="1" type="noConversion"/>
  </si>
  <si>
    <t>Time</t>
  </si>
  <si>
    <t>distance to upstream sampling</t>
    <phoneticPr fontId="1" type="noConversion"/>
  </si>
  <si>
    <t>Data Source</t>
    <phoneticPr fontId="1" type="noConversion"/>
  </si>
  <si>
    <t>tape</t>
    <phoneticPr fontId="1" type="noConversion"/>
  </si>
  <si>
    <t>tape</t>
    <phoneticPr fontId="1" type="noConversion"/>
  </si>
  <si>
    <t>tape - rough estimate</t>
    <phoneticPr fontId="1" type="noConversion"/>
  </si>
  <si>
    <t>TFS EDC</t>
    <phoneticPr fontId="1" type="noConversion"/>
  </si>
  <si>
    <t>AW season long rating curve</t>
    <phoneticPr fontId="1" type="noConversion"/>
  </si>
  <si>
    <t>tape - very rough estimate</t>
    <phoneticPr fontId="1" type="noConversion"/>
  </si>
  <si>
    <t>I8Out</t>
  </si>
  <si>
    <t>y</t>
    <phoneticPr fontId="1" type="noConversion"/>
  </si>
  <si>
    <t>n</t>
    <phoneticPr fontId="1" type="noConversion"/>
  </si>
  <si>
    <r>
      <t>NO</t>
    </r>
    <r>
      <rPr>
        <vertAlign val="subscript"/>
        <sz val="10"/>
        <rFont val="Verdana"/>
        <family val="2"/>
      </rPr>
      <t>3</t>
    </r>
    <r>
      <rPr>
        <sz val="10"/>
        <rFont val="Verdana"/>
      </rPr>
      <t>-N ug/L</t>
    </r>
  </si>
  <si>
    <r>
      <t>NH</t>
    </r>
    <r>
      <rPr>
        <vertAlign val="subscript"/>
        <sz val="10"/>
        <rFont val="Verdana"/>
        <family val="2"/>
      </rPr>
      <t>4</t>
    </r>
    <r>
      <rPr>
        <sz val="10"/>
        <rFont val="Verdana"/>
      </rPr>
      <t>-N ug/L</t>
    </r>
  </si>
  <si>
    <r>
      <t>PO</t>
    </r>
    <r>
      <rPr>
        <vertAlign val="subscript"/>
        <sz val="10"/>
        <rFont val="Verdana"/>
        <family val="2"/>
      </rPr>
      <t>4</t>
    </r>
    <r>
      <rPr>
        <sz val="10"/>
        <rFont val="Verdana"/>
      </rPr>
      <t>-P ug/L</t>
    </r>
  </si>
  <si>
    <r>
      <t>Cl</t>
    </r>
    <r>
      <rPr>
        <vertAlign val="superscript"/>
        <sz val="10"/>
        <rFont val="Verdana"/>
      </rPr>
      <t>-</t>
    </r>
    <r>
      <rPr>
        <sz val="10"/>
        <rFont val="Verdana"/>
      </rPr>
      <t xml:space="preserve"> mg/L</t>
    </r>
  </si>
  <si>
    <t xml:space="preserve">SO4-S, mg/L </t>
  </si>
  <si>
    <t>Lab ID</t>
    <phoneticPr fontId="3" type="noConversion"/>
  </si>
  <si>
    <t>Station</t>
  </si>
  <si>
    <t>Set 5-15</t>
  </si>
  <si>
    <t>Set 5-16</t>
  </si>
  <si>
    <t>Set 5-17</t>
  </si>
  <si>
    <t>Set 5-18</t>
  </si>
  <si>
    <t>Set 5-19</t>
  </si>
  <si>
    <t>Set 5-20</t>
  </si>
  <si>
    <t>Set 5-21</t>
  </si>
  <si>
    <t>Set 5-22</t>
  </si>
  <si>
    <t>Set 5-23</t>
  </si>
  <si>
    <t>Set 5-24</t>
  </si>
  <si>
    <t>Set 5-25</t>
  </si>
  <si>
    <t>Set 5-26</t>
  </si>
  <si>
    <t>Set 5-27</t>
  </si>
  <si>
    <t>Set 5-28</t>
  </si>
  <si>
    <t>Set 5-29</t>
  </si>
  <si>
    <t>Set 5-30</t>
  </si>
  <si>
    <t>Set 5-31</t>
  </si>
  <si>
    <t>Set 5-32</t>
  </si>
  <si>
    <t>Set 5-33</t>
  </si>
  <si>
    <t>Set 5-34</t>
  </si>
  <si>
    <t>Set 5-35</t>
  </si>
  <si>
    <t>Set 5-36</t>
  </si>
  <si>
    <t>Set 5-37</t>
  </si>
  <si>
    <t>Set 5-38</t>
  </si>
  <si>
    <t>Set 5-39</t>
  </si>
  <si>
    <t>Set 5-40</t>
  </si>
  <si>
    <t>Set 5-41</t>
  </si>
  <si>
    <t>Set 5-42</t>
  </si>
  <si>
    <t>Set 5-43</t>
  </si>
  <si>
    <t>Set 5-44</t>
  </si>
  <si>
    <t>Set 5-45</t>
  </si>
  <si>
    <t>Set 5-46</t>
  </si>
  <si>
    <t>Set 5-47</t>
  </si>
  <si>
    <t>Set 5-48</t>
  </si>
  <si>
    <t>Set 5-49</t>
  </si>
  <si>
    <t>Set 5-50</t>
  </si>
  <si>
    <t>Set 5-51</t>
  </si>
  <si>
    <t>Set 5-52</t>
  </si>
  <si>
    <t>Set 5-53</t>
  </si>
  <si>
    <t>Set 5-54</t>
  </si>
  <si>
    <t>Set 5-55</t>
  </si>
  <si>
    <t>Set 5-56</t>
  </si>
  <si>
    <t>Set 5-57</t>
  </si>
  <si>
    <t>Set 5-58</t>
  </si>
  <si>
    <t>NaCl(g)</t>
  </si>
  <si>
    <t>Cl (g)</t>
  </si>
  <si>
    <t>NaNO3 (g)</t>
  </si>
  <si>
    <t>N (g)</t>
  </si>
  <si>
    <t>KH2PO4 (g)</t>
  </si>
  <si>
    <t>P (g)</t>
  </si>
  <si>
    <t>N:Cl</t>
  </si>
  <si>
    <t>P:Cl</t>
  </si>
  <si>
    <t>Q</t>
  </si>
  <si>
    <t>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</si>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</sst>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"/>
  </numFmts>
  <fonts count="12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sz val="8"/>
      <name val="Helvetica"/>
      <family val="2"/>
    </font>
    <font>
      <vertAlign val="subscript"/>
      <sz val="10"/>
      <name val="Verdana"/>
      <family val="2"/>
    </font>
    <font>
      <u/>
      <sz val="10"/>
      <name val="Verdana"/>
      <family val="2"/>
    </font>
    <font>
      <sz val="10"/>
      <name val="Verdana"/>
      <family val="2"/>
    </font>
    <font>
      <sz val="10"/>
      <name val="Verdana"/>
    </font>
    <font>
      <vertAlign val="superscript"/>
      <sz val="10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color rgb="FFFF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5" fillId="0" borderId="0" xfId="0" applyFont="1" applyAlignment="1">
      <alignment horizontal="right"/>
    </xf>
    <xf numFmtId="14" fontId="2" fillId="0" borderId="0" xfId="0" applyNumberFormat="1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 wrapText="1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/>
    </xf>
    <xf numFmtId="21" fontId="0" fillId="0" borderId="0" xfId="0" applyNumberFormat="1" applyFill="1"/>
    <xf numFmtId="21" fontId="6" fillId="0" borderId="0" xfId="0" applyNumberFormat="1" applyFont="1"/>
    <xf numFmtId="21" fontId="7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Fill="1" applyBorder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 applyFont="1"/>
    <xf numFmtId="164" fontId="11" fillId="0" borderId="0" xfId="0" applyNumberFormat="1" applyFont="1"/>
    <xf numFmtId="2" fontId="11" fillId="0" borderId="0" xfId="0" applyNumberFormat="1" applyFont="1"/>
    <xf numFmtId="165" fontId="11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6" sqref="A6"/>
    </sheetView>
  </sheetViews>
  <sheetFormatPr baseColWidth="10" defaultColWidth="10.7109375" defaultRowHeight="13" x14ac:dyDescent="0"/>
  <cols>
    <col min="1" max="1" width="29.5703125" style="15" bestFit="1" customWidth="1"/>
    <col min="2" max="2" width="10.7109375" style="13"/>
    <col min="3" max="8" width="10.7109375" style="14"/>
    <col min="9" max="9" width="12.140625" style="14" customWidth="1"/>
    <col min="10" max="16384" width="10.7109375" style="14"/>
  </cols>
  <sheetData>
    <row r="1" spans="1:10" s="4" customFormat="1" ht="26" customHeight="1">
      <c r="A1" s="2" t="s">
        <v>82</v>
      </c>
      <c r="B1" s="3" t="s">
        <v>83</v>
      </c>
      <c r="C1" s="3" t="s">
        <v>61</v>
      </c>
      <c r="D1" s="3" t="s">
        <v>62</v>
      </c>
      <c r="E1" s="3" t="s">
        <v>63</v>
      </c>
      <c r="F1" s="4" t="s">
        <v>84</v>
      </c>
      <c r="G1" s="3" t="s">
        <v>85</v>
      </c>
      <c r="H1" s="5" t="s">
        <v>86</v>
      </c>
      <c r="I1" s="6" t="s">
        <v>87</v>
      </c>
      <c r="J1" s="5" t="s">
        <v>88</v>
      </c>
    </row>
    <row r="2" spans="1:10" s="11" customFormat="1">
      <c r="A2" s="17">
        <v>40807</v>
      </c>
      <c r="B2" s="18" t="s">
        <v>102</v>
      </c>
      <c r="C2" s="18" t="s">
        <v>103</v>
      </c>
      <c r="D2" s="18" t="s">
        <v>103</v>
      </c>
      <c r="E2" s="18" t="s">
        <v>104</v>
      </c>
      <c r="F2" s="18" t="s">
        <v>0</v>
      </c>
      <c r="G2" s="18" t="s">
        <v>52</v>
      </c>
      <c r="H2" s="19"/>
      <c r="I2" s="20" t="s">
        <v>1</v>
      </c>
      <c r="J2" s="19" t="s">
        <v>55</v>
      </c>
    </row>
    <row r="3" spans="1:10" s="11" customFormat="1">
      <c r="A3" s="7"/>
      <c r="B3" s="8"/>
      <c r="C3" s="8"/>
      <c r="D3" s="8"/>
      <c r="E3" s="8"/>
      <c r="F3" s="8"/>
      <c r="G3" s="8"/>
      <c r="H3" s="9"/>
      <c r="I3" s="10"/>
      <c r="J3" s="9"/>
    </row>
    <row r="5" spans="1:10" s="11" customFormat="1" ht="13" customHeight="1">
      <c r="A5" s="12"/>
      <c r="B5" s="8"/>
    </row>
    <row r="6" spans="1:10" ht="13" customHeight="1">
      <c r="A6" s="1" t="s">
        <v>89</v>
      </c>
      <c r="C6" s="14" t="s">
        <v>90</v>
      </c>
      <c r="D6" s="14" t="s">
        <v>95</v>
      </c>
    </row>
    <row r="7" spans="1:10" ht="13" customHeight="1">
      <c r="A7" s="15" t="s">
        <v>94</v>
      </c>
      <c r="B7" s="13">
        <v>340</v>
      </c>
      <c r="C7" s="14" t="s">
        <v>91</v>
      </c>
      <c r="D7" s="14" t="s">
        <v>96</v>
      </c>
    </row>
    <row r="8" spans="1:10" ht="13" customHeight="1">
      <c r="A8" s="15" t="s">
        <v>67</v>
      </c>
      <c r="B8" s="13">
        <v>3</v>
      </c>
      <c r="C8" s="14" t="s">
        <v>91</v>
      </c>
      <c r="D8" s="14" t="s">
        <v>101</v>
      </c>
    </row>
    <row r="9" spans="1:10" ht="13" customHeight="1">
      <c r="A9" s="15" t="s">
        <v>68</v>
      </c>
      <c r="B9" s="22" t="s">
        <v>51</v>
      </c>
      <c r="C9" s="14" t="s">
        <v>91</v>
      </c>
      <c r="D9" s="14" t="s">
        <v>97</v>
      </c>
    </row>
    <row r="10" spans="1:10" ht="13" customHeight="1">
      <c r="A10" s="15" t="s">
        <v>69</v>
      </c>
      <c r="B10" s="22" t="s">
        <v>51</v>
      </c>
      <c r="C10" s="14" t="s">
        <v>91</v>
      </c>
      <c r="D10" s="14" t="s">
        <v>98</v>
      </c>
    </row>
    <row r="11" spans="1:10" ht="13" customHeight="1">
      <c r="A11" s="15" t="s">
        <v>70</v>
      </c>
      <c r="B11" s="13">
        <v>156</v>
      </c>
      <c r="C11" s="14" t="s">
        <v>71</v>
      </c>
      <c r="D11" s="14" t="s">
        <v>100</v>
      </c>
    </row>
    <row r="12" spans="1:10" s="11" customFormat="1" ht="13" customHeight="1">
      <c r="A12" s="12" t="s">
        <v>56</v>
      </c>
      <c r="B12" s="8">
        <v>0</v>
      </c>
      <c r="C12" s="11" t="s">
        <v>57</v>
      </c>
      <c r="D12" s="11" t="s">
        <v>58</v>
      </c>
    </row>
    <row r="13" spans="1:10" s="11" customFormat="1" ht="13" customHeight="1">
      <c r="A13" s="12" t="s">
        <v>59</v>
      </c>
      <c r="B13" s="8" t="s">
        <v>41</v>
      </c>
      <c r="C13" s="11" t="s">
        <v>57</v>
      </c>
      <c r="D13" s="11" t="s">
        <v>60</v>
      </c>
    </row>
    <row r="14" spans="1:10" ht="13" customHeight="1"/>
    <row r="15" spans="1:10" ht="13" customHeight="1">
      <c r="A15" s="15" t="s">
        <v>72</v>
      </c>
      <c r="B15" s="13">
        <v>2</v>
      </c>
      <c r="C15" s="14" t="s">
        <v>92</v>
      </c>
      <c r="D15" s="14" t="s">
        <v>19</v>
      </c>
    </row>
    <row r="16" spans="1:10" ht="13" customHeight="1">
      <c r="A16" s="15" t="s">
        <v>73</v>
      </c>
      <c r="B16" s="13">
        <v>242</v>
      </c>
      <c r="C16" s="14" t="s">
        <v>74</v>
      </c>
      <c r="D16" s="14" t="s">
        <v>99</v>
      </c>
    </row>
    <row r="17" spans="1:7" ht="13" customHeight="1">
      <c r="A17" s="15" t="s">
        <v>75</v>
      </c>
      <c r="B17" s="13">
        <v>0</v>
      </c>
      <c r="C17" s="14" t="s">
        <v>76</v>
      </c>
      <c r="D17" s="14" t="s">
        <v>99</v>
      </c>
    </row>
    <row r="18" spans="1:7" ht="13" customHeight="1"/>
    <row r="19" spans="1:7" ht="13" customHeight="1"/>
    <row r="20" spans="1:7" ht="15">
      <c r="A20" s="1" t="s">
        <v>77</v>
      </c>
      <c r="B20" s="13" t="s">
        <v>66</v>
      </c>
      <c r="C20" s="14" t="s">
        <v>78</v>
      </c>
      <c r="D20" s="3" t="s">
        <v>61</v>
      </c>
      <c r="E20" s="3" t="s">
        <v>62</v>
      </c>
      <c r="F20" s="3" t="s">
        <v>63</v>
      </c>
      <c r="G20" s="11" t="s">
        <v>53</v>
      </c>
    </row>
    <row r="21" spans="1:7">
      <c r="B21" s="13" t="s">
        <v>79</v>
      </c>
      <c r="C21" s="14" t="s">
        <v>65</v>
      </c>
      <c r="D21" s="14" t="s">
        <v>65</v>
      </c>
      <c r="E21" s="14" t="s">
        <v>65</v>
      </c>
      <c r="F21" s="14" t="s">
        <v>65</v>
      </c>
      <c r="G21" s="11" t="s">
        <v>54</v>
      </c>
    </row>
    <row r="22" spans="1:7">
      <c r="A22" s="15" t="s">
        <v>80</v>
      </c>
      <c r="B22" s="24">
        <v>0.5</v>
      </c>
      <c r="C22" s="21" t="s">
        <v>2</v>
      </c>
      <c r="D22" s="21" t="s">
        <v>3</v>
      </c>
      <c r="E22" s="21" t="s">
        <v>3</v>
      </c>
      <c r="F22" s="21" t="s">
        <v>4</v>
      </c>
      <c r="G22" s="24">
        <v>0.70277777777777783</v>
      </c>
    </row>
    <row r="25" spans="1:7">
      <c r="A25" s="15" t="s">
        <v>81</v>
      </c>
      <c r="B25" s="16" t="str">
        <f ca="1">MID(CELL("filename"),1, SEARCH("]",CELL("filename")))</f>
        <v>Macintosh HD:Users:tpcovino:Dropbox:CSASN_SIEs:Injections2011:I8In8_13:[I8In8_13.xlsx]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B2" sqref="B2"/>
    </sheetView>
  </sheetViews>
  <sheetFormatPr baseColWidth="10" defaultColWidth="10.7109375" defaultRowHeight="13" x14ac:dyDescent="0"/>
  <cols>
    <col min="1" max="5" width="10.7109375" style="11"/>
    <col min="6" max="9" width="10.7109375" style="12"/>
    <col min="12" max="12" width="10.7109375" style="12"/>
    <col min="14" max="16384" width="10.7109375" style="11"/>
  </cols>
  <sheetData>
    <row r="1" spans="1:14" ht="16">
      <c r="A1" s="31" t="s">
        <v>156</v>
      </c>
      <c r="B1" s="11">
        <v>45359.199999999997</v>
      </c>
      <c r="C1" s="28" t="s">
        <v>110</v>
      </c>
      <c r="D1" s="28" t="s">
        <v>64</v>
      </c>
      <c r="E1" s="25" t="s">
        <v>93</v>
      </c>
      <c r="F1" s="27" t="s">
        <v>109</v>
      </c>
      <c r="G1" s="26" t="s">
        <v>105</v>
      </c>
      <c r="H1" s="26" t="s">
        <v>108</v>
      </c>
      <c r="I1" s="26" t="s">
        <v>107</v>
      </c>
      <c r="L1" s="26"/>
      <c r="N1" s="29"/>
    </row>
    <row r="2" spans="1:14">
      <c r="A2" s="31" t="s">
        <v>157</v>
      </c>
      <c r="B2" s="32">
        <f>B1*0.6066</f>
        <v>27514.890719999999</v>
      </c>
      <c r="C2" t="s">
        <v>112</v>
      </c>
      <c r="D2" t="s">
        <v>5</v>
      </c>
      <c r="E2" s="23">
        <v>0.49236111111111108</v>
      </c>
      <c r="F2" s="30">
        <v>1.0104</v>
      </c>
      <c r="G2" s="30">
        <v>135</v>
      </c>
      <c r="H2" s="30">
        <v>3.1856</v>
      </c>
      <c r="I2" s="30">
        <v>2.2400000000000002</v>
      </c>
      <c r="L2" s="30"/>
      <c r="N2" s="19"/>
    </row>
    <row r="3" spans="1:14">
      <c r="A3" s="31" t="s">
        <v>158</v>
      </c>
      <c r="C3" t="s">
        <v>114</v>
      </c>
      <c r="D3" t="s">
        <v>7</v>
      </c>
      <c r="E3" s="23">
        <v>0.50486111111111109</v>
      </c>
      <c r="F3" s="30">
        <v>0.93130000000000002</v>
      </c>
      <c r="G3" s="30">
        <v>130</v>
      </c>
      <c r="H3" s="30">
        <v>3.1623000000000001</v>
      </c>
      <c r="I3" s="30">
        <v>1.58</v>
      </c>
      <c r="L3" s="30"/>
      <c r="N3" s="19"/>
    </row>
    <row r="4" spans="1:14">
      <c r="A4" s="31" t="s">
        <v>159</v>
      </c>
      <c r="B4" s="33">
        <f>0.1649*B3</f>
        <v>0</v>
      </c>
      <c r="C4" t="s">
        <v>115</v>
      </c>
      <c r="D4" t="s">
        <v>8</v>
      </c>
      <c r="E4" s="23">
        <v>0.51041666666666663</v>
      </c>
      <c r="F4" s="30">
        <v>0.95279999999999998</v>
      </c>
      <c r="G4" s="30">
        <v>128</v>
      </c>
      <c r="H4" s="30">
        <v>3.1425000000000001</v>
      </c>
      <c r="I4" s="30">
        <v>0.307</v>
      </c>
      <c r="L4" s="30"/>
      <c r="N4" s="19"/>
    </row>
    <row r="5" spans="1:14">
      <c r="A5" s="31" t="s">
        <v>160</v>
      </c>
      <c r="C5" t="s">
        <v>116</v>
      </c>
      <c r="D5" t="s">
        <v>9</v>
      </c>
      <c r="E5" s="23">
        <v>0.5180555555555556</v>
      </c>
      <c r="F5" s="30">
        <v>0.98119999999999996</v>
      </c>
      <c r="G5" s="30">
        <v>139</v>
      </c>
      <c r="H5" s="30">
        <v>3.3201999999999998</v>
      </c>
      <c r="I5" s="30">
        <v>1.71</v>
      </c>
      <c r="L5" s="30"/>
      <c r="N5" s="19"/>
    </row>
    <row r="6" spans="1:14">
      <c r="A6" s="31" t="s">
        <v>161</v>
      </c>
      <c r="B6" s="33">
        <f>0.2277*B5</f>
        <v>0</v>
      </c>
      <c r="C6" t="s">
        <v>117</v>
      </c>
      <c r="D6" t="s">
        <v>10</v>
      </c>
      <c r="E6" s="23">
        <v>0.52083333333333337</v>
      </c>
      <c r="F6" s="30">
        <v>0.96440000000000003</v>
      </c>
      <c r="G6" s="30">
        <v>154</v>
      </c>
      <c r="H6" s="30">
        <v>5.0209999999999999</v>
      </c>
      <c r="I6" s="30">
        <v>2.14</v>
      </c>
      <c r="L6" s="30"/>
      <c r="N6" s="19"/>
    </row>
    <row r="7" spans="1:14">
      <c r="A7" s="31" t="s">
        <v>162</v>
      </c>
      <c r="B7" s="34">
        <f>B4/B2</f>
        <v>0</v>
      </c>
      <c r="C7" t="s">
        <v>118</v>
      </c>
      <c r="D7" t="s">
        <v>11</v>
      </c>
      <c r="E7" s="23">
        <v>0.52361111111111114</v>
      </c>
      <c r="F7" s="30">
        <v>0.99399999999999999</v>
      </c>
      <c r="G7" s="30">
        <v>188</v>
      </c>
      <c r="H7" s="30">
        <v>8.0719999999999992</v>
      </c>
      <c r="I7" s="30">
        <v>4.59</v>
      </c>
      <c r="L7" s="30"/>
      <c r="N7" s="19"/>
    </row>
    <row r="8" spans="1:14">
      <c r="A8" s="31" t="s">
        <v>163</v>
      </c>
      <c r="B8" s="34">
        <f>B6/B2</f>
        <v>0</v>
      </c>
      <c r="C8" t="s">
        <v>119</v>
      </c>
      <c r="D8" t="s">
        <v>12</v>
      </c>
      <c r="E8" s="23">
        <v>0.52638888888888891</v>
      </c>
      <c r="F8" s="30">
        <v>0.97809999999999997</v>
      </c>
      <c r="G8" s="30">
        <v>219</v>
      </c>
      <c r="H8" s="30">
        <v>10.448600000000001</v>
      </c>
      <c r="I8" s="30">
        <v>8.42</v>
      </c>
      <c r="L8" s="30"/>
      <c r="N8" s="19"/>
    </row>
    <row r="9" spans="1:14">
      <c r="A9" s="31" t="s">
        <v>164</v>
      </c>
      <c r="B9" s="11">
        <v>156</v>
      </c>
      <c r="C9" t="s">
        <v>120</v>
      </c>
      <c r="D9" t="s">
        <v>13</v>
      </c>
      <c r="E9" s="23">
        <v>0.53125</v>
      </c>
      <c r="F9" s="30">
        <v>0.9304</v>
      </c>
      <c r="G9" s="30">
        <v>230</v>
      </c>
      <c r="H9" s="30">
        <v>12.1769</v>
      </c>
      <c r="I9" s="30">
        <v>8.85</v>
      </c>
      <c r="L9" s="30"/>
      <c r="N9" s="19"/>
    </row>
    <row r="10" spans="1:14">
      <c r="A10" s="31" t="s">
        <v>165</v>
      </c>
      <c r="B10" s="11">
        <v>340</v>
      </c>
      <c r="C10" t="s">
        <v>121</v>
      </c>
      <c r="D10" t="s">
        <v>14</v>
      </c>
      <c r="E10" s="23">
        <v>0.53611111111111109</v>
      </c>
      <c r="F10" s="30">
        <v>0.92549999999999999</v>
      </c>
      <c r="G10" s="30">
        <v>234</v>
      </c>
      <c r="H10" s="30">
        <v>12.531599999999999</v>
      </c>
      <c r="I10" s="30">
        <v>11</v>
      </c>
      <c r="L10" s="30"/>
      <c r="N10" s="19"/>
    </row>
    <row r="11" spans="1:14">
      <c r="A11" s="31" t="s">
        <v>166</v>
      </c>
      <c r="B11" s="11">
        <v>3</v>
      </c>
      <c r="C11" t="s">
        <v>122</v>
      </c>
      <c r="D11" t="s">
        <v>15</v>
      </c>
      <c r="E11" s="23">
        <v>0.54097222222222219</v>
      </c>
      <c r="F11" s="30">
        <v>0.98270000000000002</v>
      </c>
      <c r="G11" s="30">
        <v>239</v>
      </c>
      <c r="H11" s="30">
        <v>12.901300000000001</v>
      </c>
      <c r="I11" s="30">
        <v>9.4600000000000009</v>
      </c>
      <c r="L11" s="30"/>
      <c r="N11" s="19"/>
    </row>
    <row r="12" spans="1:14">
      <c r="C12" t="s">
        <v>123</v>
      </c>
      <c r="D12" t="s">
        <v>16</v>
      </c>
      <c r="E12" s="23">
        <v>0.54861111111111105</v>
      </c>
      <c r="F12" s="30">
        <v>0.95960000000000001</v>
      </c>
      <c r="G12" s="30">
        <v>246</v>
      </c>
      <c r="H12" s="30">
        <v>13.358599999999999</v>
      </c>
      <c r="I12" s="30">
        <v>9.25</v>
      </c>
      <c r="L12" s="30"/>
      <c r="N12" s="19"/>
    </row>
    <row r="13" spans="1:14">
      <c r="C13" t="s">
        <v>124</v>
      </c>
      <c r="D13" t="s">
        <v>17</v>
      </c>
      <c r="E13" s="23">
        <v>0.55902777777777779</v>
      </c>
      <c r="F13" s="30">
        <v>1.0111000000000001</v>
      </c>
      <c r="G13" s="30">
        <v>238</v>
      </c>
      <c r="H13" s="30">
        <v>13.2685</v>
      </c>
      <c r="I13" s="30">
        <v>12</v>
      </c>
      <c r="L13" s="30"/>
      <c r="N13" s="19"/>
    </row>
    <row r="14" spans="1:14">
      <c r="C14" t="s">
        <v>125</v>
      </c>
      <c r="D14" t="s">
        <v>18</v>
      </c>
      <c r="E14" s="23">
        <v>0.57499999999999996</v>
      </c>
      <c r="F14" s="30">
        <v>0.98640000000000005</v>
      </c>
      <c r="G14" s="30">
        <v>246</v>
      </c>
      <c r="H14" s="30">
        <v>13.4933</v>
      </c>
      <c r="I14" s="30">
        <v>10.8</v>
      </c>
      <c r="L14" s="30"/>
      <c r="N14" s="19"/>
    </row>
    <row r="15" spans="1:14">
      <c r="C15" t="s">
        <v>126</v>
      </c>
      <c r="D15" t="s">
        <v>20</v>
      </c>
      <c r="E15" s="23">
        <v>0.60069444444444442</v>
      </c>
      <c r="F15" s="30">
        <v>1.0926</v>
      </c>
      <c r="G15" s="30">
        <v>255</v>
      </c>
      <c r="H15" s="30">
        <v>14.898999999999999</v>
      </c>
      <c r="I15" s="30">
        <v>11.2</v>
      </c>
      <c r="L15" s="30"/>
      <c r="N15" s="19"/>
    </row>
    <row r="16" spans="1:14">
      <c r="C16" t="s">
        <v>127</v>
      </c>
      <c r="D16" t="s">
        <v>21</v>
      </c>
      <c r="E16" s="23">
        <v>0.62847222222222221</v>
      </c>
      <c r="F16" s="30">
        <v>1.0517000000000001</v>
      </c>
      <c r="G16" s="30">
        <v>249</v>
      </c>
      <c r="H16" s="30">
        <v>14.038399999999999</v>
      </c>
      <c r="I16" s="30">
        <v>12.3</v>
      </c>
      <c r="L16" s="30"/>
      <c r="N16" s="19"/>
    </row>
    <row r="17" spans="3:14">
      <c r="C17" t="s">
        <v>134</v>
      </c>
      <c r="D17" t="s">
        <v>28</v>
      </c>
      <c r="E17" s="23">
        <v>0.6645833333333333</v>
      </c>
      <c r="F17" s="30">
        <v>1.0439000000000001</v>
      </c>
      <c r="G17" s="30">
        <v>255</v>
      </c>
      <c r="H17" s="30">
        <v>14.5648</v>
      </c>
      <c r="I17" s="30">
        <v>12.5</v>
      </c>
      <c r="L17" s="30"/>
      <c r="N17" s="19"/>
    </row>
    <row r="18" spans="3:14">
      <c r="C18" t="s">
        <v>136</v>
      </c>
      <c r="D18" t="s">
        <v>30</v>
      </c>
      <c r="E18" s="23">
        <v>0.70763888888888893</v>
      </c>
      <c r="F18" s="30">
        <v>0.99309999999999998</v>
      </c>
      <c r="G18" s="30">
        <v>251</v>
      </c>
      <c r="H18" s="30">
        <v>14.0015</v>
      </c>
      <c r="I18" s="30">
        <v>13.1</v>
      </c>
      <c r="L18" s="30"/>
      <c r="N18" s="19"/>
    </row>
    <row r="19" spans="3:14">
      <c r="C19" t="s">
        <v>137</v>
      </c>
      <c r="D19" t="s">
        <v>31</v>
      </c>
      <c r="E19" s="23">
        <v>0.72361111111111109</v>
      </c>
      <c r="F19" s="30">
        <v>0.98470000000000002</v>
      </c>
      <c r="G19" s="30">
        <v>238</v>
      </c>
      <c r="H19" s="30">
        <v>13.0669</v>
      </c>
      <c r="I19" s="30">
        <v>11.1</v>
      </c>
      <c r="L19" s="30"/>
      <c r="N19" s="19"/>
    </row>
    <row r="20" spans="3:14">
      <c r="C20" t="s">
        <v>138</v>
      </c>
      <c r="D20" t="s">
        <v>32</v>
      </c>
      <c r="E20" s="23">
        <v>0.72499999999999998</v>
      </c>
      <c r="F20" s="30">
        <v>1.0004</v>
      </c>
      <c r="G20" s="30">
        <v>233</v>
      </c>
      <c r="H20" s="30">
        <v>11.7819</v>
      </c>
      <c r="I20" s="30">
        <v>9.59</v>
      </c>
      <c r="L20" s="30"/>
      <c r="N20" s="19"/>
    </row>
    <row r="21" spans="3:14">
      <c r="C21" t="s">
        <v>139</v>
      </c>
      <c r="D21" t="s">
        <v>33</v>
      </c>
      <c r="E21" s="23">
        <v>0.72569444444444453</v>
      </c>
      <c r="F21" s="30">
        <v>1.0511999999999999</v>
      </c>
      <c r="G21" s="30">
        <v>213</v>
      </c>
      <c r="H21" s="30">
        <v>11.1638</v>
      </c>
      <c r="I21" s="30">
        <v>8.2899999999999991</v>
      </c>
      <c r="L21" s="30"/>
      <c r="N21" s="19"/>
    </row>
    <row r="22" spans="3:14">
      <c r="C22" t="s">
        <v>140</v>
      </c>
      <c r="D22" t="s">
        <v>34</v>
      </c>
      <c r="E22" s="23">
        <v>0.7270833333333333</v>
      </c>
      <c r="F22" s="30">
        <v>1.0449999999999999</v>
      </c>
      <c r="G22" s="30">
        <v>201</v>
      </c>
      <c r="H22" s="30">
        <v>9.7560000000000002</v>
      </c>
      <c r="I22" s="30">
        <v>4.8099999999999996</v>
      </c>
      <c r="L22" s="30"/>
      <c r="N22" s="19"/>
    </row>
    <row r="23" spans="3:14">
      <c r="C23" t="s">
        <v>141</v>
      </c>
      <c r="D23" t="s">
        <v>35</v>
      </c>
      <c r="E23" s="23">
        <v>0.7284722222222223</v>
      </c>
      <c r="F23" s="30">
        <v>0.98619999999999997</v>
      </c>
      <c r="G23" s="30">
        <v>188</v>
      </c>
      <c r="H23" s="30">
        <v>8.0607000000000006</v>
      </c>
      <c r="I23" s="30">
        <v>2.67</v>
      </c>
      <c r="L23" s="30"/>
      <c r="N23" s="19"/>
    </row>
    <row r="24" spans="3:14">
      <c r="C24" t="s">
        <v>142</v>
      </c>
      <c r="D24" t="s">
        <v>36</v>
      </c>
      <c r="E24" s="23">
        <v>0.72986111111111107</v>
      </c>
      <c r="F24" s="30">
        <v>1.0311999999999999</v>
      </c>
      <c r="G24" s="30">
        <v>175</v>
      </c>
      <c r="H24" s="30">
        <v>7.1672000000000002</v>
      </c>
      <c r="I24" s="30">
        <v>2.0299999999999998</v>
      </c>
      <c r="L24" s="30"/>
      <c r="N24" s="19"/>
    </row>
    <row r="25" spans="3:14">
      <c r="C25" t="s">
        <v>143</v>
      </c>
      <c r="D25" t="s">
        <v>37</v>
      </c>
      <c r="E25" s="23">
        <v>0.7319444444444444</v>
      </c>
      <c r="F25" s="30">
        <v>1.0019</v>
      </c>
      <c r="G25" s="30">
        <v>165</v>
      </c>
      <c r="H25" s="30">
        <v>6.0021000000000004</v>
      </c>
      <c r="I25" s="30">
        <v>2.46</v>
      </c>
      <c r="L25" s="30"/>
      <c r="N25" s="19"/>
    </row>
    <row r="26" spans="3:14">
      <c r="C26" t="s">
        <v>144</v>
      </c>
      <c r="D26" t="s">
        <v>38</v>
      </c>
      <c r="E26" s="23">
        <v>0.73402777777777783</v>
      </c>
      <c r="F26" s="30">
        <v>1.5264</v>
      </c>
      <c r="G26" s="30">
        <v>153</v>
      </c>
      <c r="H26" s="30">
        <v>4.9600999999999997</v>
      </c>
      <c r="I26" s="30">
        <v>2.54</v>
      </c>
      <c r="L26" s="30"/>
      <c r="N26" s="19"/>
    </row>
    <row r="27" spans="3:14">
      <c r="C27" t="s">
        <v>145</v>
      </c>
      <c r="D27" t="s">
        <v>39</v>
      </c>
      <c r="E27" s="23">
        <v>0.73611111111111116</v>
      </c>
      <c r="F27" s="30">
        <v>1.3069999999999999</v>
      </c>
      <c r="G27" s="30">
        <v>147</v>
      </c>
      <c r="H27" s="30">
        <v>4.6292999999999997</v>
      </c>
      <c r="I27" s="30">
        <v>3.24</v>
      </c>
      <c r="L27" s="30"/>
      <c r="N27" s="19"/>
    </row>
    <row r="28" spans="3:14">
      <c r="C28" t="s">
        <v>146</v>
      </c>
      <c r="D28" t="s">
        <v>40</v>
      </c>
      <c r="E28" s="23">
        <v>0.73888888888888893</v>
      </c>
      <c r="F28" s="30">
        <v>1.0857000000000001</v>
      </c>
      <c r="G28" s="30">
        <v>144</v>
      </c>
      <c r="H28" s="30">
        <v>4.2343000000000002</v>
      </c>
      <c r="I28" s="30">
        <v>4.1399999999999997</v>
      </c>
      <c r="L28" s="30"/>
      <c r="N28" s="19"/>
    </row>
    <row r="29" spans="3:14">
      <c r="C29" t="s">
        <v>147</v>
      </c>
      <c r="D29" t="s">
        <v>42</v>
      </c>
      <c r="E29" s="23">
        <v>0.74305555555555547</v>
      </c>
      <c r="F29" s="30">
        <v>1.0692999999999999</v>
      </c>
      <c r="G29" s="30">
        <v>137</v>
      </c>
      <c r="H29" s="30">
        <v>3.9824000000000002</v>
      </c>
      <c r="I29" s="30">
        <v>2.48</v>
      </c>
      <c r="L29" s="30"/>
      <c r="N29" s="19"/>
    </row>
    <row r="30" spans="3:14">
      <c r="C30" t="s">
        <v>148</v>
      </c>
      <c r="D30" t="s">
        <v>43</v>
      </c>
      <c r="E30" s="23">
        <v>0.75</v>
      </c>
      <c r="F30" s="30">
        <v>1.0519000000000001</v>
      </c>
      <c r="G30" s="30">
        <v>135</v>
      </c>
      <c r="H30" s="30">
        <v>3.6791999999999998</v>
      </c>
      <c r="I30" s="30">
        <v>2.1</v>
      </c>
      <c r="L30" s="30"/>
      <c r="N30" s="19"/>
    </row>
    <row r="31" spans="3:14">
      <c r="C31" t="s">
        <v>149</v>
      </c>
      <c r="D31" t="s">
        <v>44</v>
      </c>
      <c r="E31" s="23">
        <v>0.75694444444444453</v>
      </c>
      <c r="F31" s="30">
        <v>0.96760000000000002</v>
      </c>
      <c r="G31" s="30">
        <v>133</v>
      </c>
      <c r="H31" s="30">
        <v>3.4863</v>
      </c>
      <c r="I31" s="30">
        <v>2.06</v>
      </c>
      <c r="L31" s="30"/>
      <c r="N31" s="19"/>
    </row>
    <row r="32" spans="3:14">
      <c r="C32" t="s">
        <v>150</v>
      </c>
      <c r="D32" t="s">
        <v>45</v>
      </c>
      <c r="E32" s="23">
        <v>0.76736111111111116</v>
      </c>
      <c r="F32" s="30">
        <v>1.0650999999999999</v>
      </c>
      <c r="G32" s="30">
        <v>134</v>
      </c>
      <c r="H32" s="30">
        <v>3.3639000000000001</v>
      </c>
      <c r="I32" s="30">
        <v>2.59</v>
      </c>
      <c r="L32" s="30"/>
      <c r="N32" s="19"/>
    </row>
    <row r="33" spans="3:14">
      <c r="C33" t="s">
        <v>151</v>
      </c>
      <c r="D33" t="s">
        <v>46</v>
      </c>
      <c r="E33" s="23">
        <v>0.77777777777777779</v>
      </c>
      <c r="F33" s="30">
        <v>1.0470999999999999</v>
      </c>
      <c r="G33" s="30">
        <v>133</v>
      </c>
      <c r="H33" s="30">
        <v>3.3313000000000001</v>
      </c>
      <c r="I33" s="30">
        <v>2.4300000000000002</v>
      </c>
      <c r="L33" s="30"/>
      <c r="N33" s="19"/>
    </row>
    <row r="34" spans="3:14" ht="11.25" customHeight="1">
      <c r="C34" t="s">
        <v>152</v>
      </c>
      <c r="D34" t="s">
        <v>47</v>
      </c>
      <c r="E34" s="23">
        <v>0.78819444444444453</v>
      </c>
      <c r="F34" s="30">
        <v>1.0007999999999999</v>
      </c>
      <c r="G34" s="30">
        <v>135</v>
      </c>
      <c r="H34" s="30">
        <v>3.3525999999999998</v>
      </c>
      <c r="I34" s="30">
        <v>2.5</v>
      </c>
      <c r="L34" s="30"/>
      <c r="N34" s="19"/>
    </row>
    <row r="35" spans="3:14">
      <c r="C35" t="s">
        <v>153</v>
      </c>
      <c r="D35" t="s">
        <v>48</v>
      </c>
      <c r="E35" s="23">
        <v>0.78819444444444453</v>
      </c>
      <c r="F35" s="30">
        <v>0.97989999999999999</v>
      </c>
      <c r="G35" s="30">
        <v>134</v>
      </c>
      <c r="H35" s="30">
        <v>3.3069000000000002</v>
      </c>
      <c r="I35" s="30">
        <v>3.01</v>
      </c>
      <c r="L35" s="30"/>
      <c r="N35" s="19"/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9" sqref="C19"/>
    </sheetView>
  </sheetViews>
  <sheetFormatPr baseColWidth="10" defaultColWidth="10.7109375" defaultRowHeight="13" x14ac:dyDescent="0"/>
  <cols>
    <col min="1" max="7" width="10.7109375" style="11"/>
    <col min="8" max="8" width="17" style="11" customWidth="1"/>
    <col min="9" max="16384" width="10.7109375" style="11"/>
  </cols>
  <sheetData>
    <row r="1" spans="1:9" ht="16">
      <c r="A1" s="25" t="s">
        <v>93</v>
      </c>
      <c r="B1" s="26" t="s">
        <v>105</v>
      </c>
      <c r="C1" s="26" t="s">
        <v>106</v>
      </c>
      <c r="D1" s="26" t="s">
        <v>107</v>
      </c>
      <c r="E1" s="26" t="s">
        <v>108</v>
      </c>
      <c r="F1" s="27" t="s">
        <v>109</v>
      </c>
      <c r="G1" s="28" t="s">
        <v>110</v>
      </c>
      <c r="H1" s="28" t="s">
        <v>64</v>
      </c>
      <c r="I1" s="29" t="s">
        <v>111</v>
      </c>
    </row>
    <row r="2" spans="1:9">
      <c r="A2" s="23">
        <v>0.49722222222222223</v>
      </c>
      <c r="B2" s="30">
        <v>119</v>
      </c>
      <c r="C2" s="30"/>
      <c r="D2" s="30">
        <v>2.14</v>
      </c>
      <c r="E2" s="30">
        <v>3.2147999999999999</v>
      </c>
      <c r="F2" s="30">
        <v>0.88119999999999998</v>
      </c>
      <c r="G2" t="s">
        <v>113</v>
      </c>
      <c r="H2" t="s">
        <v>6</v>
      </c>
      <c r="I2" s="19">
        <v>-51</v>
      </c>
    </row>
    <row r="3" spans="1:9">
      <c r="A3" s="23">
        <v>0.65486111111111112</v>
      </c>
      <c r="B3" s="30">
        <v>115</v>
      </c>
      <c r="C3" s="30"/>
      <c r="D3" s="30">
        <v>2.63</v>
      </c>
      <c r="E3" s="30">
        <v>3.0731999999999999</v>
      </c>
      <c r="F3" s="30">
        <v>1.2437</v>
      </c>
      <c r="G3" t="s">
        <v>128</v>
      </c>
      <c r="H3" t="s">
        <v>22</v>
      </c>
      <c r="I3" s="19">
        <v>-51</v>
      </c>
    </row>
    <row r="4" spans="1:9">
      <c r="A4" s="23">
        <v>0.65625</v>
      </c>
      <c r="B4" s="30">
        <v>262</v>
      </c>
      <c r="C4" s="30"/>
      <c r="D4" s="30">
        <v>30.4</v>
      </c>
      <c r="E4" s="30">
        <v>14.978899999999999</v>
      </c>
      <c r="F4" s="30">
        <v>1.4115</v>
      </c>
      <c r="G4" t="s">
        <v>129</v>
      </c>
      <c r="H4" t="s">
        <v>23</v>
      </c>
      <c r="I4" s="19">
        <v>0</v>
      </c>
    </row>
    <row r="5" spans="1:9">
      <c r="A5" s="23">
        <v>0.65833333333333333</v>
      </c>
      <c r="B5" s="30"/>
      <c r="C5" s="30"/>
      <c r="D5" s="30"/>
      <c r="E5" s="30">
        <v>14.2491</v>
      </c>
      <c r="F5" s="30">
        <v>1.1536999999999999</v>
      </c>
      <c r="G5" t="s">
        <v>130</v>
      </c>
      <c r="H5" t="s">
        <v>24</v>
      </c>
      <c r="I5" s="19">
        <v>60</v>
      </c>
    </row>
    <row r="6" spans="1:9">
      <c r="A6" s="23">
        <v>0.65972222222222221</v>
      </c>
      <c r="B6" s="30">
        <v>258</v>
      </c>
      <c r="C6" s="30"/>
      <c r="D6" s="30">
        <v>23.8</v>
      </c>
      <c r="E6" s="30">
        <v>14.636100000000001</v>
      </c>
      <c r="F6" s="30">
        <v>1.1363000000000001</v>
      </c>
      <c r="G6" t="s">
        <v>131</v>
      </c>
      <c r="H6" t="s">
        <v>25</v>
      </c>
      <c r="I6" s="19">
        <v>120</v>
      </c>
    </row>
    <row r="7" spans="1:9">
      <c r="A7" s="23">
        <v>0.66111111111111109</v>
      </c>
      <c r="B7" s="30">
        <v>257</v>
      </c>
      <c r="C7" s="30"/>
      <c r="D7" s="30">
        <v>19.2</v>
      </c>
      <c r="E7" s="30">
        <v>14.4544</v>
      </c>
      <c r="F7" s="30">
        <v>1.0350999999999999</v>
      </c>
      <c r="G7" t="s">
        <v>132</v>
      </c>
      <c r="H7" t="s">
        <v>26</v>
      </c>
      <c r="I7" s="19">
        <v>180</v>
      </c>
    </row>
    <row r="8" spans="1:9">
      <c r="A8" s="23">
        <v>0.66249999999999998</v>
      </c>
      <c r="B8" s="30">
        <v>252</v>
      </c>
      <c r="C8" s="30"/>
      <c r="D8" s="30">
        <v>14.6</v>
      </c>
      <c r="E8" s="30">
        <v>14.2826</v>
      </c>
      <c r="F8" s="30">
        <v>0.98870000000000002</v>
      </c>
      <c r="G8" t="s">
        <v>133</v>
      </c>
      <c r="H8" t="s">
        <v>27</v>
      </c>
      <c r="I8" s="19">
        <v>260</v>
      </c>
    </row>
    <row r="9" spans="1:9">
      <c r="A9" s="23">
        <v>0.6645833333333333</v>
      </c>
      <c r="B9" s="30">
        <v>255</v>
      </c>
      <c r="C9" s="30"/>
      <c r="D9" s="30">
        <v>12.5</v>
      </c>
      <c r="E9" s="30">
        <v>14.5648</v>
      </c>
      <c r="F9" s="30">
        <v>1.0439000000000001</v>
      </c>
      <c r="G9" t="s">
        <v>134</v>
      </c>
      <c r="H9" t="s">
        <v>28</v>
      </c>
      <c r="I9" s="19">
        <v>340</v>
      </c>
    </row>
    <row r="10" spans="1:9">
      <c r="A10" s="23">
        <v>0.70347222222222217</v>
      </c>
      <c r="B10" s="30">
        <v>112</v>
      </c>
      <c r="C10" s="30"/>
      <c r="D10" s="30">
        <v>2.06</v>
      </c>
      <c r="E10" s="30">
        <v>3.2467000000000001</v>
      </c>
      <c r="F10" s="30">
        <v>0.86360000000000003</v>
      </c>
      <c r="G10" t="s">
        <v>135</v>
      </c>
      <c r="H10" t="s">
        <v>29</v>
      </c>
      <c r="I10" s="19">
        <v>-51</v>
      </c>
    </row>
    <row r="11" spans="1:9">
      <c r="A11" s="23">
        <v>0.78888888888888886</v>
      </c>
      <c r="B11" s="30">
        <v>119</v>
      </c>
      <c r="C11" s="30"/>
      <c r="D11" s="30">
        <v>2.36</v>
      </c>
      <c r="E11" s="30">
        <v>3.2963</v>
      </c>
      <c r="F11" s="30">
        <v>0.89939999999999998</v>
      </c>
      <c r="G11" t="s">
        <v>154</v>
      </c>
      <c r="H11" t="s">
        <v>49</v>
      </c>
      <c r="I11" s="19">
        <v>-51</v>
      </c>
    </row>
    <row r="12" spans="1:9">
      <c r="A12" s="23">
        <v>0.78888888888888886</v>
      </c>
      <c r="B12" s="30">
        <v>118</v>
      </c>
      <c r="C12" s="30"/>
      <c r="D12" s="30">
        <v>1.98</v>
      </c>
      <c r="E12" s="30">
        <v>3.2772999999999999</v>
      </c>
      <c r="F12" s="30">
        <v>0.91830000000000001</v>
      </c>
      <c r="G12" t="s">
        <v>155</v>
      </c>
      <c r="H12" t="s">
        <v>50</v>
      </c>
      <c r="I12" s="19">
        <v>-51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InjInfo</vt:lpstr>
      <vt:lpstr>InjAup</vt:lpstr>
      <vt:lpstr>InjAsynoptic</vt:lpstr>
    </vt:vector>
  </TitlesOfParts>
  <Company>UVM RSENR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Herstand</dc:creator>
  <cp:lastModifiedBy>Timothy Covino</cp:lastModifiedBy>
  <dcterms:created xsi:type="dcterms:W3CDTF">2012-02-01T17:25:06Z</dcterms:created>
  <dcterms:modified xsi:type="dcterms:W3CDTF">2012-07-30T16:25:15Z</dcterms:modified>
</cp:coreProperties>
</file>