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Users\teodo\Documents\R\Excel_napredno\data\"/>
    </mc:Choice>
  </mc:AlternateContent>
  <xr:revisionPtr revIDLastSave="0" documentId="13_ncr:1_{E4310A96-B9C3-4F84-81FC-FCA9CB198C70}" xr6:coauthVersionLast="46" xr6:coauthVersionMax="47" xr10:uidLastSave="{00000000-0000-0000-0000-000000000000}"/>
  <bookViews>
    <workbookView xWindow="9000" yWindow="-15690" windowWidth="26505" windowHeight="14790" activeTab="3" xr2:uid="{00000000-000D-0000-FFFF-FFFF00000000}"/>
  </bookViews>
  <sheets>
    <sheet name="Vir" sheetId="3" r:id="rId1"/>
    <sheet name="Kontakt" sheetId="4" r:id="rId2"/>
    <sheet name="Orders" sheetId="1" r:id="rId3"/>
    <sheet name="Zaposleni" sheetId="2" r:id="rId4"/>
  </sheets>
  <definedNames>
    <definedName name="Orders">Orders!$A$1:$D$831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2" l="1"/>
  <c r="U3" i="2" a="1"/>
  <c r="U3" i="2" s="1"/>
  <c r="T2" i="2"/>
  <c r="D3" i="4"/>
  <c r="D4" i="4"/>
  <c r="D5" i="4"/>
  <c r="D6" i="4"/>
  <c r="D7" i="4"/>
  <c r="D8" i="4"/>
  <c r="D9" i="4"/>
  <c r="D10" i="4"/>
  <c r="D2" i="4"/>
  <c r="C3" i="4"/>
  <c r="C4" i="4"/>
  <c r="C5" i="4"/>
  <c r="C6" i="4"/>
  <c r="C7" i="4"/>
  <c r="C8" i="4"/>
  <c r="C9" i="4"/>
  <c r="C10" i="4"/>
  <c r="C2" i="4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Q3" i="2"/>
  <c r="Q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<sst xmlns="http://schemas.openxmlformats.org/spreadsheetml/2006/main" count="1895" uniqueCount="186">
  <si>
    <t>OrderID</t>
  </si>
  <si>
    <t>CustomerID</t>
  </si>
  <si>
    <t>EmployeeID</t>
  </si>
  <si>
    <t>OrderDate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</si>
  <si>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</si>
  <si>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</si>
  <si>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</si>
  <si>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</si>
  <si>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</si>
  <si>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</si>
  <si>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</si>
  <si>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</si>
  <si>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</si>
  <si>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</si>
  <si>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</si>
  <si>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</si>
  <si>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</si>
  <si>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</si>
  <si>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</si>
  <si>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</si>
  <si>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</si>
  <si>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</si>
  <si>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</si>
  <si>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</si>
  <si>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</si>
  <si>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</si>
  <si>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</si>
  <si>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</si>
  <si>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</si>
  <si>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</si>
  <si>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</si>
  <si>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</si>
  <si>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</si>
  <si>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</si>
  <si>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</si>
  <si>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</si>
  <si>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</si>
  <si>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</si>
  <si>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</si>
  <si>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</si>
  <si>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</si>
  <si>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</si>
  <si>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</si>
  <si>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</si>
  <si>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</si>
  <si>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</si>
  <si>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</si>
  <si>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</si>
  <si>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</si>
  <si>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</si>
  <si>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</si>
  <si>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</si>
  <si>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</si>
  <si>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</si>
  <si>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</si>
  <si>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</si>
  <si>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</si>
  <si>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</si>
  <si>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</si>
  <si>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</si>
  <si>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</si>
  <si>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</si>
  <si>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</si>
  <si>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</si>
  <si>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</si>
  <si>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</si>
  <si>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</si>
  <si>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</si>
  <si>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</si>
  <si>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</si>
  <si>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</si>
  <si>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</si>
  <si>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</si>
  <si>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</si>
  <si>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</si>
  <si>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</si>
  <si>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</si>
  <si>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</si>
  <si>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</si>
  <si>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</si>
  <si>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</si>
  <si>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</si>
  <si>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</si>
  <si>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</si>
  <si>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</si>
  <si>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</si>
  <si>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</si>
  <si>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</si>
  <si>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</si>
  <si>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</si>
  <si>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</si>
  <si>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</si>
  <si>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</si>
  <si>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</si>
  <si>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</si>
  <si>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</si>
  <si>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</si>
  <si>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</si>
  <si>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</si>
  <si>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</si>
  <si>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</si>
  <si>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</si>
  <si>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</si>
  <si>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</si>
  <si>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</si>
  <si>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Davolio</t>
  </si>
  <si>
    <t>Nancy</t>
  </si>
  <si>
    <t>Sales Representative</t>
  </si>
  <si>
    <t>Ms.</t>
  </si>
  <si>
    <t>507 - 20th Ave. E._x000D_
Apt. 2A</t>
  </si>
  <si>
    <t>Seattle</t>
  </si>
  <si>
    <t>WA</t>
  </si>
  <si>
    <t>98122</t>
  </si>
  <si>
    <t>USA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</si>
  <si>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</si>
  <si>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</si>
  <si>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</si>
  <si>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</si>
  <si>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</si>
  <si>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</si>
  <si>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</si>
  <si>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</si>
  <si>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</si>
  <si>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Leverling</t>
  </si>
  <si>
    <t>Janet</t>
  </si>
  <si>
    <t>722 Moss Bay Blvd.</t>
  </si>
  <si>
    <t>Kirkland</t>
  </si>
  <si>
    <t>98033</t>
  </si>
  <si>
    <t>(206) 555-3412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</si>
  <si>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</si>
  <si>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</si>
  <si>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</si>
  <si>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</si>
  <si>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</si>
  <si>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</si>
  <si>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</si>
  <si>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</si>
  <si>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</si>
  <si>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</si>
  <si>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</si>
  <si>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</si>
  <si>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</si>
  <si>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</si>
  <si>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</si>
  <si>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</si>
  <si>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Suyama</t>
  </si>
  <si>
    <t>Michael</t>
  </si>
  <si>
    <t>Coventry House_x000D_
Miner Rd.</t>
  </si>
  <si>
    <t>EC2 7JR</t>
  </si>
  <si>
    <t>(71) 555-7773</t>
  </si>
  <si>
    <t>King</t>
  </si>
  <si>
    <t>Robert</t>
  </si>
  <si>
    <t>Edgeham Hollow_x000D_
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</si>
  <si>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</si>
  <si>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</si>
  <si>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</si>
  <si>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</si>
  <si>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</si>
  <si>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</si>
  <si>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98105</t>
  </si>
  <si>
    <t>(206) 555-1189</t>
  </si>
  <si>
    <t>Dodsworth</t>
  </si>
  <si>
    <t>Anne</t>
  </si>
  <si>
    <t>7 Houndstooth Rd.</t>
  </si>
  <si>
    <t>WG2 7LT</t>
  </si>
  <si>
    <t>(71) 555-4444</t>
  </si>
  <si>
    <t>Vpiši ID:</t>
  </si>
  <si>
    <t>Tel. Št.</t>
  </si>
  <si>
    <t>Datum zaposlitve</t>
  </si>
  <si>
    <t>Priimek</t>
  </si>
  <si>
    <t>Ime</t>
  </si>
  <si>
    <t>Steven Buchanan</t>
  </si>
  <si>
    <t>Michael Suyama</t>
  </si>
  <si>
    <t>Margaret Peacock</t>
  </si>
  <si>
    <t>Janet Leverling</t>
  </si>
  <si>
    <t>Anne Dodsworth</t>
  </si>
  <si>
    <t>Nancy Davolio</t>
  </si>
  <si>
    <t>Laura Callahan</t>
  </si>
  <si>
    <t>Andrew Fuller</t>
  </si>
  <si>
    <t>Robert King</t>
  </si>
  <si>
    <t>Bliskovita zapolnitev</t>
  </si>
  <si>
    <t>Formula</t>
  </si>
  <si>
    <t>Funkcija concat</t>
  </si>
  <si>
    <t>Rojstni datum</t>
  </si>
  <si>
    <t>Telefon</t>
  </si>
  <si>
    <t>naslov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</si>
</sst>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754A-4CEC-46C7-8740-AA401FB901E0}">
  <dimension ref="A1:J12"/>
  <sheetViews>
    <sheetView workbookViewId="0"/>
  </sheetViews>
  <sheetFormatPr defaultRowHeight="12.6" x14ac:dyDescent="0.25"/>
  <cols>
    <col min="3" max="3" width="13.109375" customWidth="1"/>
    <col min="4" max="4" width="14.33203125" customWidth="1"/>
    <col min="5" max="5" width="14" customWidth="1"/>
    <col min="6" max="6" width="13.109375" customWidth="1"/>
    <col min="7" max="7" width="11.44140625" customWidth="1"/>
    <col min="8" max="8" width="12.109375" customWidth="1"/>
    <col min="9" max="9" width="15.6640625" customWidth="1"/>
    <col min="10" max="10" width="13.88671875" customWidth="1"/>
  </cols>
  <sheetData>
    <row r="1" spans="1:10" x14ac:dyDescent="0.25">
      <c r="A1" t="s">
        <v>93</v>
      </c>
      <c r="B1" t="s">
        <v>105</v>
      </c>
      <c r="C1" t="s">
        <v>115</v>
      </c>
      <c r="D1" t="s">
        <v>123</v>
      </c>
      <c r="E1" t="s">
        <v>129</v>
      </c>
      <c r="F1" t="s">
        <v>136</v>
      </c>
      <c r="G1" t="s">
        <v>145</v>
      </c>
      <c r="H1" t="s">
        <v>150</v>
      </c>
      <c r="I1" t="s">
        <v>155</v>
      </c>
      <c r="J1" t="s">
        <v>161</v>
      </c>
    </row>
    <row r="2" spans="1:10" x14ac:dyDescent="0.25">
      <c r="A2" t="s">
        <v>94</v>
      </c>
      <c r="B2" t="s">
        <v>106</v>
      </c>
      <c r="C2" t="s">
        <v>116</v>
      </c>
      <c r="D2" t="s">
        <v>124</v>
      </c>
      <c r="E2" t="s">
        <v>130</v>
      </c>
      <c r="F2" t="s">
        <v>137</v>
      </c>
      <c r="G2" t="s">
        <v>146</v>
      </c>
      <c r="H2" t="s">
        <v>151</v>
      </c>
      <c r="I2" t="s">
        <v>156</v>
      </c>
      <c r="J2" t="s">
        <v>162</v>
      </c>
    </row>
    <row r="3" spans="1:10" x14ac:dyDescent="0.25">
      <c r="A3" t="s">
        <v>95</v>
      </c>
      <c r="B3" t="s">
        <v>107</v>
      </c>
      <c r="C3" t="s">
        <v>117</v>
      </c>
      <c r="D3" t="s">
        <v>107</v>
      </c>
      <c r="E3" t="s">
        <v>107</v>
      </c>
      <c r="F3" t="s">
        <v>138</v>
      </c>
      <c r="G3" t="s">
        <v>107</v>
      </c>
      <c r="H3" t="s">
        <v>107</v>
      </c>
      <c r="I3" t="s">
        <v>157</v>
      </c>
      <c r="J3" t="s">
        <v>107</v>
      </c>
    </row>
    <row r="4" spans="1:10" x14ac:dyDescent="0.25">
      <c r="A4" t="s">
        <v>96</v>
      </c>
      <c r="B4" t="s">
        <v>108</v>
      </c>
      <c r="C4" t="s">
        <v>118</v>
      </c>
      <c r="D4" t="s">
        <v>108</v>
      </c>
      <c r="E4" t="s">
        <v>131</v>
      </c>
      <c r="F4" t="s">
        <v>139</v>
      </c>
      <c r="G4" t="s">
        <v>139</v>
      </c>
      <c r="H4" t="s">
        <v>139</v>
      </c>
      <c r="I4" t="s">
        <v>108</v>
      </c>
      <c r="J4" t="s">
        <v>108</v>
      </c>
    </row>
    <row r="5" spans="1:10" x14ac:dyDescent="0.25">
      <c r="A5" t="s">
        <v>97</v>
      </c>
      <c r="B5" s="1">
        <v>17875</v>
      </c>
      <c r="C5" s="1">
        <v>19043</v>
      </c>
      <c r="D5" s="1">
        <v>23253</v>
      </c>
      <c r="E5" s="1">
        <v>13777</v>
      </c>
      <c r="F5" s="1">
        <v>20152</v>
      </c>
      <c r="G5" s="1">
        <v>23194</v>
      </c>
      <c r="H5" s="1">
        <v>22065</v>
      </c>
      <c r="I5" s="1">
        <v>21194</v>
      </c>
      <c r="J5" s="1">
        <v>24134</v>
      </c>
    </row>
    <row r="6" spans="1:10" x14ac:dyDescent="0.25">
      <c r="A6" t="s">
        <v>98</v>
      </c>
      <c r="B6" s="1">
        <v>33725</v>
      </c>
      <c r="C6" s="1">
        <v>33830</v>
      </c>
      <c r="D6" s="1">
        <v>33695</v>
      </c>
      <c r="E6" s="1">
        <v>34092</v>
      </c>
      <c r="F6" s="1">
        <v>34259</v>
      </c>
      <c r="G6" s="1">
        <v>34259</v>
      </c>
      <c r="H6" s="1">
        <v>34336</v>
      </c>
      <c r="I6" s="1">
        <v>34398</v>
      </c>
      <c r="J6" s="1">
        <v>34653</v>
      </c>
    </row>
    <row r="7" spans="1:10" x14ac:dyDescent="0.25">
      <c r="A7" t="s">
        <v>99</v>
      </c>
      <c r="B7" t="s">
        <v>109</v>
      </c>
      <c r="C7" t="s">
        <v>119</v>
      </c>
      <c r="D7" t="s">
        <v>125</v>
      </c>
      <c r="E7" t="s">
        <v>132</v>
      </c>
      <c r="F7" t="s">
        <v>140</v>
      </c>
      <c r="G7" t="s">
        <v>147</v>
      </c>
      <c r="H7" t="s">
        <v>152</v>
      </c>
      <c r="I7" t="s">
        <v>158</v>
      </c>
      <c r="J7" t="s">
        <v>163</v>
      </c>
    </row>
    <row r="8" spans="1:10" x14ac:dyDescent="0.25">
      <c r="A8" t="s">
        <v>100</v>
      </c>
      <c r="B8" t="s">
        <v>110</v>
      </c>
      <c r="C8" t="s">
        <v>120</v>
      </c>
      <c r="D8" t="s">
        <v>126</v>
      </c>
      <c r="E8" t="s">
        <v>133</v>
      </c>
      <c r="F8" t="s">
        <v>141</v>
      </c>
      <c r="G8" t="s">
        <v>141</v>
      </c>
      <c r="H8" t="s">
        <v>141</v>
      </c>
      <c r="I8" t="s">
        <v>110</v>
      </c>
      <c r="J8" t="s">
        <v>141</v>
      </c>
    </row>
    <row r="9" spans="1:10" x14ac:dyDescent="0.25">
      <c r="A9" t="s">
        <v>101</v>
      </c>
      <c r="B9" t="s">
        <v>111</v>
      </c>
      <c r="C9" t="s">
        <v>111</v>
      </c>
      <c r="D9" t="s">
        <v>111</v>
      </c>
      <c r="E9" t="s">
        <v>111</v>
      </c>
      <c r="I9" t="s">
        <v>111</v>
      </c>
    </row>
    <row r="10" spans="1:10" x14ac:dyDescent="0.25">
      <c r="A10" t="s">
        <v>102</v>
      </c>
      <c r="B10" t="s">
        <v>112</v>
      </c>
      <c r="C10" t="s">
        <v>121</v>
      </c>
      <c r="D10" t="s">
        <v>127</v>
      </c>
      <c r="E10" t="s">
        <v>134</v>
      </c>
      <c r="F10" t="s">
        <v>142</v>
      </c>
      <c r="G10" t="s">
        <v>148</v>
      </c>
      <c r="H10" t="s">
        <v>153</v>
      </c>
      <c r="I10" t="s">
        <v>159</v>
      </c>
      <c r="J10" t="s">
        <v>164</v>
      </c>
    </row>
    <row r="11" spans="1:10" x14ac:dyDescent="0.25">
      <c r="A11" t="s">
        <v>103</v>
      </c>
      <c r="B11" t="s">
        <v>113</v>
      </c>
      <c r="C11" t="s">
        <v>113</v>
      </c>
      <c r="D11" t="s">
        <v>113</v>
      </c>
      <c r="E11" t="s">
        <v>113</v>
      </c>
      <c r="F11" t="s">
        <v>143</v>
      </c>
      <c r="G11" t="s">
        <v>143</v>
      </c>
      <c r="H11" t="s">
        <v>143</v>
      </c>
      <c r="I11" t="s">
        <v>113</v>
      </c>
      <c r="J11" t="s">
        <v>143</v>
      </c>
    </row>
    <row r="12" spans="1:10" x14ac:dyDescent="0.25">
      <c r="A12" t="s">
        <v>104</v>
      </c>
      <c r="B12" t="s">
        <v>114</v>
      </c>
      <c r="C12" t="s">
        <v>122</v>
      </c>
      <c r="D12" t="s">
        <v>128</v>
      </c>
      <c r="E12" t="s">
        <v>135</v>
      </c>
      <c r="F12" t="s">
        <v>144</v>
      </c>
      <c r="G12" t="s">
        <v>149</v>
      </c>
      <c r="H12" t="s">
        <v>154</v>
      </c>
      <c r="I12" t="s">
        <v>160</v>
      </c>
      <c r="J1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5692-C388-4F30-8A9F-59FF9635D448}">
  <dimension ref="A1:D10"/>
  <sheetViews>
    <sheetView workbookViewId="0">
      <selection activeCell="A11" sqref="A11"/>
    </sheetView>
  </sheetViews>
  <sheetFormatPr defaultRowHeight="12.6" x14ac:dyDescent="0.25"/>
  <cols>
    <col min="3" max="3" width="14.5546875" customWidth="1"/>
    <col min="4" max="4" width="15" customWidth="1"/>
  </cols>
  <sheetData>
    <row r="1" spans="1:4" x14ac:dyDescent="0.25">
      <c r="A1" s="3" t="s">
        <v>170</v>
      </c>
      <c r="B1" s="3" t="s">
        <v>169</v>
      </c>
      <c r="C1" t="s">
        <v>183</v>
      </c>
      <c r="D1" t="s">
        <v>184</v>
      </c>
    </row>
    <row r="2" spans="1:4" x14ac:dyDescent="0.25">
      <c r="A2" t="s">
        <v>137</v>
      </c>
      <c r="B2" t="s">
        <v>136</v>
      </c>
      <c r="C2" s="2">
        <f>HLOOKUP(B2,Vir!$A$1:$J$12,5,FALSE)</f>
        <v>20152</v>
      </c>
      <c r="D2" s="2" t="str">
        <f>HLOOKUP(B2,Vir!$A$1:$J$12,12,FALSE)</f>
        <v>(71) 555-4848</v>
      </c>
    </row>
    <row r="3" spans="1:4" x14ac:dyDescent="0.25">
      <c r="A3" t="s">
        <v>146</v>
      </c>
      <c r="B3" t="s">
        <v>145</v>
      </c>
      <c r="C3" s="2">
        <f>HLOOKUP(B3,Vir!$A$1:$J$12,5,FALSE)</f>
        <v>23194</v>
      </c>
      <c r="D3" s="2" t="str">
        <f>HLOOKUP(B3,Vir!$A$1:$J$12,12,FALSE)</f>
        <v>(71) 555-7773</v>
      </c>
    </row>
    <row r="4" spans="1:4" x14ac:dyDescent="0.25">
      <c r="A4" t="s">
        <v>130</v>
      </c>
      <c r="B4" t="s">
        <v>129</v>
      </c>
      <c r="C4" s="2">
        <f>HLOOKUP(B4,Vir!$A$1:$J$12,5,FALSE)</f>
        <v>13777</v>
      </c>
      <c r="D4" s="2" t="str">
        <f>HLOOKUP(B4,Vir!$A$1:$J$12,12,FALSE)</f>
        <v>(206) 555-8122</v>
      </c>
    </row>
    <row r="5" spans="1:4" x14ac:dyDescent="0.25">
      <c r="A5" t="s">
        <v>124</v>
      </c>
      <c r="B5" t="s">
        <v>123</v>
      </c>
      <c r="C5" s="2">
        <f>HLOOKUP(B5,Vir!$A$1:$J$12,5,FALSE)</f>
        <v>23253</v>
      </c>
      <c r="D5" s="2" t="str">
        <f>HLOOKUP(B5,Vir!$A$1:$J$12,12,FALSE)</f>
        <v>(206) 555-3412</v>
      </c>
    </row>
    <row r="6" spans="1:4" x14ac:dyDescent="0.25">
      <c r="A6" t="s">
        <v>162</v>
      </c>
      <c r="B6" t="s">
        <v>161</v>
      </c>
      <c r="C6" s="2">
        <f>HLOOKUP(B6,Vir!$A$1:$J$12,5,FALSE)</f>
        <v>24134</v>
      </c>
      <c r="D6" s="2" t="str">
        <f>HLOOKUP(B6,Vir!$A$1:$J$12,12,FALSE)</f>
        <v>(71) 555-4444</v>
      </c>
    </row>
    <row r="7" spans="1:4" x14ac:dyDescent="0.25">
      <c r="A7" t="s">
        <v>106</v>
      </c>
      <c r="B7" t="s">
        <v>105</v>
      </c>
      <c r="C7" s="2">
        <f>HLOOKUP(B7,Vir!$A$1:$J$12,5,FALSE)</f>
        <v>17875</v>
      </c>
      <c r="D7" s="2" t="str">
        <f>HLOOKUP(B7,Vir!$A$1:$J$12,12,FALSE)</f>
        <v>(206) 555-9857</v>
      </c>
    </row>
    <row r="8" spans="1:4" x14ac:dyDescent="0.25">
      <c r="A8" t="s">
        <v>156</v>
      </c>
      <c r="B8" t="s">
        <v>155</v>
      </c>
      <c r="C8" s="2">
        <f>HLOOKUP(B8,Vir!$A$1:$J$12,5,FALSE)</f>
        <v>21194</v>
      </c>
      <c r="D8" s="2" t="str">
        <f>HLOOKUP(B8,Vir!$A$1:$J$12,12,FALSE)</f>
        <v>(206) 555-1189</v>
      </c>
    </row>
    <row r="9" spans="1:4" x14ac:dyDescent="0.25">
      <c r="A9" t="s">
        <v>116</v>
      </c>
      <c r="B9" t="s">
        <v>115</v>
      </c>
      <c r="C9" s="2">
        <f>HLOOKUP(B9,Vir!$A$1:$J$12,5,FALSE)</f>
        <v>19043</v>
      </c>
      <c r="D9" s="2" t="str">
        <f>HLOOKUP(B9,Vir!$A$1:$J$12,12,FALSE)</f>
        <v>(206) 555-9482</v>
      </c>
    </row>
    <row r="10" spans="1:4" x14ac:dyDescent="0.25">
      <c r="A10" t="s">
        <v>151</v>
      </c>
      <c r="B10" t="s">
        <v>150</v>
      </c>
      <c r="C10" s="2">
        <f>HLOOKUP(B10,Vir!$A$1:$J$12,5,FALSE)</f>
        <v>22065</v>
      </c>
      <c r="D10" s="2" t="str">
        <f>HLOOKUP(B10,Vir!$A$1:$J$12,12,FALSE)</f>
        <v>(71) 555-5598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"/>
  <sheetViews>
    <sheetView workbookViewId="0">
      <selection activeCell="H1" sqref="H1:H1048576"/>
    </sheetView>
  </sheetViews>
  <sheetFormatPr defaultRowHeight="12.6" x14ac:dyDescent="0.25"/>
  <cols>
    <col min="3" max="3" width="10" customWidth="1"/>
    <col min="4" max="4" width="12.5546875" customWidth="1"/>
    <col min="7" max="8" width="18.21875" customWidth="1"/>
    <col min="9" max="9" width="18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169</v>
      </c>
      <c r="F1" s="3" t="s">
        <v>170</v>
      </c>
      <c r="G1" s="3" t="s">
        <v>180</v>
      </c>
      <c r="H1" s="3" t="s">
        <v>181</v>
      </c>
      <c r="I1" s="3" t="s">
        <v>182</v>
      </c>
    </row>
    <row r="2" spans="1:9" x14ac:dyDescent="0.25">
      <c r="A2">
        <v>10248</v>
      </c>
      <c r="B2" t="s">
        <v>4</v>
      </c>
      <c r="C2">
        <v>5</v>
      </c>
      <c r="D2" s="1">
        <v>34550</v>
      </c>
      <c r="E2" t="str">
        <f>VLOOKUP(C2,Zaposleni!$A$1:$M$10,2,FALSE)</f>
        <v>Buchanan</v>
      </c>
      <c r="F2" t="str">
        <f>VLOOKUP(C2,Zaposleni!$A$1:$M$10,3,FALSE)</f>
        <v>Steven</v>
      </c>
      <c r="G2" t="s">
        <v>171</v>
      </c>
      <c r="H2" t="str">
        <f>F2&amp;" "&amp;E2</f>
        <v>Steven Buchanan</v>
      </c>
      <c r="I2" t="str">
        <f>_xlfn.CONCAT(F2," ",E2)</f>
        <v>Steven Buchanan</v>
      </c>
    </row>
    <row r="3" spans="1:9" x14ac:dyDescent="0.25">
      <c r="A3">
        <v>10249</v>
      </c>
      <c r="B3" t="s">
        <v>5</v>
      </c>
      <c r="C3">
        <v>6</v>
      </c>
      <c r="D3" s="1">
        <v>34551</v>
      </c>
      <c r="E3" t="str">
        <f>VLOOKUP(C3,Zaposleni!$A$1:$M$10,2,FALSE)</f>
        <v>Suyama</v>
      </c>
      <c r="F3" t="str">
        <f>VLOOKUP(C3,Zaposleni!$A$1:$M$10,3,FALSE)</f>
        <v>Michael</v>
      </c>
      <c r="G3" t="s">
        <v>172</v>
      </c>
      <c r="H3" t="str">
        <f t="shared" ref="H3:H66" si="0">F3&amp;" "&amp;E3</f>
        <v>Michael Suyama</v>
      </c>
      <c r="I3" t="str">
        <f t="shared" ref="I3:I66" si="1">_xlfn.CONCAT(F3," ",E3)</f>
        <v>Michael Suyama</v>
      </c>
    </row>
    <row r="4" spans="1:9" x14ac:dyDescent="0.25">
      <c r="A4">
        <v>10250</v>
      </c>
      <c r="B4" t="s">
        <v>6</v>
      </c>
      <c r="C4">
        <v>4</v>
      </c>
      <c r="D4" s="1">
        <v>34554</v>
      </c>
      <c r="E4" t="str">
        <f>VLOOKUP(C4,Zaposleni!$A$1:$M$10,2,FALSE)</f>
        <v>Peacock</v>
      </c>
      <c r="F4" t="str">
        <f>VLOOKUP(C4,Zaposleni!$A$1:$M$10,3,FALSE)</f>
        <v>Margaret</v>
      </c>
      <c r="G4" t="s">
        <v>173</v>
      </c>
      <c r="H4" t="str">
        <f t="shared" si="0"/>
        <v>Margaret Peacock</v>
      </c>
      <c r="I4" t="str">
        <f t="shared" si="1"/>
        <v>Margaret Peacock</v>
      </c>
    </row>
    <row r="5" spans="1:9" x14ac:dyDescent="0.25">
      <c r="A5">
        <v>10251</v>
      </c>
      <c r="B5" t="s">
        <v>7</v>
      </c>
      <c r="C5">
        <v>3</v>
      </c>
      <c r="D5" s="1">
        <v>34554</v>
      </c>
      <c r="E5" t="str">
        <f>VLOOKUP(C5,Zaposleni!$A$1:$M$10,2,FALSE)</f>
        <v>Leverling</v>
      </c>
      <c r="F5" t="str">
        <f>VLOOKUP(C5,Zaposleni!$A$1:$M$10,3,FALSE)</f>
        <v>Janet</v>
      </c>
      <c r="G5" t="s">
        <v>174</v>
      </c>
      <c r="H5" t="str">
        <f t="shared" si="0"/>
        <v>Janet Leverling</v>
      </c>
      <c r="I5" t="str">
        <f t="shared" si="1"/>
        <v>Janet Leverling</v>
      </c>
    </row>
    <row r="6" spans="1:9" x14ac:dyDescent="0.25">
      <c r="A6">
        <v>10252</v>
      </c>
      <c r="B6" t="s">
        <v>8</v>
      </c>
      <c r="C6">
        <v>4</v>
      </c>
      <c r="D6" s="1">
        <v>34555</v>
      </c>
      <c r="E6" t="str">
        <f>VLOOKUP(C6,Zaposleni!$A$1:$M$10,2,FALSE)</f>
        <v>Peacock</v>
      </c>
      <c r="F6" t="str">
        <f>VLOOKUP(C6,Zaposleni!$A$1:$M$10,3,FALSE)</f>
        <v>Margaret</v>
      </c>
      <c r="G6" t="s">
        <v>173</v>
      </c>
      <c r="H6" t="str">
        <f t="shared" si="0"/>
        <v>Margaret Peacock</v>
      </c>
      <c r="I6" t="str">
        <f t="shared" si="1"/>
        <v>Margaret Peacock</v>
      </c>
    </row>
    <row r="7" spans="1:9" x14ac:dyDescent="0.25">
      <c r="A7">
        <v>10253</v>
      </c>
      <c r="B7" t="s">
        <v>6</v>
      </c>
      <c r="C7">
        <v>3</v>
      </c>
      <c r="D7" s="1">
        <v>34556</v>
      </c>
      <c r="E7" t="str">
        <f>VLOOKUP(C7,Zaposleni!$A$1:$M$10,2,FALSE)</f>
        <v>Leverling</v>
      </c>
      <c r="F7" t="str">
        <f>VLOOKUP(C7,Zaposleni!$A$1:$M$10,3,FALSE)</f>
        <v>Janet</v>
      </c>
      <c r="G7" t="s">
        <v>174</v>
      </c>
      <c r="H7" t="str">
        <f t="shared" si="0"/>
        <v>Janet Leverling</v>
      </c>
      <c r="I7" t="str">
        <f t="shared" si="1"/>
        <v>Janet Leverling</v>
      </c>
    </row>
    <row r="8" spans="1:9" x14ac:dyDescent="0.25">
      <c r="A8">
        <v>10254</v>
      </c>
      <c r="B8" t="s">
        <v>9</v>
      </c>
      <c r="C8">
        <v>5</v>
      </c>
      <c r="D8" s="1">
        <v>34557</v>
      </c>
      <c r="E8" t="str">
        <f>VLOOKUP(C8,Zaposleni!$A$1:$M$10,2,FALSE)</f>
        <v>Buchanan</v>
      </c>
      <c r="F8" t="str">
        <f>VLOOKUP(C8,Zaposleni!$A$1:$M$10,3,FALSE)</f>
        <v>Steven</v>
      </c>
      <c r="G8" t="s">
        <v>171</v>
      </c>
      <c r="H8" t="str">
        <f t="shared" si="0"/>
        <v>Steven Buchanan</v>
      </c>
      <c r="I8" t="str">
        <f t="shared" si="1"/>
        <v>Steven Buchanan</v>
      </c>
    </row>
    <row r="9" spans="1:9" x14ac:dyDescent="0.25">
      <c r="A9">
        <v>10255</v>
      </c>
      <c r="B9" t="s">
        <v>10</v>
      </c>
      <c r="C9">
        <v>9</v>
      </c>
      <c r="D9" s="1">
        <v>34558</v>
      </c>
      <c r="E9" t="str">
        <f>VLOOKUP(C9,Zaposleni!$A$1:$M$10,2,FALSE)</f>
        <v>Dodsworth</v>
      </c>
      <c r="F9" t="str">
        <f>VLOOKUP(C9,Zaposleni!$A$1:$M$10,3,FALSE)</f>
        <v>Anne</v>
      </c>
      <c r="G9" t="s">
        <v>175</v>
      </c>
      <c r="H9" t="str">
        <f t="shared" si="0"/>
        <v>Anne Dodsworth</v>
      </c>
      <c r="I9" t="str">
        <f t="shared" si="1"/>
        <v>Anne Dodsworth</v>
      </c>
    </row>
    <row r="10" spans="1:9" x14ac:dyDescent="0.25">
      <c r="A10">
        <v>10256</v>
      </c>
      <c r="B10" t="s">
        <v>11</v>
      </c>
      <c r="C10">
        <v>3</v>
      </c>
      <c r="D10" s="1">
        <v>34561</v>
      </c>
      <c r="E10" t="str">
        <f>VLOOKUP(C10,Zaposleni!$A$1:$M$10,2,FALSE)</f>
        <v>Leverling</v>
      </c>
      <c r="F10" t="str">
        <f>VLOOKUP(C10,Zaposleni!$A$1:$M$10,3,FALSE)</f>
        <v>Janet</v>
      </c>
      <c r="G10" t="s">
        <v>174</v>
      </c>
      <c r="H10" t="str">
        <f t="shared" si="0"/>
        <v>Janet Leverling</v>
      </c>
      <c r="I10" t="str">
        <f t="shared" si="1"/>
        <v>Janet Leverling</v>
      </c>
    </row>
    <row r="11" spans="1:9" x14ac:dyDescent="0.25">
      <c r="A11">
        <v>10257</v>
      </c>
      <c r="B11" t="s">
        <v>12</v>
      </c>
      <c r="C11">
        <v>4</v>
      </c>
      <c r="D11" s="1">
        <v>34562</v>
      </c>
      <c r="E11" t="str">
        <f>VLOOKUP(C11,Zaposleni!$A$1:$M$10,2,FALSE)</f>
        <v>Peacock</v>
      </c>
      <c r="F11" t="str">
        <f>VLOOKUP(C11,Zaposleni!$A$1:$M$10,3,FALSE)</f>
        <v>Margaret</v>
      </c>
      <c r="G11" t="s">
        <v>173</v>
      </c>
      <c r="H11" t="str">
        <f t="shared" si="0"/>
        <v>Margaret Peacock</v>
      </c>
      <c r="I11" t="str">
        <f t="shared" si="1"/>
        <v>Margaret Peacock</v>
      </c>
    </row>
    <row r="12" spans="1:9" x14ac:dyDescent="0.25">
      <c r="A12">
        <v>10258</v>
      </c>
      <c r="B12" t="s">
        <v>13</v>
      </c>
      <c r="C12">
        <v>1</v>
      </c>
      <c r="D12" s="1">
        <v>34563</v>
      </c>
      <c r="E12" t="str">
        <f>VLOOKUP(C12,Zaposleni!$A$1:$M$10,2,FALSE)</f>
        <v>Davolio</v>
      </c>
      <c r="F12" t="str">
        <f>VLOOKUP(C12,Zaposleni!$A$1:$M$10,3,FALSE)</f>
        <v>Nancy</v>
      </c>
      <c r="G12" t="s">
        <v>176</v>
      </c>
      <c r="H12" t="str">
        <f t="shared" si="0"/>
        <v>Nancy Davolio</v>
      </c>
      <c r="I12" t="str">
        <f t="shared" si="1"/>
        <v>Nancy Davolio</v>
      </c>
    </row>
    <row r="13" spans="1:9" x14ac:dyDescent="0.25">
      <c r="A13">
        <v>10259</v>
      </c>
      <c r="B13" t="s">
        <v>14</v>
      </c>
      <c r="C13">
        <v>4</v>
      </c>
      <c r="D13" s="1">
        <v>34564</v>
      </c>
      <c r="E13" t="str">
        <f>VLOOKUP(C13,Zaposleni!$A$1:$M$10,2,FALSE)</f>
        <v>Peacock</v>
      </c>
      <c r="F13" t="str">
        <f>VLOOKUP(C13,Zaposleni!$A$1:$M$10,3,FALSE)</f>
        <v>Margaret</v>
      </c>
      <c r="G13" t="s">
        <v>173</v>
      </c>
      <c r="H13" t="str">
        <f t="shared" si="0"/>
        <v>Margaret Peacock</v>
      </c>
      <c r="I13" t="str">
        <f t="shared" si="1"/>
        <v>Margaret Peacock</v>
      </c>
    </row>
    <row r="14" spans="1:9" x14ac:dyDescent="0.25">
      <c r="A14">
        <v>10260</v>
      </c>
      <c r="B14" t="s">
        <v>15</v>
      </c>
      <c r="C14">
        <v>4</v>
      </c>
      <c r="D14" s="1">
        <v>34565</v>
      </c>
      <c r="E14" t="str">
        <f>VLOOKUP(C14,Zaposleni!$A$1:$M$10,2,FALSE)</f>
        <v>Peacock</v>
      </c>
      <c r="F14" t="str">
        <f>VLOOKUP(C14,Zaposleni!$A$1:$M$10,3,FALSE)</f>
        <v>Margaret</v>
      </c>
      <c r="G14" t="s">
        <v>173</v>
      </c>
      <c r="H14" t="str">
        <f t="shared" si="0"/>
        <v>Margaret Peacock</v>
      </c>
      <c r="I14" t="str">
        <f t="shared" si="1"/>
        <v>Margaret Peacock</v>
      </c>
    </row>
    <row r="15" spans="1:9" x14ac:dyDescent="0.25">
      <c r="A15">
        <v>10261</v>
      </c>
      <c r="B15" t="s">
        <v>16</v>
      </c>
      <c r="C15">
        <v>4</v>
      </c>
      <c r="D15" s="1">
        <v>34565</v>
      </c>
      <c r="E15" t="str">
        <f>VLOOKUP(C15,Zaposleni!$A$1:$M$10,2,FALSE)</f>
        <v>Peacock</v>
      </c>
      <c r="F15" t="str">
        <f>VLOOKUP(C15,Zaposleni!$A$1:$M$10,3,FALSE)</f>
        <v>Margaret</v>
      </c>
      <c r="G15" t="s">
        <v>173</v>
      </c>
      <c r="H15" t="str">
        <f t="shared" si="0"/>
        <v>Margaret Peacock</v>
      </c>
      <c r="I15" t="str">
        <f t="shared" si="1"/>
        <v>Margaret Peacock</v>
      </c>
    </row>
    <row r="16" spans="1:9" x14ac:dyDescent="0.25">
      <c r="A16">
        <v>10262</v>
      </c>
      <c r="B16" t="s">
        <v>17</v>
      </c>
      <c r="C16">
        <v>8</v>
      </c>
      <c r="D16" s="1">
        <v>34568</v>
      </c>
      <c r="E16" t="str">
        <f>VLOOKUP(C16,Zaposleni!$A$1:$M$10,2,FALSE)</f>
        <v>Callahan</v>
      </c>
      <c r="F16" t="str">
        <f>VLOOKUP(C16,Zaposleni!$A$1:$M$10,3,FALSE)</f>
        <v>Laura</v>
      </c>
      <c r="G16" t="s">
        <v>177</v>
      </c>
      <c r="H16" t="str">
        <f t="shared" si="0"/>
        <v>Laura Callahan</v>
      </c>
      <c r="I16" t="str">
        <f t="shared" si="1"/>
        <v>Laura Callahan</v>
      </c>
    </row>
    <row r="17" spans="1:9" x14ac:dyDescent="0.25">
      <c r="A17">
        <v>10263</v>
      </c>
      <c r="B17" t="s">
        <v>13</v>
      </c>
      <c r="C17">
        <v>9</v>
      </c>
      <c r="D17" s="1">
        <v>34569</v>
      </c>
      <c r="E17" t="str">
        <f>VLOOKUP(C17,Zaposleni!$A$1:$M$10,2,FALSE)</f>
        <v>Dodsworth</v>
      </c>
      <c r="F17" t="str">
        <f>VLOOKUP(C17,Zaposleni!$A$1:$M$10,3,FALSE)</f>
        <v>Anne</v>
      </c>
      <c r="G17" t="s">
        <v>175</v>
      </c>
      <c r="H17" t="str">
        <f t="shared" si="0"/>
        <v>Anne Dodsworth</v>
      </c>
      <c r="I17" t="str">
        <f t="shared" si="1"/>
        <v>Anne Dodsworth</v>
      </c>
    </row>
    <row r="18" spans="1:9" x14ac:dyDescent="0.25">
      <c r="A18">
        <v>10264</v>
      </c>
      <c r="B18" t="s">
        <v>18</v>
      </c>
      <c r="C18">
        <v>6</v>
      </c>
      <c r="D18" s="1">
        <v>34570</v>
      </c>
      <c r="E18" t="str">
        <f>VLOOKUP(C18,Zaposleni!$A$1:$M$10,2,FALSE)</f>
        <v>Suyama</v>
      </c>
      <c r="F18" t="str">
        <f>VLOOKUP(C18,Zaposleni!$A$1:$M$10,3,FALSE)</f>
        <v>Michael</v>
      </c>
      <c r="G18" t="s">
        <v>172</v>
      </c>
      <c r="H18" t="str">
        <f t="shared" si="0"/>
        <v>Michael Suyama</v>
      </c>
      <c r="I18" t="str">
        <f t="shared" si="1"/>
        <v>Michael Suyama</v>
      </c>
    </row>
    <row r="19" spans="1:9" x14ac:dyDescent="0.25">
      <c r="A19">
        <v>10265</v>
      </c>
      <c r="B19" t="s">
        <v>19</v>
      </c>
      <c r="C19">
        <v>2</v>
      </c>
      <c r="D19" s="1">
        <v>34571</v>
      </c>
      <c r="E19" t="str">
        <f>VLOOKUP(C19,Zaposleni!$A$1:$M$10,2,FALSE)</f>
        <v>Fuller</v>
      </c>
      <c r="F19" t="str">
        <f>VLOOKUP(C19,Zaposleni!$A$1:$M$10,3,FALSE)</f>
        <v>Andrew</v>
      </c>
      <c r="G19" t="s">
        <v>178</v>
      </c>
      <c r="H19" t="str">
        <f t="shared" si="0"/>
        <v>Andrew Fuller</v>
      </c>
      <c r="I19" t="str">
        <f t="shared" si="1"/>
        <v>Andrew Fuller</v>
      </c>
    </row>
    <row r="20" spans="1:9" x14ac:dyDescent="0.25">
      <c r="A20">
        <v>10266</v>
      </c>
      <c r="B20" t="s">
        <v>20</v>
      </c>
      <c r="C20">
        <v>3</v>
      </c>
      <c r="D20" s="1">
        <v>34572</v>
      </c>
      <c r="E20" t="str">
        <f>VLOOKUP(C20,Zaposleni!$A$1:$M$10,2,FALSE)</f>
        <v>Leverling</v>
      </c>
      <c r="F20" t="str">
        <f>VLOOKUP(C20,Zaposleni!$A$1:$M$10,3,FALSE)</f>
        <v>Janet</v>
      </c>
      <c r="G20" t="s">
        <v>174</v>
      </c>
      <c r="H20" t="str">
        <f t="shared" si="0"/>
        <v>Janet Leverling</v>
      </c>
      <c r="I20" t="str">
        <f t="shared" si="1"/>
        <v>Janet Leverling</v>
      </c>
    </row>
    <row r="21" spans="1:9" x14ac:dyDescent="0.25">
      <c r="A21">
        <v>10267</v>
      </c>
      <c r="B21" t="s">
        <v>21</v>
      </c>
      <c r="C21">
        <v>4</v>
      </c>
      <c r="D21" s="1">
        <v>34575</v>
      </c>
      <c r="E21" t="str">
        <f>VLOOKUP(C21,Zaposleni!$A$1:$M$10,2,FALSE)</f>
        <v>Peacock</v>
      </c>
      <c r="F21" t="str">
        <f>VLOOKUP(C21,Zaposleni!$A$1:$M$10,3,FALSE)</f>
        <v>Margaret</v>
      </c>
      <c r="G21" t="s">
        <v>173</v>
      </c>
      <c r="H21" t="str">
        <f t="shared" si="0"/>
        <v>Margaret Peacock</v>
      </c>
      <c r="I21" t="str">
        <f t="shared" si="1"/>
        <v>Margaret Peacock</v>
      </c>
    </row>
    <row r="22" spans="1:9" x14ac:dyDescent="0.25">
      <c r="A22">
        <v>10268</v>
      </c>
      <c r="B22" t="s">
        <v>22</v>
      </c>
      <c r="C22">
        <v>8</v>
      </c>
      <c r="D22" s="1">
        <v>34576</v>
      </c>
      <c r="E22" t="str">
        <f>VLOOKUP(C22,Zaposleni!$A$1:$M$10,2,FALSE)</f>
        <v>Callahan</v>
      </c>
      <c r="F22" t="str">
        <f>VLOOKUP(C22,Zaposleni!$A$1:$M$10,3,FALSE)</f>
        <v>Laura</v>
      </c>
      <c r="G22" t="s">
        <v>177</v>
      </c>
      <c r="H22" t="str">
        <f t="shared" si="0"/>
        <v>Laura Callahan</v>
      </c>
      <c r="I22" t="str">
        <f t="shared" si="1"/>
        <v>Laura Callahan</v>
      </c>
    </row>
    <row r="23" spans="1:9" x14ac:dyDescent="0.25">
      <c r="A23">
        <v>10269</v>
      </c>
      <c r="B23" t="s">
        <v>23</v>
      </c>
      <c r="C23">
        <v>5</v>
      </c>
      <c r="D23" s="1">
        <v>34577</v>
      </c>
      <c r="E23" t="str">
        <f>VLOOKUP(C23,Zaposleni!$A$1:$M$10,2,FALSE)</f>
        <v>Buchanan</v>
      </c>
      <c r="F23" t="str">
        <f>VLOOKUP(C23,Zaposleni!$A$1:$M$10,3,FALSE)</f>
        <v>Steven</v>
      </c>
      <c r="G23" t="s">
        <v>171</v>
      </c>
      <c r="H23" t="str">
        <f t="shared" si="0"/>
        <v>Steven Buchanan</v>
      </c>
      <c r="I23" t="str">
        <f t="shared" si="1"/>
        <v>Steven Buchanan</v>
      </c>
    </row>
    <row r="24" spans="1:9" x14ac:dyDescent="0.25">
      <c r="A24">
        <v>10270</v>
      </c>
      <c r="B24" t="s">
        <v>20</v>
      </c>
      <c r="C24">
        <v>1</v>
      </c>
      <c r="D24" s="1">
        <v>34578</v>
      </c>
      <c r="E24" t="str">
        <f>VLOOKUP(C24,Zaposleni!$A$1:$M$10,2,FALSE)</f>
        <v>Davolio</v>
      </c>
      <c r="F24" t="str">
        <f>VLOOKUP(C24,Zaposleni!$A$1:$M$10,3,FALSE)</f>
        <v>Nancy</v>
      </c>
      <c r="G24" t="s">
        <v>176</v>
      </c>
      <c r="H24" t="str">
        <f t="shared" si="0"/>
        <v>Nancy Davolio</v>
      </c>
      <c r="I24" t="str">
        <f t="shared" si="1"/>
        <v>Nancy Davolio</v>
      </c>
    </row>
    <row r="25" spans="1:9" x14ac:dyDescent="0.25">
      <c r="A25">
        <v>10271</v>
      </c>
      <c r="B25" t="s">
        <v>24</v>
      </c>
      <c r="C25">
        <v>6</v>
      </c>
      <c r="D25" s="1">
        <v>34578</v>
      </c>
      <c r="E25" t="str">
        <f>VLOOKUP(C25,Zaposleni!$A$1:$M$10,2,FALSE)</f>
        <v>Suyama</v>
      </c>
      <c r="F25" t="str">
        <f>VLOOKUP(C25,Zaposleni!$A$1:$M$10,3,FALSE)</f>
        <v>Michael</v>
      </c>
      <c r="G25" t="s">
        <v>172</v>
      </c>
      <c r="H25" t="str">
        <f t="shared" si="0"/>
        <v>Michael Suyama</v>
      </c>
      <c r="I25" t="str">
        <f t="shared" si="1"/>
        <v>Michael Suyama</v>
      </c>
    </row>
    <row r="26" spans="1:9" x14ac:dyDescent="0.25">
      <c r="A26">
        <v>10272</v>
      </c>
      <c r="B26" t="s">
        <v>17</v>
      </c>
      <c r="C26">
        <v>6</v>
      </c>
      <c r="D26" s="1">
        <v>34579</v>
      </c>
      <c r="E26" t="str">
        <f>VLOOKUP(C26,Zaposleni!$A$1:$M$10,2,FALSE)</f>
        <v>Suyama</v>
      </c>
      <c r="F26" t="str">
        <f>VLOOKUP(C26,Zaposleni!$A$1:$M$10,3,FALSE)</f>
        <v>Michael</v>
      </c>
      <c r="G26" t="s">
        <v>172</v>
      </c>
      <c r="H26" t="str">
        <f t="shared" si="0"/>
        <v>Michael Suyama</v>
      </c>
      <c r="I26" t="str">
        <f t="shared" si="1"/>
        <v>Michael Suyama</v>
      </c>
    </row>
    <row r="27" spans="1:9" x14ac:dyDescent="0.25">
      <c r="A27">
        <v>10273</v>
      </c>
      <c r="B27" t="s">
        <v>25</v>
      </c>
      <c r="C27">
        <v>3</v>
      </c>
      <c r="D27" s="1">
        <v>34582</v>
      </c>
      <c r="E27" t="str">
        <f>VLOOKUP(C27,Zaposleni!$A$1:$M$10,2,FALSE)</f>
        <v>Leverling</v>
      </c>
      <c r="F27" t="str">
        <f>VLOOKUP(C27,Zaposleni!$A$1:$M$10,3,FALSE)</f>
        <v>Janet</v>
      </c>
      <c r="G27" t="s">
        <v>174</v>
      </c>
      <c r="H27" t="str">
        <f t="shared" si="0"/>
        <v>Janet Leverling</v>
      </c>
      <c r="I27" t="str">
        <f t="shared" si="1"/>
        <v>Janet Leverling</v>
      </c>
    </row>
    <row r="28" spans="1:9" x14ac:dyDescent="0.25">
      <c r="A28">
        <v>10274</v>
      </c>
      <c r="B28" t="s">
        <v>4</v>
      </c>
      <c r="C28">
        <v>6</v>
      </c>
      <c r="D28" s="1">
        <v>34583</v>
      </c>
      <c r="E28" t="str">
        <f>VLOOKUP(C28,Zaposleni!$A$1:$M$10,2,FALSE)</f>
        <v>Suyama</v>
      </c>
      <c r="F28" t="str">
        <f>VLOOKUP(C28,Zaposleni!$A$1:$M$10,3,FALSE)</f>
        <v>Michael</v>
      </c>
      <c r="G28" t="s">
        <v>172</v>
      </c>
      <c r="H28" t="str">
        <f t="shared" si="0"/>
        <v>Michael Suyama</v>
      </c>
      <c r="I28" t="str">
        <f t="shared" si="1"/>
        <v>Michael Suyama</v>
      </c>
    </row>
    <row r="29" spans="1:9" x14ac:dyDescent="0.25">
      <c r="A29">
        <v>10275</v>
      </c>
      <c r="B29" t="s">
        <v>26</v>
      </c>
      <c r="C29">
        <v>1</v>
      </c>
      <c r="D29" s="1">
        <v>34584</v>
      </c>
      <c r="E29" t="str">
        <f>VLOOKUP(C29,Zaposleni!$A$1:$M$10,2,FALSE)</f>
        <v>Davolio</v>
      </c>
      <c r="F29" t="str">
        <f>VLOOKUP(C29,Zaposleni!$A$1:$M$10,3,FALSE)</f>
        <v>Nancy</v>
      </c>
      <c r="G29" t="s">
        <v>176</v>
      </c>
      <c r="H29" t="str">
        <f t="shared" si="0"/>
        <v>Nancy Davolio</v>
      </c>
      <c r="I29" t="str">
        <f t="shared" si="1"/>
        <v>Nancy Davolio</v>
      </c>
    </row>
    <row r="30" spans="1:9" x14ac:dyDescent="0.25">
      <c r="A30">
        <v>10276</v>
      </c>
      <c r="B30" t="s">
        <v>27</v>
      </c>
      <c r="C30">
        <v>8</v>
      </c>
      <c r="D30" s="1">
        <v>34585</v>
      </c>
      <c r="E30" t="str">
        <f>VLOOKUP(C30,Zaposleni!$A$1:$M$10,2,FALSE)</f>
        <v>Callahan</v>
      </c>
      <c r="F30" t="str">
        <f>VLOOKUP(C30,Zaposleni!$A$1:$M$10,3,FALSE)</f>
        <v>Laura</v>
      </c>
      <c r="G30" t="s">
        <v>177</v>
      </c>
      <c r="H30" t="str">
        <f t="shared" si="0"/>
        <v>Laura Callahan</v>
      </c>
      <c r="I30" t="str">
        <f t="shared" si="1"/>
        <v>Laura Callahan</v>
      </c>
    </row>
    <row r="31" spans="1:9" x14ac:dyDescent="0.25">
      <c r="A31">
        <v>10277</v>
      </c>
      <c r="B31" t="s">
        <v>28</v>
      </c>
      <c r="C31">
        <v>2</v>
      </c>
      <c r="D31" s="1">
        <v>34586</v>
      </c>
      <c r="E31" t="str">
        <f>VLOOKUP(C31,Zaposleni!$A$1:$M$10,2,FALSE)</f>
        <v>Fuller</v>
      </c>
      <c r="F31" t="str">
        <f>VLOOKUP(C31,Zaposleni!$A$1:$M$10,3,FALSE)</f>
        <v>Andrew</v>
      </c>
      <c r="G31" t="s">
        <v>178</v>
      </c>
      <c r="H31" t="str">
        <f t="shared" si="0"/>
        <v>Andrew Fuller</v>
      </c>
      <c r="I31" t="str">
        <f t="shared" si="1"/>
        <v>Andrew Fuller</v>
      </c>
    </row>
    <row r="32" spans="1:9" x14ac:dyDescent="0.25">
      <c r="A32">
        <v>10278</v>
      </c>
      <c r="B32" t="s">
        <v>29</v>
      </c>
      <c r="C32">
        <v>8</v>
      </c>
      <c r="D32" s="1">
        <v>34589</v>
      </c>
      <c r="E32" t="str">
        <f>VLOOKUP(C32,Zaposleni!$A$1:$M$10,2,FALSE)</f>
        <v>Callahan</v>
      </c>
      <c r="F32" t="str">
        <f>VLOOKUP(C32,Zaposleni!$A$1:$M$10,3,FALSE)</f>
        <v>Laura</v>
      </c>
      <c r="G32" t="s">
        <v>177</v>
      </c>
      <c r="H32" t="str">
        <f t="shared" si="0"/>
        <v>Laura Callahan</v>
      </c>
      <c r="I32" t="str">
        <f t="shared" si="1"/>
        <v>Laura Callahan</v>
      </c>
    </row>
    <row r="33" spans="1:9" x14ac:dyDescent="0.25">
      <c r="A33">
        <v>10279</v>
      </c>
      <c r="B33" t="s">
        <v>30</v>
      </c>
      <c r="C33">
        <v>8</v>
      </c>
      <c r="D33" s="1">
        <v>34590</v>
      </c>
      <c r="E33" t="str">
        <f>VLOOKUP(C33,Zaposleni!$A$1:$M$10,2,FALSE)</f>
        <v>Callahan</v>
      </c>
      <c r="F33" t="str">
        <f>VLOOKUP(C33,Zaposleni!$A$1:$M$10,3,FALSE)</f>
        <v>Laura</v>
      </c>
      <c r="G33" t="s">
        <v>177</v>
      </c>
      <c r="H33" t="str">
        <f t="shared" si="0"/>
        <v>Laura Callahan</v>
      </c>
      <c r="I33" t="str">
        <f t="shared" si="1"/>
        <v>Laura Callahan</v>
      </c>
    </row>
    <row r="34" spans="1:9" x14ac:dyDescent="0.25">
      <c r="A34">
        <v>10280</v>
      </c>
      <c r="B34" t="s">
        <v>29</v>
      </c>
      <c r="C34">
        <v>2</v>
      </c>
      <c r="D34" s="1">
        <v>34591</v>
      </c>
      <c r="E34" t="str">
        <f>VLOOKUP(C34,Zaposleni!$A$1:$M$10,2,FALSE)</f>
        <v>Fuller</v>
      </c>
      <c r="F34" t="str">
        <f>VLOOKUP(C34,Zaposleni!$A$1:$M$10,3,FALSE)</f>
        <v>Andrew</v>
      </c>
      <c r="G34" t="s">
        <v>178</v>
      </c>
      <c r="H34" t="str">
        <f t="shared" si="0"/>
        <v>Andrew Fuller</v>
      </c>
      <c r="I34" t="str">
        <f t="shared" si="1"/>
        <v>Andrew Fuller</v>
      </c>
    </row>
    <row r="35" spans="1:9" x14ac:dyDescent="0.25">
      <c r="A35">
        <v>10281</v>
      </c>
      <c r="B35" t="s">
        <v>31</v>
      </c>
      <c r="C35">
        <v>4</v>
      </c>
      <c r="D35" s="1">
        <v>34591</v>
      </c>
      <c r="E35" t="str">
        <f>VLOOKUP(C35,Zaposleni!$A$1:$M$10,2,FALSE)</f>
        <v>Peacock</v>
      </c>
      <c r="F35" t="str">
        <f>VLOOKUP(C35,Zaposleni!$A$1:$M$10,3,FALSE)</f>
        <v>Margaret</v>
      </c>
      <c r="G35" t="s">
        <v>173</v>
      </c>
      <c r="H35" t="str">
        <f t="shared" si="0"/>
        <v>Margaret Peacock</v>
      </c>
      <c r="I35" t="str">
        <f t="shared" si="1"/>
        <v>Margaret Peacock</v>
      </c>
    </row>
    <row r="36" spans="1:9" x14ac:dyDescent="0.25">
      <c r="A36">
        <v>10282</v>
      </c>
      <c r="B36" t="s">
        <v>31</v>
      </c>
      <c r="C36">
        <v>4</v>
      </c>
      <c r="D36" s="1">
        <v>34592</v>
      </c>
      <c r="E36" t="str">
        <f>VLOOKUP(C36,Zaposleni!$A$1:$M$10,2,FALSE)</f>
        <v>Peacock</v>
      </c>
      <c r="F36" t="str">
        <f>VLOOKUP(C36,Zaposleni!$A$1:$M$10,3,FALSE)</f>
        <v>Margaret</v>
      </c>
      <c r="G36" t="s">
        <v>173</v>
      </c>
      <c r="H36" t="str">
        <f t="shared" si="0"/>
        <v>Margaret Peacock</v>
      </c>
      <c r="I36" t="str">
        <f t="shared" si="1"/>
        <v>Margaret Peacock</v>
      </c>
    </row>
    <row r="37" spans="1:9" x14ac:dyDescent="0.25">
      <c r="A37">
        <v>10283</v>
      </c>
      <c r="B37" t="s">
        <v>32</v>
      </c>
      <c r="C37">
        <v>3</v>
      </c>
      <c r="D37" s="1">
        <v>34593</v>
      </c>
      <c r="E37" t="str">
        <f>VLOOKUP(C37,Zaposleni!$A$1:$M$10,2,FALSE)</f>
        <v>Leverling</v>
      </c>
      <c r="F37" t="str">
        <f>VLOOKUP(C37,Zaposleni!$A$1:$M$10,3,FALSE)</f>
        <v>Janet</v>
      </c>
      <c r="G37" t="s">
        <v>174</v>
      </c>
      <c r="H37" t="str">
        <f t="shared" si="0"/>
        <v>Janet Leverling</v>
      </c>
      <c r="I37" t="str">
        <f t="shared" si="1"/>
        <v>Janet Leverling</v>
      </c>
    </row>
    <row r="38" spans="1:9" x14ac:dyDescent="0.25">
      <c r="A38">
        <v>10284</v>
      </c>
      <c r="B38" t="s">
        <v>30</v>
      </c>
      <c r="C38">
        <v>4</v>
      </c>
      <c r="D38" s="1">
        <v>34596</v>
      </c>
      <c r="E38" t="str">
        <f>VLOOKUP(C38,Zaposleni!$A$1:$M$10,2,FALSE)</f>
        <v>Peacock</v>
      </c>
      <c r="F38" t="str">
        <f>VLOOKUP(C38,Zaposleni!$A$1:$M$10,3,FALSE)</f>
        <v>Margaret</v>
      </c>
      <c r="G38" t="s">
        <v>173</v>
      </c>
      <c r="H38" t="str">
        <f t="shared" si="0"/>
        <v>Margaret Peacock</v>
      </c>
      <c r="I38" t="str">
        <f t="shared" si="1"/>
        <v>Margaret Peacock</v>
      </c>
    </row>
    <row r="39" spans="1:9" x14ac:dyDescent="0.25">
      <c r="A39">
        <v>10285</v>
      </c>
      <c r="B39" t="s">
        <v>25</v>
      </c>
      <c r="C39">
        <v>1</v>
      </c>
      <c r="D39" s="1">
        <v>34597</v>
      </c>
      <c r="E39" t="str">
        <f>VLOOKUP(C39,Zaposleni!$A$1:$M$10,2,FALSE)</f>
        <v>Davolio</v>
      </c>
      <c r="F39" t="str">
        <f>VLOOKUP(C39,Zaposleni!$A$1:$M$10,3,FALSE)</f>
        <v>Nancy</v>
      </c>
      <c r="G39" t="s">
        <v>176</v>
      </c>
      <c r="H39" t="str">
        <f t="shared" si="0"/>
        <v>Nancy Davolio</v>
      </c>
      <c r="I39" t="str">
        <f t="shared" si="1"/>
        <v>Nancy Davolio</v>
      </c>
    </row>
    <row r="40" spans="1:9" x14ac:dyDescent="0.25">
      <c r="A40">
        <v>10286</v>
      </c>
      <c r="B40" t="s">
        <v>25</v>
      </c>
      <c r="C40">
        <v>8</v>
      </c>
      <c r="D40" s="1">
        <v>34598</v>
      </c>
      <c r="E40" t="str">
        <f>VLOOKUP(C40,Zaposleni!$A$1:$M$10,2,FALSE)</f>
        <v>Callahan</v>
      </c>
      <c r="F40" t="str">
        <f>VLOOKUP(C40,Zaposleni!$A$1:$M$10,3,FALSE)</f>
        <v>Laura</v>
      </c>
      <c r="G40" t="s">
        <v>177</v>
      </c>
      <c r="H40" t="str">
        <f t="shared" si="0"/>
        <v>Laura Callahan</v>
      </c>
      <c r="I40" t="str">
        <f t="shared" si="1"/>
        <v>Laura Callahan</v>
      </c>
    </row>
    <row r="41" spans="1:9" x14ac:dyDescent="0.25">
      <c r="A41">
        <v>10287</v>
      </c>
      <c r="B41" t="s">
        <v>33</v>
      </c>
      <c r="C41">
        <v>8</v>
      </c>
      <c r="D41" s="1">
        <v>34599</v>
      </c>
      <c r="E41" t="str">
        <f>VLOOKUP(C41,Zaposleni!$A$1:$M$10,2,FALSE)</f>
        <v>Callahan</v>
      </c>
      <c r="F41" t="str">
        <f>VLOOKUP(C41,Zaposleni!$A$1:$M$10,3,FALSE)</f>
        <v>Laura</v>
      </c>
      <c r="G41" t="s">
        <v>177</v>
      </c>
      <c r="H41" t="str">
        <f t="shared" si="0"/>
        <v>Laura Callahan</v>
      </c>
      <c r="I41" t="str">
        <f t="shared" si="1"/>
        <v>Laura Callahan</v>
      </c>
    </row>
    <row r="42" spans="1:9" x14ac:dyDescent="0.25">
      <c r="A42">
        <v>10288</v>
      </c>
      <c r="B42" t="s">
        <v>34</v>
      </c>
      <c r="C42">
        <v>4</v>
      </c>
      <c r="D42" s="1">
        <v>34600</v>
      </c>
      <c r="E42" t="str">
        <f>VLOOKUP(C42,Zaposleni!$A$1:$M$10,2,FALSE)</f>
        <v>Peacock</v>
      </c>
      <c r="F42" t="str">
        <f>VLOOKUP(C42,Zaposleni!$A$1:$M$10,3,FALSE)</f>
        <v>Margaret</v>
      </c>
      <c r="G42" t="s">
        <v>173</v>
      </c>
      <c r="H42" t="str">
        <f t="shared" si="0"/>
        <v>Margaret Peacock</v>
      </c>
      <c r="I42" t="str">
        <f t="shared" si="1"/>
        <v>Margaret Peacock</v>
      </c>
    </row>
    <row r="43" spans="1:9" x14ac:dyDescent="0.25">
      <c r="A43">
        <v>10289</v>
      </c>
      <c r="B43" t="s">
        <v>35</v>
      </c>
      <c r="C43">
        <v>7</v>
      </c>
      <c r="D43" s="1">
        <v>34603</v>
      </c>
      <c r="E43" t="str">
        <f>VLOOKUP(C43,Zaposleni!$A$1:$M$10,2,FALSE)</f>
        <v>King</v>
      </c>
      <c r="F43" t="str">
        <f>VLOOKUP(C43,Zaposleni!$A$1:$M$10,3,FALSE)</f>
        <v>Robert</v>
      </c>
      <c r="G43" t="s">
        <v>179</v>
      </c>
      <c r="H43" t="str">
        <f t="shared" si="0"/>
        <v>Robert King</v>
      </c>
      <c r="I43" t="str">
        <f t="shared" si="1"/>
        <v>Robert King</v>
      </c>
    </row>
    <row r="44" spans="1:9" x14ac:dyDescent="0.25">
      <c r="A44">
        <v>10290</v>
      </c>
      <c r="B44" t="s">
        <v>36</v>
      </c>
      <c r="C44">
        <v>8</v>
      </c>
      <c r="D44" s="1">
        <v>34604</v>
      </c>
      <c r="E44" t="str">
        <f>VLOOKUP(C44,Zaposleni!$A$1:$M$10,2,FALSE)</f>
        <v>Callahan</v>
      </c>
      <c r="F44" t="str">
        <f>VLOOKUP(C44,Zaposleni!$A$1:$M$10,3,FALSE)</f>
        <v>Laura</v>
      </c>
      <c r="G44" t="s">
        <v>177</v>
      </c>
      <c r="H44" t="str">
        <f t="shared" si="0"/>
        <v>Laura Callahan</v>
      </c>
      <c r="I44" t="str">
        <f t="shared" si="1"/>
        <v>Laura Callahan</v>
      </c>
    </row>
    <row r="45" spans="1:9" x14ac:dyDescent="0.25">
      <c r="A45">
        <v>10291</v>
      </c>
      <c r="B45" t="s">
        <v>16</v>
      </c>
      <c r="C45">
        <v>6</v>
      </c>
      <c r="D45" s="1">
        <v>34604</v>
      </c>
      <c r="E45" t="str">
        <f>VLOOKUP(C45,Zaposleni!$A$1:$M$10,2,FALSE)</f>
        <v>Suyama</v>
      </c>
      <c r="F45" t="str">
        <f>VLOOKUP(C45,Zaposleni!$A$1:$M$10,3,FALSE)</f>
        <v>Michael</v>
      </c>
      <c r="G45" t="s">
        <v>172</v>
      </c>
      <c r="H45" t="str">
        <f t="shared" si="0"/>
        <v>Michael Suyama</v>
      </c>
      <c r="I45" t="str">
        <f t="shared" si="1"/>
        <v>Michael Suyama</v>
      </c>
    </row>
    <row r="46" spans="1:9" x14ac:dyDescent="0.25">
      <c r="A46">
        <v>10292</v>
      </c>
      <c r="B46" t="s">
        <v>37</v>
      </c>
      <c r="C46">
        <v>1</v>
      </c>
      <c r="D46" s="1">
        <v>34605</v>
      </c>
      <c r="E46" t="str">
        <f>VLOOKUP(C46,Zaposleni!$A$1:$M$10,2,FALSE)</f>
        <v>Davolio</v>
      </c>
      <c r="F46" t="str">
        <f>VLOOKUP(C46,Zaposleni!$A$1:$M$10,3,FALSE)</f>
        <v>Nancy</v>
      </c>
      <c r="G46" t="s">
        <v>176</v>
      </c>
      <c r="H46" t="str">
        <f t="shared" si="0"/>
        <v>Nancy Davolio</v>
      </c>
      <c r="I46" t="str">
        <f t="shared" si="1"/>
        <v>Nancy Davolio</v>
      </c>
    </row>
    <row r="47" spans="1:9" x14ac:dyDescent="0.25">
      <c r="A47">
        <v>10293</v>
      </c>
      <c r="B47" t="s">
        <v>27</v>
      </c>
      <c r="C47">
        <v>1</v>
      </c>
      <c r="D47" s="1">
        <v>34606</v>
      </c>
      <c r="E47" t="str">
        <f>VLOOKUP(C47,Zaposleni!$A$1:$M$10,2,FALSE)</f>
        <v>Davolio</v>
      </c>
      <c r="F47" t="str">
        <f>VLOOKUP(C47,Zaposleni!$A$1:$M$10,3,FALSE)</f>
        <v>Nancy</v>
      </c>
      <c r="G47" t="s">
        <v>176</v>
      </c>
      <c r="H47" t="str">
        <f t="shared" si="0"/>
        <v>Nancy Davolio</v>
      </c>
      <c r="I47" t="str">
        <f t="shared" si="1"/>
        <v>Nancy Davolio</v>
      </c>
    </row>
    <row r="48" spans="1:9" x14ac:dyDescent="0.25">
      <c r="A48">
        <v>10294</v>
      </c>
      <c r="B48" t="s">
        <v>17</v>
      </c>
      <c r="C48">
        <v>4</v>
      </c>
      <c r="D48" s="1">
        <v>34607</v>
      </c>
      <c r="E48" t="str">
        <f>VLOOKUP(C48,Zaposleni!$A$1:$M$10,2,FALSE)</f>
        <v>Peacock</v>
      </c>
      <c r="F48" t="str">
        <f>VLOOKUP(C48,Zaposleni!$A$1:$M$10,3,FALSE)</f>
        <v>Margaret</v>
      </c>
      <c r="G48" t="s">
        <v>173</v>
      </c>
      <c r="H48" t="str">
        <f t="shared" si="0"/>
        <v>Margaret Peacock</v>
      </c>
      <c r="I48" t="str">
        <f t="shared" si="1"/>
        <v>Margaret Peacock</v>
      </c>
    </row>
    <row r="49" spans="1:9" x14ac:dyDescent="0.25">
      <c r="A49">
        <v>10295</v>
      </c>
      <c r="B49" t="s">
        <v>4</v>
      </c>
      <c r="C49">
        <v>2</v>
      </c>
      <c r="D49" s="1">
        <v>34610</v>
      </c>
      <c r="E49" t="str">
        <f>VLOOKUP(C49,Zaposleni!$A$1:$M$10,2,FALSE)</f>
        <v>Fuller</v>
      </c>
      <c r="F49" t="str">
        <f>VLOOKUP(C49,Zaposleni!$A$1:$M$10,3,FALSE)</f>
        <v>Andrew</v>
      </c>
      <c r="G49" t="s">
        <v>178</v>
      </c>
      <c r="H49" t="str">
        <f t="shared" si="0"/>
        <v>Andrew Fuller</v>
      </c>
      <c r="I49" t="str">
        <f t="shared" si="1"/>
        <v>Andrew Fuller</v>
      </c>
    </row>
    <row r="50" spans="1:9" x14ac:dyDescent="0.25">
      <c r="A50">
        <v>10296</v>
      </c>
      <c r="B50" t="s">
        <v>32</v>
      </c>
      <c r="C50">
        <v>6</v>
      </c>
      <c r="D50" s="1">
        <v>34611</v>
      </c>
      <c r="E50" t="str">
        <f>VLOOKUP(C50,Zaposleni!$A$1:$M$10,2,FALSE)</f>
        <v>Suyama</v>
      </c>
      <c r="F50" t="str">
        <f>VLOOKUP(C50,Zaposleni!$A$1:$M$10,3,FALSE)</f>
        <v>Michael</v>
      </c>
      <c r="G50" t="s">
        <v>172</v>
      </c>
      <c r="H50" t="str">
        <f t="shared" si="0"/>
        <v>Michael Suyama</v>
      </c>
      <c r="I50" t="str">
        <f t="shared" si="1"/>
        <v>Michael Suyama</v>
      </c>
    </row>
    <row r="51" spans="1:9" x14ac:dyDescent="0.25">
      <c r="A51">
        <v>10297</v>
      </c>
      <c r="B51" t="s">
        <v>19</v>
      </c>
      <c r="C51">
        <v>5</v>
      </c>
      <c r="D51" s="1">
        <v>34612</v>
      </c>
      <c r="E51" t="str">
        <f>VLOOKUP(C51,Zaposleni!$A$1:$M$10,2,FALSE)</f>
        <v>Buchanan</v>
      </c>
      <c r="F51" t="str">
        <f>VLOOKUP(C51,Zaposleni!$A$1:$M$10,3,FALSE)</f>
        <v>Steven</v>
      </c>
      <c r="G51" t="s">
        <v>171</v>
      </c>
      <c r="H51" t="str">
        <f t="shared" si="0"/>
        <v>Steven Buchanan</v>
      </c>
      <c r="I51" t="str">
        <f t="shared" si="1"/>
        <v>Steven Buchanan</v>
      </c>
    </row>
    <row r="52" spans="1:9" x14ac:dyDescent="0.25">
      <c r="A52">
        <v>10298</v>
      </c>
      <c r="B52" t="s">
        <v>38</v>
      </c>
      <c r="C52">
        <v>6</v>
      </c>
      <c r="D52" s="1">
        <v>34613</v>
      </c>
      <c r="E52" t="str">
        <f>VLOOKUP(C52,Zaposleni!$A$1:$M$10,2,FALSE)</f>
        <v>Suyama</v>
      </c>
      <c r="F52" t="str">
        <f>VLOOKUP(C52,Zaposleni!$A$1:$M$10,3,FALSE)</f>
        <v>Michael</v>
      </c>
      <c r="G52" t="s">
        <v>172</v>
      </c>
      <c r="H52" t="str">
        <f t="shared" si="0"/>
        <v>Michael Suyama</v>
      </c>
      <c r="I52" t="str">
        <f t="shared" si="1"/>
        <v>Michael Suyama</v>
      </c>
    </row>
    <row r="53" spans="1:9" x14ac:dyDescent="0.25">
      <c r="A53">
        <v>10299</v>
      </c>
      <c r="B53" t="s">
        <v>33</v>
      </c>
      <c r="C53">
        <v>4</v>
      </c>
      <c r="D53" s="1">
        <v>34614</v>
      </c>
      <c r="E53" t="str">
        <f>VLOOKUP(C53,Zaposleni!$A$1:$M$10,2,FALSE)</f>
        <v>Peacock</v>
      </c>
      <c r="F53" t="str">
        <f>VLOOKUP(C53,Zaposleni!$A$1:$M$10,3,FALSE)</f>
        <v>Margaret</v>
      </c>
      <c r="G53" t="s">
        <v>173</v>
      </c>
      <c r="H53" t="str">
        <f t="shared" si="0"/>
        <v>Margaret Peacock</v>
      </c>
      <c r="I53" t="str">
        <f t="shared" si="1"/>
        <v>Margaret Peacock</v>
      </c>
    </row>
    <row r="54" spans="1:9" x14ac:dyDescent="0.25">
      <c r="A54">
        <v>10300</v>
      </c>
      <c r="B54" t="s">
        <v>26</v>
      </c>
      <c r="C54">
        <v>2</v>
      </c>
      <c r="D54" s="1">
        <v>34617</v>
      </c>
      <c r="E54" t="str">
        <f>VLOOKUP(C54,Zaposleni!$A$1:$M$10,2,FALSE)</f>
        <v>Fuller</v>
      </c>
      <c r="F54" t="str">
        <f>VLOOKUP(C54,Zaposleni!$A$1:$M$10,3,FALSE)</f>
        <v>Andrew</v>
      </c>
      <c r="G54" t="s">
        <v>178</v>
      </c>
      <c r="H54" t="str">
        <f t="shared" si="0"/>
        <v>Andrew Fuller</v>
      </c>
      <c r="I54" t="str">
        <f t="shared" si="1"/>
        <v>Andrew Fuller</v>
      </c>
    </row>
    <row r="55" spans="1:9" x14ac:dyDescent="0.25">
      <c r="A55">
        <v>10301</v>
      </c>
      <c r="B55" t="s">
        <v>39</v>
      </c>
      <c r="C55">
        <v>8</v>
      </c>
      <c r="D55" s="1">
        <v>34617</v>
      </c>
      <c r="E55" t="str">
        <f>VLOOKUP(C55,Zaposleni!$A$1:$M$10,2,FALSE)</f>
        <v>Callahan</v>
      </c>
      <c r="F55" t="str">
        <f>VLOOKUP(C55,Zaposleni!$A$1:$M$10,3,FALSE)</f>
        <v>Laura</v>
      </c>
      <c r="G55" t="s">
        <v>177</v>
      </c>
      <c r="H55" t="str">
        <f t="shared" si="0"/>
        <v>Laura Callahan</v>
      </c>
      <c r="I55" t="str">
        <f t="shared" si="1"/>
        <v>Laura Callahan</v>
      </c>
    </row>
    <row r="56" spans="1:9" x14ac:dyDescent="0.25">
      <c r="A56">
        <v>10302</v>
      </c>
      <c r="B56" t="s">
        <v>8</v>
      </c>
      <c r="C56">
        <v>4</v>
      </c>
      <c r="D56" s="1">
        <v>34618</v>
      </c>
      <c r="E56" t="str">
        <f>VLOOKUP(C56,Zaposleni!$A$1:$M$10,2,FALSE)</f>
        <v>Peacock</v>
      </c>
      <c r="F56" t="str">
        <f>VLOOKUP(C56,Zaposleni!$A$1:$M$10,3,FALSE)</f>
        <v>Margaret</v>
      </c>
      <c r="G56" t="s">
        <v>173</v>
      </c>
      <c r="H56" t="str">
        <f t="shared" si="0"/>
        <v>Margaret Peacock</v>
      </c>
      <c r="I56" t="str">
        <f t="shared" si="1"/>
        <v>Margaret Peacock</v>
      </c>
    </row>
    <row r="57" spans="1:9" x14ac:dyDescent="0.25">
      <c r="A57">
        <v>10303</v>
      </c>
      <c r="B57" t="s">
        <v>40</v>
      </c>
      <c r="C57">
        <v>7</v>
      </c>
      <c r="D57" s="1">
        <v>34619</v>
      </c>
      <c r="E57" t="str">
        <f>VLOOKUP(C57,Zaposleni!$A$1:$M$10,2,FALSE)</f>
        <v>King</v>
      </c>
      <c r="F57" t="str">
        <f>VLOOKUP(C57,Zaposleni!$A$1:$M$10,3,FALSE)</f>
        <v>Robert</v>
      </c>
      <c r="G57" t="s">
        <v>179</v>
      </c>
      <c r="H57" t="str">
        <f t="shared" si="0"/>
        <v>Robert King</v>
      </c>
      <c r="I57" t="str">
        <f t="shared" si="1"/>
        <v>Robert King</v>
      </c>
    </row>
    <row r="58" spans="1:9" x14ac:dyDescent="0.25">
      <c r="A58">
        <v>10304</v>
      </c>
      <c r="B58" t="s">
        <v>27</v>
      </c>
      <c r="C58">
        <v>1</v>
      </c>
      <c r="D58" s="1">
        <v>34620</v>
      </c>
      <c r="E58" t="str">
        <f>VLOOKUP(C58,Zaposleni!$A$1:$M$10,2,FALSE)</f>
        <v>Davolio</v>
      </c>
      <c r="F58" t="str">
        <f>VLOOKUP(C58,Zaposleni!$A$1:$M$10,3,FALSE)</f>
        <v>Nancy</v>
      </c>
      <c r="G58" t="s">
        <v>176</v>
      </c>
      <c r="H58" t="str">
        <f t="shared" si="0"/>
        <v>Nancy Davolio</v>
      </c>
      <c r="I58" t="str">
        <f t="shared" si="1"/>
        <v>Nancy Davolio</v>
      </c>
    </row>
    <row r="59" spans="1:9" x14ac:dyDescent="0.25">
      <c r="A59">
        <v>10305</v>
      </c>
      <c r="B59" t="s">
        <v>41</v>
      </c>
      <c r="C59">
        <v>8</v>
      </c>
      <c r="D59" s="1">
        <v>34621</v>
      </c>
      <c r="E59" t="str">
        <f>VLOOKUP(C59,Zaposleni!$A$1:$M$10,2,FALSE)</f>
        <v>Callahan</v>
      </c>
      <c r="F59" t="str">
        <f>VLOOKUP(C59,Zaposleni!$A$1:$M$10,3,FALSE)</f>
        <v>Laura</v>
      </c>
      <c r="G59" t="s">
        <v>177</v>
      </c>
      <c r="H59" t="str">
        <f t="shared" si="0"/>
        <v>Laura Callahan</v>
      </c>
      <c r="I59" t="str">
        <f t="shared" si="1"/>
        <v>Laura Callahan</v>
      </c>
    </row>
    <row r="60" spans="1:9" x14ac:dyDescent="0.25">
      <c r="A60">
        <v>10306</v>
      </c>
      <c r="B60" t="s">
        <v>31</v>
      </c>
      <c r="C60">
        <v>1</v>
      </c>
      <c r="D60" s="1">
        <v>34624</v>
      </c>
      <c r="E60" t="str">
        <f>VLOOKUP(C60,Zaposleni!$A$1:$M$10,2,FALSE)</f>
        <v>Davolio</v>
      </c>
      <c r="F60" t="str">
        <f>VLOOKUP(C60,Zaposleni!$A$1:$M$10,3,FALSE)</f>
        <v>Nancy</v>
      </c>
      <c r="G60" t="s">
        <v>176</v>
      </c>
      <c r="H60" t="str">
        <f t="shared" si="0"/>
        <v>Nancy Davolio</v>
      </c>
      <c r="I60" t="str">
        <f t="shared" si="1"/>
        <v>Nancy Davolio</v>
      </c>
    </row>
    <row r="61" spans="1:9" x14ac:dyDescent="0.25">
      <c r="A61">
        <v>10307</v>
      </c>
      <c r="B61" t="s">
        <v>42</v>
      </c>
      <c r="C61">
        <v>2</v>
      </c>
      <c r="D61" s="1">
        <v>34625</v>
      </c>
      <c r="E61" t="str">
        <f>VLOOKUP(C61,Zaposleni!$A$1:$M$10,2,FALSE)</f>
        <v>Fuller</v>
      </c>
      <c r="F61" t="str">
        <f>VLOOKUP(C61,Zaposleni!$A$1:$M$10,3,FALSE)</f>
        <v>Andrew</v>
      </c>
      <c r="G61" t="s">
        <v>178</v>
      </c>
      <c r="H61" t="str">
        <f t="shared" si="0"/>
        <v>Andrew Fuller</v>
      </c>
      <c r="I61" t="str">
        <f t="shared" si="1"/>
        <v>Andrew Fuller</v>
      </c>
    </row>
    <row r="62" spans="1:9" x14ac:dyDescent="0.25">
      <c r="A62">
        <v>10308</v>
      </c>
      <c r="B62" t="s">
        <v>43</v>
      </c>
      <c r="C62">
        <v>7</v>
      </c>
      <c r="D62" s="1">
        <v>34626</v>
      </c>
      <c r="E62" t="str">
        <f>VLOOKUP(C62,Zaposleni!$A$1:$M$10,2,FALSE)</f>
        <v>King</v>
      </c>
      <c r="F62" t="str">
        <f>VLOOKUP(C62,Zaposleni!$A$1:$M$10,3,FALSE)</f>
        <v>Robert</v>
      </c>
      <c r="G62" t="s">
        <v>179</v>
      </c>
      <c r="H62" t="str">
        <f t="shared" si="0"/>
        <v>Robert King</v>
      </c>
      <c r="I62" t="str">
        <f t="shared" si="1"/>
        <v>Robert King</v>
      </c>
    </row>
    <row r="63" spans="1:9" x14ac:dyDescent="0.25">
      <c r="A63">
        <v>10309</v>
      </c>
      <c r="B63" t="s">
        <v>38</v>
      </c>
      <c r="C63">
        <v>3</v>
      </c>
      <c r="D63" s="1">
        <v>34627</v>
      </c>
      <c r="E63" t="str">
        <f>VLOOKUP(C63,Zaposleni!$A$1:$M$10,2,FALSE)</f>
        <v>Leverling</v>
      </c>
      <c r="F63" t="str">
        <f>VLOOKUP(C63,Zaposleni!$A$1:$M$10,3,FALSE)</f>
        <v>Janet</v>
      </c>
      <c r="G63" t="s">
        <v>174</v>
      </c>
      <c r="H63" t="str">
        <f t="shared" si="0"/>
        <v>Janet Leverling</v>
      </c>
      <c r="I63" t="str">
        <f t="shared" si="1"/>
        <v>Janet Leverling</v>
      </c>
    </row>
    <row r="64" spans="1:9" x14ac:dyDescent="0.25">
      <c r="A64">
        <v>10310</v>
      </c>
      <c r="B64" t="s">
        <v>44</v>
      </c>
      <c r="C64">
        <v>8</v>
      </c>
      <c r="D64" s="1">
        <v>34628</v>
      </c>
      <c r="E64" t="str">
        <f>VLOOKUP(C64,Zaposleni!$A$1:$M$10,2,FALSE)</f>
        <v>Callahan</v>
      </c>
      <c r="F64" t="str">
        <f>VLOOKUP(C64,Zaposleni!$A$1:$M$10,3,FALSE)</f>
        <v>Laura</v>
      </c>
      <c r="G64" t="s">
        <v>177</v>
      </c>
      <c r="H64" t="str">
        <f t="shared" si="0"/>
        <v>Laura Callahan</v>
      </c>
      <c r="I64" t="str">
        <f t="shared" si="1"/>
        <v>Laura Callahan</v>
      </c>
    </row>
    <row r="65" spans="1:9" x14ac:dyDescent="0.25">
      <c r="A65">
        <v>10311</v>
      </c>
      <c r="B65" t="s">
        <v>45</v>
      </c>
      <c r="C65">
        <v>1</v>
      </c>
      <c r="D65" s="1">
        <v>34628</v>
      </c>
      <c r="E65" t="str">
        <f>VLOOKUP(C65,Zaposleni!$A$1:$M$10,2,FALSE)</f>
        <v>Davolio</v>
      </c>
      <c r="F65" t="str">
        <f>VLOOKUP(C65,Zaposleni!$A$1:$M$10,3,FALSE)</f>
        <v>Nancy</v>
      </c>
      <c r="G65" t="s">
        <v>176</v>
      </c>
      <c r="H65" t="str">
        <f t="shared" si="0"/>
        <v>Nancy Davolio</v>
      </c>
      <c r="I65" t="str">
        <f t="shared" si="1"/>
        <v>Nancy Davolio</v>
      </c>
    </row>
    <row r="66" spans="1:9" x14ac:dyDescent="0.25">
      <c r="A66">
        <v>10312</v>
      </c>
      <c r="B66" t="s">
        <v>39</v>
      </c>
      <c r="C66">
        <v>2</v>
      </c>
      <c r="D66" s="1">
        <v>34631</v>
      </c>
      <c r="E66" t="str">
        <f>VLOOKUP(C66,Zaposleni!$A$1:$M$10,2,FALSE)</f>
        <v>Fuller</v>
      </c>
      <c r="F66" t="str">
        <f>VLOOKUP(C66,Zaposleni!$A$1:$M$10,3,FALSE)</f>
        <v>Andrew</v>
      </c>
      <c r="G66" t="s">
        <v>178</v>
      </c>
      <c r="H66" t="str">
        <f t="shared" si="0"/>
        <v>Andrew Fuller</v>
      </c>
      <c r="I66" t="str">
        <f t="shared" si="1"/>
        <v>Andrew Fuller</v>
      </c>
    </row>
    <row r="67" spans="1:9" x14ac:dyDescent="0.25">
      <c r="A67">
        <v>10313</v>
      </c>
      <c r="B67" t="s">
        <v>25</v>
      </c>
      <c r="C67">
        <v>2</v>
      </c>
      <c r="D67" s="1">
        <v>34632</v>
      </c>
      <c r="E67" t="str">
        <f>VLOOKUP(C67,Zaposleni!$A$1:$M$10,2,FALSE)</f>
        <v>Fuller</v>
      </c>
      <c r="F67" t="str">
        <f>VLOOKUP(C67,Zaposleni!$A$1:$M$10,3,FALSE)</f>
        <v>Andrew</v>
      </c>
      <c r="G67" t="s">
        <v>178</v>
      </c>
      <c r="H67" t="str">
        <f t="shared" ref="H67:H130" si="2">F67&amp;" "&amp;E67</f>
        <v>Andrew Fuller</v>
      </c>
      <c r="I67" t="str">
        <f t="shared" ref="I67:I130" si="3">_xlfn.CONCAT(F67," ",E67)</f>
        <v>Andrew Fuller</v>
      </c>
    </row>
    <row r="68" spans="1:9" x14ac:dyDescent="0.25">
      <c r="A68">
        <v>10314</v>
      </c>
      <c r="B68" t="s">
        <v>17</v>
      </c>
      <c r="C68">
        <v>1</v>
      </c>
      <c r="D68" s="1">
        <v>34633</v>
      </c>
      <c r="E68" t="str">
        <f>VLOOKUP(C68,Zaposleni!$A$1:$M$10,2,FALSE)</f>
        <v>Davolio</v>
      </c>
      <c r="F68" t="str">
        <f>VLOOKUP(C68,Zaposleni!$A$1:$M$10,3,FALSE)</f>
        <v>Nancy</v>
      </c>
      <c r="G68" t="s">
        <v>176</v>
      </c>
      <c r="H68" t="str">
        <f t="shared" si="2"/>
        <v>Nancy Davolio</v>
      </c>
      <c r="I68" t="str">
        <f t="shared" si="3"/>
        <v>Nancy Davolio</v>
      </c>
    </row>
    <row r="69" spans="1:9" x14ac:dyDescent="0.25">
      <c r="A69">
        <v>10315</v>
      </c>
      <c r="B69" t="s">
        <v>46</v>
      </c>
      <c r="C69">
        <v>4</v>
      </c>
      <c r="D69" s="1">
        <v>34634</v>
      </c>
      <c r="E69" t="str">
        <f>VLOOKUP(C69,Zaposleni!$A$1:$M$10,2,FALSE)</f>
        <v>Peacock</v>
      </c>
      <c r="F69" t="str">
        <f>VLOOKUP(C69,Zaposleni!$A$1:$M$10,3,FALSE)</f>
        <v>Margaret</v>
      </c>
      <c r="G69" t="s">
        <v>173</v>
      </c>
      <c r="H69" t="str">
        <f t="shared" si="2"/>
        <v>Margaret Peacock</v>
      </c>
      <c r="I69" t="str">
        <f t="shared" si="3"/>
        <v>Margaret Peacock</v>
      </c>
    </row>
    <row r="70" spans="1:9" x14ac:dyDescent="0.25">
      <c r="A70">
        <v>10316</v>
      </c>
      <c r="B70" t="s">
        <v>17</v>
      </c>
      <c r="C70">
        <v>1</v>
      </c>
      <c r="D70" s="1">
        <v>34635</v>
      </c>
      <c r="E70" t="str">
        <f>VLOOKUP(C70,Zaposleni!$A$1:$M$10,2,FALSE)</f>
        <v>Davolio</v>
      </c>
      <c r="F70" t="str">
        <f>VLOOKUP(C70,Zaposleni!$A$1:$M$10,3,FALSE)</f>
        <v>Nancy</v>
      </c>
      <c r="G70" t="s">
        <v>176</v>
      </c>
      <c r="H70" t="str">
        <f t="shared" si="2"/>
        <v>Nancy Davolio</v>
      </c>
      <c r="I70" t="str">
        <f t="shared" si="3"/>
        <v>Nancy Davolio</v>
      </c>
    </row>
    <row r="71" spans="1:9" x14ac:dyDescent="0.25">
      <c r="A71">
        <v>10317</v>
      </c>
      <c r="B71" t="s">
        <v>42</v>
      </c>
      <c r="C71">
        <v>6</v>
      </c>
      <c r="D71" s="1">
        <v>34638</v>
      </c>
      <c r="E71" t="str">
        <f>VLOOKUP(C71,Zaposleni!$A$1:$M$10,2,FALSE)</f>
        <v>Suyama</v>
      </c>
      <c r="F71" t="str">
        <f>VLOOKUP(C71,Zaposleni!$A$1:$M$10,3,FALSE)</f>
        <v>Michael</v>
      </c>
      <c r="G71" t="s">
        <v>172</v>
      </c>
      <c r="H71" t="str">
        <f t="shared" si="2"/>
        <v>Michael Suyama</v>
      </c>
      <c r="I71" t="str">
        <f t="shared" si="3"/>
        <v>Michael Suyama</v>
      </c>
    </row>
    <row r="72" spans="1:9" x14ac:dyDescent="0.25">
      <c r="A72">
        <v>10318</v>
      </c>
      <c r="B72" t="s">
        <v>46</v>
      </c>
      <c r="C72">
        <v>8</v>
      </c>
      <c r="D72" s="1">
        <v>34639</v>
      </c>
      <c r="E72" t="str">
        <f>VLOOKUP(C72,Zaposleni!$A$1:$M$10,2,FALSE)</f>
        <v>Callahan</v>
      </c>
      <c r="F72" t="str">
        <f>VLOOKUP(C72,Zaposleni!$A$1:$M$10,3,FALSE)</f>
        <v>Laura</v>
      </c>
      <c r="G72" t="s">
        <v>177</v>
      </c>
      <c r="H72" t="str">
        <f t="shared" si="2"/>
        <v>Laura Callahan</v>
      </c>
      <c r="I72" t="str">
        <f t="shared" si="3"/>
        <v>Laura Callahan</v>
      </c>
    </row>
    <row r="73" spans="1:9" x14ac:dyDescent="0.25">
      <c r="A73">
        <v>10319</v>
      </c>
      <c r="B73" t="s">
        <v>27</v>
      </c>
      <c r="C73">
        <v>7</v>
      </c>
      <c r="D73" s="1">
        <v>34640</v>
      </c>
      <c r="E73" t="str">
        <f>VLOOKUP(C73,Zaposleni!$A$1:$M$10,2,FALSE)</f>
        <v>King</v>
      </c>
      <c r="F73" t="str">
        <f>VLOOKUP(C73,Zaposleni!$A$1:$M$10,3,FALSE)</f>
        <v>Robert</v>
      </c>
      <c r="G73" t="s">
        <v>179</v>
      </c>
      <c r="H73" t="str">
        <f t="shared" si="2"/>
        <v>Robert King</v>
      </c>
      <c r="I73" t="str">
        <f t="shared" si="3"/>
        <v>Robert King</v>
      </c>
    </row>
    <row r="74" spans="1:9" x14ac:dyDescent="0.25">
      <c r="A74">
        <v>10320</v>
      </c>
      <c r="B74" t="s">
        <v>20</v>
      </c>
      <c r="C74">
        <v>5</v>
      </c>
      <c r="D74" s="1">
        <v>34641</v>
      </c>
      <c r="E74" t="str">
        <f>VLOOKUP(C74,Zaposleni!$A$1:$M$10,2,FALSE)</f>
        <v>Buchanan</v>
      </c>
      <c r="F74" t="str">
        <f>VLOOKUP(C74,Zaposleni!$A$1:$M$10,3,FALSE)</f>
        <v>Steven</v>
      </c>
      <c r="G74" t="s">
        <v>171</v>
      </c>
      <c r="H74" t="str">
        <f t="shared" si="2"/>
        <v>Steven Buchanan</v>
      </c>
      <c r="I74" t="str">
        <f t="shared" si="3"/>
        <v>Steven Buchanan</v>
      </c>
    </row>
    <row r="75" spans="1:9" x14ac:dyDescent="0.25">
      <c r="A75">
        <v>10321</v>
      </c>
      <c r="B75" t="s">
        <v>46</v>
      </c>
      <c r="C75">
        <v>3</v>
      </c>
      <c r="D75" s="1">
        <v>34641</v>
      </c>
      <c r="E75" t="str">
        <f>VLOOKUP(C75,Zaposleni!$A$1:$M$10,2,FALSE)</f>
        <v>Leverling</v>
      </c>
      <c r="F75" t="str">
        <f>VLOOKUP(C75,Zaposleni!$A$1:$M$10,3,FALSE)</f>
        <v>Janet</v>
      </c>
      <c r="G75" t="s">
        <v>174</v>
      </c>
      <c r="H75" t="str">
        <f t="shared" si="2"/>
        <v>Janet Leverling</v>
      </c>
      <c r="I75" t="str">
        <f t="shared" si="3"/>
        <v>Janet Leverling</v>
      </c>
    </row>
    <row r="76" spans="1:9" x14ac:dyDescent="0.25">
      <c r="A76">
        <v>10322</v>
      </c>
      <c r="B76" t="s">
        <v>47</v>
      </c>
      <c r="C76">
        <v>7</v>
      </c>
      <c r="D76" s="1">
        <v>34642</v>
      </c>
      <c r="E76" t="str">
        <f>VLOOKUP(C76,Zaposleni!$A$1:$M$10,2,FALSE)</f>
        <v>King</v>
      </c>
      <c r="F76" t="str">
        <f>VLOOKUP(C76,Zaposleni!$A$1:$M$10,3,FALSE)</f>
        <v>Robert</v>
      </c>
      <c r="G76" t="s">
        <v>179</v>
      </c>
      <c r="H76" t="str">
        <f t="shared" si="2"/>
        <v>Robert King</v>
      </c>
      <c r="I76" t="str">
        <f t="shared" si="3"/>
        <v>Robert King</v>
      </c>
    </row>
    <row r="77" spans="1:9" x14ac:dyDescent="0.25">
      <c r="A77">
        <v>10323</v>
      </c>
      <c r="B77" t="s">
        <v>48</v>
      </c>
      <c r="C77">
        <v>4</v>
      </c>
      <c r="D77" s="1">
        <v>34645</v>
      </c>
      <c r="E77" t="str">
        <f>VLOOKUP(C77,Zaposleni!$A$1:$M$10,2,FALSE)</f>
        <v>Peacock</v>
      </c>
      <c r="F77" t="str">
        <f>VLOOKUP(C77,Zaposleni!$A$1:$M$10,3,FALSE)</f>
        <v>Margaret</v>
      </c>
      <c r="G77" t="s">
        <v>173</v>
      </c>
      <c r="H77" t="str">
        <f t="shared" si="2"/>
        <v>Margaret Peacock</v>
      </c>
      <c r="I77" t="str">
        <f t="shared" si="3"/>
        <v>Margaret Peacock</v>
      </c>
    </row>
    <row r="78" spans="1:9" x14ac:dyDescent="0.25">
      <c r="A78">
        <v>10324</v>
      </c>
      <c r="B78" t="s">
        <v>49</v>
      </c>
      <c r="C78">
        <v>9</v>
      </c>
      <c r="D78" s="1">
        <v>34646</v>
      </c>
      <c r="E78" t="str">
        <f>VLOOKUP(C78,Zaposleni!$A$1:$M$10,2,FALSE)</f>
        <v>Dodsworth</v>
      </c>
      <c r="F78" t="str">
        <f>VLOOKUP(C78,Zaposleni!$A$1:$M$10,3,FALSE)</f>
        <v>Anne</v>
      </c>
      <c r="G78" t="s">
        <v>175</v>
      </c>
      <c r="H78" t="str">
        <f t="shared" si="2"/>
        <v>Anne Dodsworth</v>
      </c>
      <c r="I78" t="str">
        <f t="shared" si="3"/>
        <v>Anne Dodsworth</v>
      </c>
    </row>
    <row r="79" spans="1:9" x14ac:dyDescent="0.25">
      <c r="A79">
        <v>10325</v>
      </c>
      <c r="B79" t="s">
        <v>48</v>
      </c>
      <c r="C79">
        <v>1</v>
      </c>
      <c r="D79" s="1">
        <v>34647</v>
      </c>
      <c r="E79" t="str">
        <f>VLOOKUP(C79,Zaposleni!$A$1:$M$10,2,FALSE)</f>
        <v>Davolio</v>
      </c>
      <c r="F79" t="str">
        <f>VLOOKUP(C79,Zaposleni!$A$1:$M$10,3,FALSE)</f>
        <v>Nancy</v>
      </c>
      <c r="G79" t="s">
        <v>176</v>
      </c>
      <c r="H79" t="str">
        <f t="shared" si="2"/>
        <v>Nancy Davolio</v>
      </c>
      <c r="I79" t="str">
        <f t="shared" si="3"/>
        <v>Nancy Davolio</v>
      </c>
    </row>
    <row r="80" spans="1:9" x14ac:dyDescent="0.25">
      <c r="A80">
        <v>10326</v>
      </c>
      <c r="B80" t="s">
        <v>50</v>
      </c>
      <c r="C80">
        <v>4</v>
      </c>
      <c r="D80" s="1">
        <v>34648</v>
      </c>
      <c r="E80" t="str">
        <f>VLOOKUP(C80,Zaposleni!$A$1:$M$10,2,FALSE)</f>
        <v>Peacock</v>
      </c>
      <c r="F80" t="str">
        <f>VLOOKUP(C80,Zaposleni!$A$1:$M$10,3,FALSE)</f>
        <v>Margaret</v>
      </c>
      <c r="G80" t="s">
        <v>173</v>
      </c>
      <c r="H80" t="str">
        <f t="shared" si="2"/>
        <v>Margaret Peacock</v>
      </c>
      <c r="I80" t="str">
        <f t="shared" si="3"/>
        <v>Margaret Peacock</v>
      </c>
    </row>
    <row r="81" spans="1:9" x14ac:dyDescent="0.25">
      <c r="A81">
        <v>10327</v>
      </c>
      <c r="B81" t="s">
        <v>18</v>
      </c>
      <c r="C81">
        <v>2</v>
      </c>
      <c r="D81" s="1">
        <v>34649</v>
      </c>
      <c r="E81" t="str">
        <f>VLOOKUP(C81,Zaposleni!$A$1:$M$10,2,FALSE)</f>
        <v>Fuller</v>
      </c>
      <c r="F81" t="str">
        <f>VLOOKUP(C81,Zaposleni!$A$1:$M$10,3,FALSE)</f>
        <v>Andrew</v>
      </c>
      <c r="G81" t="s">
        <v>178</v>
      </c>
      <c r="H81" t="str">
        <f t="shared" si="2"/>
        <v>Andrew Fuller</v>
      </c>
      <c r="I81" t="str">
        <f t="shared" si="3"/>
        <v>Andrew Fuller</v>
      </c>
    </row>
    <row r="82" spans="1:9" x14ac:dyDescent="0.25">
      <c r="A82">
        <v>10328</v>
      </c>
      <c r="B82" t="s">
        <v>51</v>
      </c>
      <c r="C82">
        <v>4</v>
      </c>
      <c r="D82" s="1">
        <v>34652</v>
      </c>
      <c r="E82" t="str">
        <f>VLOOKUP(C82,Zaposleni!$A$1:$M$10,2,FALSE)</f>
        <v>Peacock</v>
      </c>
      <c r="F82" t="str">
        <f>VLOOKUP(C82,Zaposleni!$A$1:$M$10,3,FALSE)</f>
        <v>Margaret</v>
      </c>
      <c r="G82" t="s">
        <v>173</v>
      </c>
      <c r="H82" t="str">
        <f t="shared" si="2"/>
        <v>Margaret Peacock</v>
      </c>
      <c r="I82" t="str">
        <f t="shared" si="3"/>
        <v>Margaret Peacock</v>
      </c>
    </row>
    <row r="83" spans="1:9" x14ac:dyDescent="0.25">
      <c r="A83">
        <v>10329</v>
      </c>
      <c r="B83" t="s">
        <v>24</v>
      </c>
      <c r="C83">
        <v>4</v>
      </c>
      <c r="D83" s="1">
        <v>34653</v>
      </c>
      <c r="E83" t="str">
        <f>VLOOKUP(C83,Zaposleni!$A$1:$M$10,2,FALSE)</f>
        <v>Peacock</v>
      </c>
      <c r="F83" t="str">
        <f>VLOOKUP(C83,Zaposleni!$A$1:$M$10,3,FALSE)</f>
        <v>Margaret</v>
      </c>
      <c r="G83" t="s">
        <v>173</v>
      </c>
      <c r="H83" t="str">
        <f t="shared" si="2"/>
        <v>Margaret Peacock</v>
      </c>
      <c r="I83" t="str">
        <f t="shared" si="3"/>
        <v>Margaret Peacock</v>
      </c>
    </row>
    <row r="84" spans="1:9" x14ac:dyDescent="0.25">
      <c r="A84">
        <v>10330</v>
      </c>
      <c r="B84" t="s">
        <v>32</v>
      </c>
      <c r="C84">
        <v>3</v>
      </c>
      <c r="D84" s="1">
        <v>34654</v>
      </c>
      <c r="E84" t="str">
        <f>VLOOKUP(C84,Zaposleni!$A$1:$M$10,2,FALSE)</f>
        <v>Leverling</v>
      </c>
      <c r="F84" t="str">
        <f>VLOOKUP(C84,Zaposleni!$A$1:$M$10,3,FALSE)</f>
        <v>Janet</v>
      </c>
      <c r="G84" t="s">
        <v>174</v>
      </c>
      <c r="H84" t="str">
        <f t="shared" si="2"/>
        <v>Janet Leverling</v>
      </c>
      <c r="I84" t="str">
        <f t="shared" si="3"/>
        <v>Janet Leverling</v>
      </c>
    </row>
    <row r="85" spans="1:9" x14ac:dyDescent="0.25">
      <c r="A85">
        <v>10331</v>
      </c>
      <c r="B85" t="s">
        <v>52</v>
      </c>
      <c r="C85">
        <v>9</v>
      </c>
      <c r="D85" s="1">
        <v>34654</v>
      </c>
      <c r="E85" t="str">
        <f>VLOOKUP(C85,Zaposleni!$A$1:$M$10,2,FALSE)</f>
        <v>Dodsworth</v>
      </c>
      <c r="F85" t="str">
        <f>VLOOKUP(C85,Zaposleni!$A$1:$M$10,3,FALSE)</f>
        <v>Anne</v>
      </c>
      <c r="G85" t="s">
        <v>175</v>
      </c>
      <c r="H85" t="str">
        <f t="shared" si="2"/>
        <v>Anne Dodsworth</v>
      </c>
      <c r="I85" t="str">
        <f t="shared" si="3"/>
        <v>Anne Dodsworth</v>
      </c>
    </row>
    <row r="86" spans="1:9" x14ac:dyDescent="0.25">
      <c r="A86">
        <v>10332</v>
      </c>
      <c r="B86" t="s">
        <v>53</v>
      </c>
      <c r="C86">
        <v>3</v>
      </c>
      <c r="D86" s="1">
        <v>34655</v>
      </c>
      <c r="E86" t="str">
        <f>VLOOKUP(C86,Zaposleni!$A$1:$M$10,2,FALSE)</f>
        <v>Leverling</v>
      </c>
      <c r="F86" t="str">
        <f>VLOOKUP(C86,Zaposleni!$A$1:$M$10,3,FALSE)</f>
        <v>Janet</v>
      </c>
      <c r="G86" t="s">
        <v>174</v>
      </c>
      <c r="H86" t="str">
        <f t="shared" si="2"/>
        <v>Janet Leverling</v>
      </c>
      <c r="I86" t="str">
        <f t="shared" si="3"/>
        <v>Janet Leverling</v>
      </c>
    </row>
    <row r="87" spans="1:9" x14ac:dyDescent="0.25">
      <c r="A87">
        <v>10333</v>
      </c>
      <c r="B87" t="s">
        <v>20</v>
      </c>
      <c r="C87">
        <v>5</v>
      </c>
      <c r="D87" s="1">
        <v>34656</v>
      </c>
      <c r="E87" t="str">
        <f>VLOOKUP(C87,Zaposleni!$A$1:$M$10,2,FALSE)</f>
        <v>Buchanan</v>
      </c>
      <c r="F87" t="str">
        <f>VLOOKUP(C87,Zaposleni!$A$1:$M$10,3,FALSE)</f>
        <v>Steven</v>
      </c>
      <c r="G87" t="s">
        <v>171</v>
      </c>
      <c r="H87" t="str">
        <f t="shared" si="2"/>
        <v>Steven Buchanan</v>
      </c>
      <c r="I87" t="str">
        <f t="shared" si="3"/>
        <v>Steven Buchanan</v>
      </c>
    </row>
    <row r="88" spans="1:9" x14ac:dyDescent="0.25">
      <c r="A88">
        <v>10334</v>
      </c>
      <c r="B88" t="s">
        <v>7</v>
      </c>
      <c r="C88">
        <v>8</v>
      </c>
      <c r="D88" s="1">
        <v>34659</v>
      </c>
      <c r="E88" t="str">
        <f>VLOOKUP(C88,Zaposleni!$A$1:$M$10,2,FALSE)</f>
        <v>Callahan</v>
      </c>
      <c r="F88" t="str">
        <f>VLOOKUP(C88,Zaposleni!$A$1:$M$10,3,FALSE)</f>
        <v>Laura</v>
      </c>
      <c r="G88" t="s">
        <v>177</v>
      </c>
      <c r="H88" t="str">
        <f t="shared" si="2"/>
        <v>Laura Callahan</v>
      </c>
      <c r="I88" t="str">
        <f t="shared" si="3"/>
        <v>Laura Callahan</v>
      </c>
    </row>
    <row r="89" spans="1:9" x14ac:dyDescent="0.25">
      <c r="A89">
        <v>10335</v>
      </c>
      <c r="B89" t="s">
        <v>38</v>
      </c>
      <c r="C89">
        <v>7</v>
      </c>
      <c r="D89" s="1">
        <v>34660</v>
      </c>
      <c r="E89" t="str">
        <f>VLOOKUP(C89,Zaposleni!$A$1:$M$10,2,FALSE)</f>
        <v>King</v>
      </c>
      <c r="F89" t="str">
        <f>VLOOKUP(C89,Zaposleni!$A$1:$M$10,3,FALSE)</f>
        <v>Robert</v>
      </c>
      <c r="G89" t="s">
        <v>179</v>
      </c>
      <c r="H89" t="str">
        <f t="shared" si="2"/>
        <v>Robert King</v>
      </c>
      <c r="I89" t="str">
        <f t="shared" si="3"/>
        <v>Robert King</v>
      </c>
    </row>
    <row r="90" spans="1:9" x14ac:dyDescent="0.25">
      <c r="A90">
        <v>10336</v>
      </c>
      <c r="B90" t="s">
        <v>54</v>
      </c>
      <c r="C90">
        <v>7</v>
      </c>
      <c r="D90" s="1">
        <v>34661</v>
      </c>
      <c r="E90" t="str">
        <f>VLOOKUP(C90,Zaposleni!$A$1:$M$10,2,FALSE)</f>
        <v>King</v>
      </c>
      <c r="F90" t="str">
        <f>VLOOKUP(C90,Zaposleni!$A$1:$M$10,3,FALSE)</f>
        <v>Robert</v>
      </c>
      <c r="G90" t="s">
        <v>179</v>
      </c>
      <c r="H90" t="str">
        <f t="shared" si="2"/>
        <v>Robert King</v>
      </c>
      <c r="I90" t="str">
        <f t="shared" si="3"/>
        <v>Robert King</v>
      </c>
    </row>
    <row r="91" spans="1:9" x14ac:dyDescent="0.25">
      <c r="A91">
        <v>10337</v>
      </c>
      <c r="B91" t="s">
        <v>21</v>
      </c>
      <c r="C91">
        <v>4</v>
      </c>
      <c r="D91" s="1">
        <v>34662</v>
      </c>
      <c r="E91" t="str">
        <f>VLOOKUP(C91,Zaposleni!$A$1:$M$10,2,FALSE)</f>
        <v>Peacock</v>
      </c>
      <c r="F91" t="str">
        <f>VLOOKUP(C91,Zaposleni!$A$1:$M$10,3,FALSE)</f>
        <v>Margaret</v>
      </c>
      <c r="G91" t="s">
        <v>173</v>
      </c>
      <c r="H91" t="str">
        <f t="shared" si="2"/>
        <v>Margaret Peacock</v>
      </c>
      <c r="I91" t="str">
        <f t="shared" si="3"/>
        <v>Margaret Peacock</v>
      </c>
    </row>
    <row r="92" spans="1:9" x14ac:dyDescent="0.25">
      <c r="A92">
        <v>10338</v>
      </c>
      <c r="B92" t="s">
        <v>41</v>
      </c>
      <c r="C92">
        <v>4</v>
      </c>
      <c r="D92" s="1">
        <v>34663</v>
      </c>
      <c r="E92" t="str">
        <f>VLOOKUP(C92,Zaposleni!$A$1:$M$10,2,FALSE)</f>
        <v>Peacock</v>
      </c>
      <c r="F92" t="str">
        <f>VLOOKUP(C92,Zaposleni!$A$1:$M$10,3,FALSE)</f>
        <v>Margaret</v>
      </c>
      <c r="G92" t="s">
        <v>173</v>
      </c>
      <c r="H92" t="str">
        <f t="shared" si="2"/>
        <v>Margaret Peacock</v>
      </c>
      <c r="I92" t="str">
        <f t="shared" si="3"/>
        <v>Margaret Peacock</v>
      </c>
    </row>
    <row r="93" spans="1:9" x14ac:dyDescent="0.25">
      <c r="A93">
        <v>10339</v>
      </c>
      <c r="B93" t="s">
        <v>53</v>
      </c>
      <c r="C93">
        <v>2</v>
      </c>
      <c r="D93" s="1">
        <v>34666</v>
      </c>
      <c r="E93" t="str">
        <f>VLOOKUP(C93,Zaposleni!$A$1:$M$10,2,FALSE)</f>
        <v>Fuller</v>
      </c>
      <c r="F93" t="str">
        <f>VLOOKUP(C93,Zaposleni!$A$1:$M$10,3,FALSE)</f>
        <v>Andrew</v>
      </c>
      <c r="G93" t="s">
        <v>178</v>
      </c>
      <c r="H93" t="str">
        <f t="shared" si="2"/>
        <v>Andrew Fuller</v>
      </c>
      <c r="I93" t="str">
        <f t="shared" si="3"/>
        <v>Andrew Fuller</v>
      </c>
    </row>
    <row r="94" spans="1:9" x14ac:dyDescent="0.25">
      <c r="A94">
        <v>10340</v>
      </c>
      <c r="B94" t="s">
        <v>52</v>
      </c>
      <c r="C94">
        <v>1</v>
      </c>
      <c r="D94" s="1">
        <v>34667</v>
      </c>
      <c r="E94" t="str">
        <f>VLOOKUP(C94,Zaposleni!$A$1:$M$10,2,FALSE)</f>
        <v>Davolio</v>
      </c>
      <c r="F94" t="str">
        <f>VLOOKUP(C94,Zaposleni!$A$1:$M$10,3,FALSE)</f>
        <v>Nancy</v>
      </c>
      <c r="G94" t="s">
        <v>176</v>
      </c>
      <c r="H94" t="str">
        <f t="shared" si="2"/>
        <v>Nancy Davolio</v>
      </c>
      <c r="I94" t="str">
        <f t="shared" si="3"/>
        <v>Nancy Davolio</v>
      </c>
    </row>
    <row r="95" spans="1:9" x14ac:dyDescent="0.25">
      <c r="A95">
        <v>10341</v>
      </c>
      <c r="B95" t="s">
        <v>55</v>
      </c>
      <c r="C95">
        <v>7</v>
      </c>
      <c r="D95" s="1">
        <v>34667</v>
      </c>
      <c r="E95" t="str">
        <f>VLOOKUP(C95,Zaposleni!$A$1:$M$10,2,FALSE)</f>
        <v>King</v>
      </c>
      <c r="F95" t="str">
        <f>VLOOKUP(C95,Zaposleni!$A$1:$M$10,3,FALSE)</f>
        <v>Robert</v>
      </c>
      <c r="G95" t="s">
        <v>179</v>
      </c>
      <c r="H95" t="str">
        <f t="shared" si="2"/>
        <v>Robert King</v>
      </c>
      <c r="I95" t="str">
        <f t="shared" si="3"/>
        <v>Robert King</v>
      </c>
    </row>
    <row r="96" spans="1:9" x14ac:dyDescent="0.25">
      <c r="A96">
        <v>10342</v>
      </c>
      <c r="B96" t="s">
        <v>21</v>
      </c>
      <c r="C96">
        <v>4</v>
      </c>
      <c r="D96" s="1">
        <v>34668</v>
      </c>
      <c r="E96" t="str">
        <f>VLOOKUP(C96,Zaposleni!$A$1:$M$10,2,FALSE)</f>
        <v>Peacock</v>
      </c>
      <c r="F96" t="str">
        <f>VLOOKUP(C96,Zaposleni!$A$1:$M$10,3,FALSE)</f>
        <v>Margaret</v>
      </c>
      <c r="G96" t="s">
        <v>173</v>
      </c>
      <c r="H96" t="str">
        <f t="shared" si="2"/>
        <v>Margaret Peacock</v>
      </c>
      <c r="I96" t="str">
        <f t="shared" si="3"/>
        <v>Margaret Peacock</v>
      </c>
    </row>
    <row r="97" spans="1:9" x14ac:dyDescent="0.25">
      <c r="A97">
        <v>10343</v>
      </c>
      <c r="B97" t="s">
        <v>30</v>
      </c>
      <c r="C97">
        <v>4</v>
      </c>
      <c r="D97" s="1">
        <v>34669</v>
      </c>
      <c r="E97" t="str">
        <f>VLOOKUP(C97,Zaposleni!$A$1:$M$10,2,FALSE)</f>
        <v>Peacock</v>
      </c>
      <c r="F97" t="str">
        <f>VLOOKUP(C97,Zaposleni!$A$1:$M$10,3,FALSE)</f>
        <v>Margaret</v>
      </c>
      <c r="G97" t="s">
        <v>173</v>
      </c>
      <c r="H97" t="str">
        <f t="shared" si="2"/>
        <v>Margaret Peacock</v>
      </c>
      <c r="I97" t="str">
        <f t="shared" si="3"/>
        <v>Margaret Peacock</v>
      </c>
    </row>
    <row r="98" spans="1:9" x14ac:dyDescent="0.25">
      <c r="A98">
        <v>10344</v>
      </c>
      <c r="B98" t="s">
        <v>23</v>
      </c>
      <c r="C98">
        <v>4</v>
      </c>
      <c r="D98" s="1">
        <v>34670</v>
      </c>
      <c r="E98" t="str">
        <f>VLOOKUP(C98,Zaposleni!$A$1:$M$10,2,FALSE)</f>
        <v>Peacock</v>
      </c>
      <c r="F98" t="str">
        <f>VLOOKUP(C98,Zaposleni!$A$1:$M$10,3,FALSE)</f>
        <v>Margaret</v>
      </c>
      <c r="G98" t="s">
        <v>173</v>
      </c>
      <c r="H98" t="str">
        <f t="shared" si="2"/>
        <v>Margaret Peacock</v>
      </c>
      <c r="I98" t="str">
        <f t="shared" si="3"/>
        <v>Margaret Peacock</v>
      </c>
    </row>
    <row r="99" spans="1:9" x14ac:dyDescent="0.25">
      <c r="A99">
        <v>10345</v>
      </c>
      <c r="B99" t="s">
        <v>25</v>
      </c>
      <c r="C99">
        <v>2</v>
      </c>
      <c r="D99" s="1">
        <v>34673</v>
      </c>
      <c r="E99" t="str">
        <f>VLOOKUP(C99,Zaposleni!$A$1:$M$10,2,FALSE)</f>
        <v>Fuller</v>
      </c>
      <c r="F99" t="str">
        <f>VLOOKUP(C99,Zaposleni!$A$1:$M$10,3,FALSE)</f>
        <v>Andrew</v>
      </c>
      <c r="G99" t="s">
        <v>178</v>
      </c>
      <c r="H99" t="str">
        <f t="shared" si="2"/>
        <v>Andrew Fuller</v>
      </c>
      <c r="I99" t="str">
        <f t="shared" si="3"/>
        <v>Andrew Fuller</v>
      </c>
    </row>
    <row r="100" spans="1:9" x14ac:dyDescent="0.25">
      <c r="A100">
        <v>10346</v>
      </c>
      <c r="B100" t="s">
        <v>17</v>
      </c>
      <c r="C100">
        <v>3</v>
      </c>
      <c r="D100" s="1">
        <v>34674</v>
      </c>
      <c r="E100" t="str">
        <f>VLOOKUP(C100,Zaposleni!$A$1:$M$10,2,FALSE)</f>
        <v>Leverling</v>
      </c>
      <c r="F100" t="str">
        <f>VLOOKUP(C100,Zaposleni!$A$1:$M$10,3,FALSE)</f>
        <v>Janet</v>
      </c>
      <c r="G100" t="s">
        <v>174</v>
      </c>
      <c r="H100" t="str">
        <f t="shared" si="2"/>
        <v>Janet Leverling</v>
      </c>
      <c r="I100" t="str">
        <f t="shared" si="3"/>
        <v>Janet Leverling</v>
      </c>
    </row>
    <row r="101" spans="1:9" x14ac:dyDescent="0.25">
      <c r="A101">
        <v>10347</v>
      </c>
      <c r="B101" t="s">
        <v>56</v>
      </c>
      <c r="C101">
        <v>4</v>
      </c>
      <c r="D101" s="1">
        <v>34675</v>
      </c>
      <c r="E101" t="str">
        <f>VLOOKUP(C101,Zaposleni!$A$1:$M$10,2,FALSE)</f>
        <v>Peacock</v>
      </c>
      <c r="F101" t="str">
        <f>VLOOKUP(C101,Zaposleni!$A$1:$M$10,3,FALSE)</f>
        <v>Margaret</v>
      </c>
      <c r="G101" t="s">
        <v>173</v>
      </c>
      <c r="H101" t="str">
        <f t="shared" si="2"/>
        <v>Margaret Peacock</v>
      </c>
      <c r="I101" t="str">
        <f t="shared" si="3"/>
        <v>Margaret Peacock</v>
      </c>
    </row>
    <row r="102" spans="1:9" x14ac:dyDescent="0.25">
      <c r="A102">
        <v>10348</v>
      </c>
      <c r="B102" t="s">
        <v>39</v>
      </c>
      <c r="C102">
        <v>4</v>
      </c>
      <c r="D102" s="1">
        <v>34676</v>
      </c>
      <c r="E102" t="str">
        <f>VLOOKUP(C102,Zaposleni!$A$1:$M$10,2,FALSE)</f>
        <v>Peacock</v>
      </c>
      <c r="F102" t="str">
        <f>VLOOKUP(C102,Zaposleni!$A$1:$M$10,3,FALSE)</f>
        <v>Margaret</v>
      </c>
      <c r="G102" t="s">
        <v>173</v>
      </c>
      <c r="H102" t="str">
        <f t="shared" si="2"/>
        <v>Margaret Peacock</v>
      </c>
      <c r="I102" t="str">
        <f t="shared" si="3"/>
        <v>Margaret Peacock</v>
      </c>
    </row>
    <row r="103" spans="1:9" x14ac:dyDescent="0.25">
      <c r="A103">
        <v>10349</v>
      </c>
      <c r="B103" t="s">
        <v>24</v>
      </c>
      <c r="C103">
        <v>7</v>
      </c>
      <c r="D103" s="1">
        <v>34677</v>
      </c>
      <c r="E103" t="str">
        <f>VLOOKUP(C103,Zaposleni!$A$1:$M$10,2,FALSE)</f>
        <v>King</v>
      </c>
      <c r="F103" t="str">
        <f>VLOOKUP(C103,Zaposleni!$A$1:$M$10,3,FALSE)</f>
        <v>Robert</v>
      </c>
      <c r="G103" t="s">
        <v>179</v>
      </c>
      <c r="H103" t="str">
        <f t="shared" si="2"/>
        <v>Robert King</v>
      </c>
      <c r="I103" t="str">
        <f t="shared" si="3"/>
        <v>Robert King</v>
      </c>
    </row>
    <row r="104" spans="1:9" x14ac:dyDescent="0.25">
      <c r="A104">
        <v>10350</v>
      </c>
      <c r="B104" t="s">
        <v>57</v>
      </c>
      <c r="C104">
        <v>6</v>
      </c>
      <c r="D104" s="1">
        <v>34680</v>
      </c>
      <c r="E104" t="str">
        <f>VLOOKUP(C104,Zaposleni!$A$1:$M$10,2,FALSE)</f>
        <v>Suyama</v>
      </c>
      <c r="F104" t="str">
        <f>VLOOKUP(C104,Zaposleni!$A$1:$M$10,3,FALSE)</f>
        <v>Michael</v>
      </c>
      <c r="G104" t="s">
        <v>172</v>
      </c>
      <c r="H104" t="str">
        <f t="shared" si="2"/>
        <v>Michael Suyama</v>
      </c>
      <c r="I104" t="str">
        <f t="shared" si="3"/>
        <v>Michael Suyama</v>
      </c>
    </row>
    <row r="105" spans="1:9" x14ac:dyDescent="0.25">
      <c r="A105">
        <v>10351</v>
      </c>
      <c r="B105" t="s">
        <v>13</v>
      </c>
      <c r="C105">
        <v>1</v>
      </c>
      <c r="D105" s="1">
        <v>34680</v>
      </c>
      <c r="E105" t="str">
        <f>VLOOKUP(C105,Zaposleni!$A$1:$M$10,2,FALSE)</f>
        <v>Davolio</v>
      </c>
      <c r="F105" t="str">
        <f>VLOOKUP(C105,Zaposleni!$A$1:$M$10,3,FALSE)</f>
        <v>Nancy</v>
      </c>
      <c r="G105" t="s">
        <v>176</v>
      </c>
      <c r="H105" t="str">
        <f t="shared" si="2"/>
        <v>Nancy Davolio</v>
      </c>
      <c r="I105" t="str">
        <f t="shared" si="3"/>
        <v>Nancy Davolio</v>
      </c>
    </row>
    <row r="106" spans="1:9" x14ac:dyDescent="0.25">
      <c r="A106">
        <v>10352</v>
      </c>
      <c r="B106" t="s">
        <v>51</v>
      </c>
      <c r="C106">
        <v>3</v>
      </c>
      <c r="D106" s="1">
        <v>34681</v>
      </c>
      <c r="E106" t="str">
        <f>VLOOKUP(C106,Zaposleni!$A$1:$M$10,2,FALSE)</f>
        <v>Leverling</v>
      </c>
      <c r="F106" t="str">
        <f>VLOOKUP(C106,Zaposleni!$A$1:$M$10,3,FALSE)</f>
        <v>Janet</v>
      </c>
      <c r="G106" t="s">
        <v>174</v>
      </c>
      <c r="H106" t="str">
        <f t="shared" si="2"/>
        <v>Janet Leverling</v>
      </c>
      <c r="I106" t="str">
        <f t="shared" si="3"/>
        <v>Janet Leverling</v>
      </c>
    </row>
    <row r="107" spans="1:9" x14ac:dyDescent="0.25">
      <c r="A107">
        <v>10353</v>
      </c>
      <c r="B107" t="s">
        <v>58</v>
      </c>
      <c r="C107">
        <v>7</v>
      </c>
      <c r="D107" s="1">
        <v>34682</v>
      </c>
      <c r="E107" t="str">
        <f>VLOOKUP(C107,Zaposleni!$A$1:$M$10,2,FALSE)</f>
        <v>King</v>
      </c>
      <c r="F107" t="str">
        <f>VLOOKUP(C107,Zaposleni!$A$1:$M$10,3,FALSE)</f>
        <v>Robert</v>
      </c>
      <c r="G107" t="s">
        <v>179</v>
      </c>
      <c r="H107" t="str">
        <f t="shared" si="2"/>
        <v>Robert King</v>
      </c>
      <c r="I107" t="str">
        <f t="shared" si="3"/>
        <v>Robert King</v>
      </c>
    </row>
    <row r="108" spans="1:9" x14ac:dyDescent="0.25">
      <c r="A108">
        <v>10354</v>
      </c>
      <c r="B108" t="s">
        <v>47</v>
      </c>
      <c r="C108">
        <v>8</v>
      </c>
      <c r="D108" s="1">
        <v>34683</v>
      </c>
      <c r="E108" t="str">
        <f>VLOOKUP(C108,Zaposleni!$A$1:$M$10,2,FALSE)</f>
        <v>Callahan</v>
      </c>
      <c r="F108" t="str">
        <f>VLOOKUP(C108,Zaposleni!$A$1:$M$10,3,FALSE)</f>
        <v>Laura</v>
      </c>
      <c r="G108" t="s">
        <v>177</v>
      </c>
      <c r="H108" t="str">
        <f t="shared" si="2"/>
        <v>Laura Callahan</v>
      </c>
      <c r="I108" t="str">
        <f t="shared" si="3"/>
        <v>Laura Callahan</v>
      </c>
    </row>
    <row r="109" spans="1:9" x14ac:dyDescent="0.25">
      <c r="A109">
        <v>10355</v>
      </c>
      <c r="B109" t="s">
        <v>59</v>
      </c>
      <c r="C109">
        <v>6</v>
      </c>
      <c r="D109" s="1">
        <v>34684</v>
      </c>
      <c r="E109" t="str">
        <f>VLOOKUP(C109,Zaposleni!$A$1:$M$10,2,FALSE)</f>
        <v>Suyama</v>
      </c>
      <c r="F109" t="str">
        <f>VLOOKUP(C109,Zaposleni!$A$1:$M$10,3,FALSE)</f>
        <v>Michael</v>
      </c>
      <c r="G109" t="s">
        <v>172</v>
      </c>
      <c r="H109" t="str">
        <f t="shared" si="2"/>
        <v>Michael Suyama</v>
      </c>
      <c r="I109" t="str">
        <f t="shared" si="3"/>
        <v>Michael Suyama</v>
      </c>
    </row>
    <row r="110" spans="1:9" x14ac:dyDescent="0.25">
      <c r="A110">
        <v>10356</v>
      </c>
      <c r="B110" t="s">
        <v>39</v>
      </c>
      <c r="C110">
        <v>6</v>
      </c>
      <c r="D110" s="1">
        <v>34687</v>
      </c>
      <c r="E110" t="str">
        <f>VLOOKUP(C110,Zaposleni!$A$1:$M$10,2,FALSE)</f>
        <v>Suyama</v>
      </c>
      <c r="F110" t="str">
        <f>VLOOKUP(C110,Zaposleni!$A$1:$M$10,3,FALSE)</f>
        <v>Michael</v>
      </c>
      <c r="G110" t="s">
        <v>172</v>
      </c>
      <c r="H110" t="str">
        <f t="shared" si="2"/>
        <v>Michael Suyama</v>
      </c>
      <c r="I110" t="str">
        <f t="shared" si="3"/>
        <v>Michael Suyama</v>
      </c>
    </row>
    <row r="111" spans="1:9" x14ac:dyDescent="0.25">
      <c r="A111">
        <v>10357</v>
      </c>
      <c r="B111" t="s">
        <v>32</v>
      </c>
      <c r="C111">
        <v>1</v>
      </c>
      <c r="D111" s="1">
        <v>34688</v>
      </c>
      <c r="E111" t="str">
        <f>VLOOKUP(C111,Zaposleni!$A$1:$M$10,2,FALSE)</f>
        <v>Davolio</v>
      </c>
      <c r="F111" t="str">
        <f>VLOOKUP(C111,Zaposleni!$A$1:$M$10,3,FALSE)</f>
        <v>Nancy</v>
      </c>
      <c r="G111" t="s">
        <v>176</v>
      </c>
      <c r="H111" t="str">
        <f t="shared" si="2"/>
        <v>Nancy Davolio</v>
      </c>
      <c r="I111" t="str">
        <f t="shared" si="3"/>
        <v>Nancy Davolio</v>
      </c>
    </row>
    <row r="112" spans="1:9" x14ac:dyDescent="0.25">
      <c r="A112">
        <v>10358</v>
      </c>
      <c r="B112" t="s">
        <v>57</v>
      </c>
      <c r="C112">
        <v>5</v>
      </c>
      <c r="D112" s="1">
        <v>34689</v>
      </c>
      <c r="E112" t="str">
        <f>VLOOKUP(C112,Zaposleni!$A$1:$M$10,2,FALSE)</f>
        <v>Buchanan</v>
      </c>
      <c r="F112" t="str">
        <f>VLOOKUP(C112,Zaposleni!$A$1:$M$10,3,FALSE)</f>
        <v>Steven</v>
      </c>
      <c r="G112" t="s">
        <v>171</v>
      </c>
      <c r="H112" t="str">
        <f t="shared" si="2"/>
        <v>Steven Buchanan</v>
      </c>
      <c r="I112" t="str">
        <f t="shared" si="3"/>
        <v>Steven Buchanan</v>
      </c>
    </row>
    <row r="113" spans="1:9" x14ac:dyDescent="0.25">
      <c r="A113">
        <v>10359</v>
      </c>
      <c r="B113" t="s">
        <v>60</v>
      </c>
      <c r="C113">
        <v>5</v>
      </c>
      <c r="D113" s="1">
        <v>34690</v>
      </c>
      <c r="E113" t="str">
        <f>VLOOKUP(C113,Zaposleni!$A$1:$M$10,2,FALSE)</f>
        <v>Buchanan</v>
      </c>
      <c r="F113" t="str">
        <f>VLOOKUP(C113,Zaposleni!$A$1:$M$10,3,FALSE)</f>
        <v>Steven</v>
      </c>
      <c r="G113" t="s">
        <v>171</v>
      </c>
      <c r="H113" t="str">
        <f t="shared" si="2"/>
        <v>Steven Buchanan</v>
      </c>
      <c r="I113" t="str">
        <f t="shared" si="3"/>
        <v>Steven Buchanan</v>
      </c>
    </row>
    <row r="114" spans="1:9" x14ac:dyDescent="0.25">
      <c r="A114">
        <v>10360</v>
      </c>
      <c r="B114" t="s">
        <v>19</v>
      </c>
      <c r="C114">
        <v>4</v>
      </c>
      <c r="D114" s="1">
        <v>34691</v>
      </c>
      <c r="E114" t="str">
        <f>VLOOKUP(C114,Zaposleni!$A$1:$M$10,2,FALSE)</f>
        <v>Peacock</v>
      </c>
      <c r="F114" t="str">
        <f>VLOOKUP(C114,Zaposleni!$A$1:$M$10,3,FALSE)</f>
        <v>Margaret</v>
      </c>
      <c r="G114" t="s">
        <v>173</v>
      </c>
      <c r="H114" t="str">
        <f t="shared" si="2"/>
        <v>Margaret Peacock</v>
      </c>
      <c r="I114" t="str">
        <f t="shared" si="3"/>
        <v>Margaret Peacock</v>
      </c>
    </row>
    <row r="115" spans="1:9" x14ac:dyDescent="0.25">
      <c r="A115">
        <v>10361</v>
      </c>
      <c r="B115" t="s">
        <v>25</v>
      </c>
      <c r="C115">
        <v>1</v>
      </c>
      <c r="D115" s="1">
        <v>34691</v>
      </c>
      <c r="E115" t="str">
        <f>VLOOKUP(C115,Zaposleni!$A$1:$M$10,2,FALSE)</f>
        <v>Davolio</v>
      </c>
      <c r="F115" t="str">
        <f>VLOOKUP(C115,Zaposleni!$A$1:$M$10,3,FALSE)</f>
        <v>Nancy</v>
      </c>
      <c r="G115" t="s">
        <v>176</v>
      </c>
      <c r="H115" t="str">
        <f t="shared" si="2"/>
        <v>Nancy Davolio</v>
      </c>
      <c r="I115" t="str">
        <f t="shared" si="3"/>
        <v>Nancy Davolio</v>
      </c>
    </row>
    <row r="116" spans="1:9" x14ac:dyDescent="0.25">
      <c r="A116">
        <v>10362</v>
      </c>
      <c r="B116" t="s">
        <v>52</v>
      </c>
      <c r="C116">
        <v>3</v>
      </c>
      <c r="D116" s="1">
        <v>34694</v>
      </c>
      <c r="E116" t="str">
        <f>VLOOKUP(C116,Zaposleni!$A$1:$M$10,2,FALSE)</f>
        <v>Leverling</v>
      </c>
      <c r="F116" t="str">
        <f>VLOOKUP(C116,Zaposleni!$A$1:$M$10,3,FALSE)</f>
        <v>Janet</v>
      </c>
      <c r="G116" t="s">
        <v>174</v>
      </c>
      <c r="H116" t="str">
        <f t="shared" si="2"/>
        <v>Janet Leverling</v>
      </c>
      <c r="I116" t="str">
        <f t="shared" si="3"/>
        <v>Janet Leverling</v>
      </c>
    </row>
    <row r="117" spans="1:9" x14ac:dyDescent="0.25">
      <c r="A117">
        <v>10363</v>
      </c>
      <c r="B117" t="s">
        <v>61</v>
      </c>
      <c r="C117">
        <v>4</v>
      </c>
      <c r="D117" s="1">
        <v>34695</v>
      </c>
      <c r="E117" t="str">
        <f>VLOOKUP(C117,Zaposleni!$A$1:$M$10,2,FALSE)</f>
        <v>Peacock</v>
      </c>
      <c r="F117" t="str">
        <f>VLOOKUP(C117,Zaposleni!$A$1:$M$10,3,FALSE)</f>
        <v>Margaret</v>
      </c>
      <c r="G117" t="s">
        <v>173</v>
      </c>
      <c r="H117" t="str">
        <f t="shared" si="2"/>
        <v>Margaret Peacock</v>
      </c>
      <c r="I117" t="str">
        <f t="shared" si="3"/>
        <v>Margaret Peacock</v>
      </c>
    </row>
    <row r="118" spans="1:9" x14ac:dyDescent="0.25">
      <c r="A118">
        <v>10364</v>
      </c>
      <c r="B118" t="s">
        <v>62</v>
      </c>
      <c r="C118">
        <v>1</v>
      </c>
      <c r="D118" s="1">
        <v>34695</v>
      </c>
      <c r="E118" t="str">
        <f>VLOOKUP(C118,Zaposleni!$A$1:$M$10,2,FALSE)</f>
        <v>Davolio</v>
      </c>
      <c r="F118" t="str">
        <f>VLOOKUP(C118,Zaposleni!$A$1:$M$10,3,FALSE)</f>
        <v>Nancy</v>
      </c>
      <c r="G118" t="s">
        <v>176</v>
      </c>
      <c r="H118" t="str">
        <f t="shared" si="2"/>
        <v>Nancy Davolio</v>
      </c>
      <c r="I118" t="str">
        <f t="shared" si="3"/>
        <v>Nancy Davolio</v>
      </c>
    </row>
    <row r="119" spans="1:9" x14ac:dyDescent="0.25">
      <c r="A119">
        <v>10365</v>
      </c>
      <c r="B119" t="s">
        <v>63</v>
      </c>
      <c r="C119">
        <v>3</v>
      </c>
      <c r="D119" s="1">
        <v>34696</v>
      </c>
      <c r="E119" t="str">
        <f>VLOOKUP(C119,Zaposleni!$A$1:$M$10,2,FALSE)</f>
        <v>Leverling</v>
      </c>
      <c r="F119" t="str">
        <f>VLOOKUP(C119,Zaposleni!$A$1:$M$10,3,FALSE)</f>
        <v>Janet</v>
      </c>
      <c r="G119" t="s">
        <v>174</v>
      </c>
      <c r="H119" t="str">
        <f t="shared" si="2"/>
        <v>Janet Leverling</v>
      </c>
      <c r="I119" t="str">
        <f t="shared" si="3"/>
        <v>Janet Leverling</v>
      </c>
    </row>
    <row r="120" spans="1:9" x14ac:dyDescent="0.25">
      <c r="A120">
        <v>10366</v>
      </c>
      <c r="B120" t="s">
        <v>64</v>
      </c>
      <c r="C120">
        <v>8</v>
      </c>
      <c r="D120" s="1">
        <v>34697</v>
      </c>
      <c r="E120" t="str">
        <f>VLOOKUP(C120,Zaposleni!$A$1:$M$10,2,FALSE)</f>
        <v>Callahan</v>
      </c>
      <c r="F120" t="str">
        <f>VLOOKUP(C120,Zaposleni!$A$1:$M$10,3,FALSE)</f>
        <v>Laura</v>
      </c>
      <c r="G120" t="s">
        <v>177</v>
      </c>
      <c r="H120" t="str">
        <f t="shared" si="2"/>
        <v>Laura Callahan</v>
      </c>
      <c r="I120" t="str">
        <f t="shared" si="3"/>
        <v>Laura Callahan</v>
      </c>
    </row>
    <row r="121" spans="1:9" x14ac:dyDescent="0.25">
      <c r="A121">
        <v>10367</v>
      </c>
      <c r="B121" t="s">
        <v>65</v>
      </c>
      <c r="C121">
        <v>7</v>
      </c>
      <c r="D121" s="1">
        <v>34697</v>
      </c>
      <c r="E121" t="str">
        <f>VLOOKUP(C121,Zaposleni!$A$1:$M$10,2,FALSE)</f>
        <v>King</v>
      </c>
      <c r="F121" t="str">
        <f>VLOOKUP(C121,Zaposleni!$A$1:$M$10,3,FALSE)</f>
        <v>Robert</v>
      </c>
      <c r="G121" t="s">
        <v>179</v>
      </c>
      <c r="H121" t="str">
        <f t="shared" si="2"/>
        <v>Robert King</v>
      </c>
      <c r="I121" t="str">
        <f t="shared" si="3"/>
        <v>Robert King</v>
      </c>
    </row>
    <row r="122" spans="1:9" x14ac:dyDescent="0.25">
      <c r="A122">
        <v>10368</v>
      </c>
      <c r="B122" t="s">
        <v>13</v>
      </c>
      <c r="C122">
        <v>2</v>
      </c>
      <c r="D122" s="1">
        <v>34698</v>
      </c>
      <c r="E122" t="str">
        <f>VLOOKUP(C122,Zaposleni!$A$1:$M$10,2,FALSE)</f>
        <v>Fuller</v>
      </c>
      <c r="F122" t="str">
        <f>VLOOKUP(C122,Zaposleni!$A$1:$M$10,3,FALSE)</f>
        <v>Andrew</v>
      </c>
      <c r="G122" t="s">
        <v>178</v>
      </c>
      <c r="H122" t="str">
        <f t="shared" si="2"/>
        <v>Andrew Fuller</v>
      </c>
      <c r="I122" t="str">
        <f t="shared" si="3"/>
        <v>Andrew Fuller</v>
      </c>
    </row>
    <row r="123" spans="1:9" x14ac:dyDescent="0.25">
      <c r="A123">
        <v>10369</v>
      </c>
      <c r="B123" t="s">
        <v>24</v>
      </c>
      <c r="C123">
        <v>8</v>
      </c>
      <c r="D123" s="1">
        <v>34701</v>
      </c>
      <c r="E123" t="str">
        <f>VLOOKUP(C123,Zaposleni!$A$1:$M$10,2,FALSE)</f>
        <v>Callahan</v>
      </c>
      <c r="F123" t="str">
        <f>VLOOKUP(C123,Zaposleni!$A$1:$M$10,3,FALSE)</f>
        <v>Laura</v>
      </c>
      <c r="G123" t="s">
        <v>177</v>
      </c>
      <c r="H123" t="str">
        <f t="shared" si="2"/>
        <v>Laura Callahan</v>
      </c>
      <c r="I123" t="str">
        <f t="shared" si="3"/>
        <v>Laura Callahan</v>
      </c>
    </row>
    <row r="124" spans="1:9" x14ac:dyDescent="0.25">
      <c r="A124">
        <v>10370</v>
      </c>
      <c r="B124" t="s">
        <v>9</v>
      </c>
      <c r="C124">
        <v>6</v>
      </c>
      <c r="D124" s="1">
        <v>34702</v>
      </c>
      <c r="E124" t="str">
        <f>VLOOKUP(C124,Zaposleni!$A$1:$M$10,2,FALSE)</f>
        <v>Suyama</v>
      </c>
      <c r="F124" t="str">
        <f>VLOOKUP(C124,Zaposleni!$A$1:$M$10,3,FALSE)</f>
        <v>Michael</v>
      </c>
      <c r="G124" t="s">
        <v>172</v>
      </c>
      <c r="H124" t="str">
        <f t="shared" si="2"/>
        <v>Michael Suyama</v>
      </c>
      <c r="I124" t="str">
        <f t="shared" si="3"/>
        <v>Michael Suyama</v>
      </c>
    </row>
    <row r="125" spans="1:9" x14ac:dyDescent="0.25">
      <c r="A125">
        <v>10371</v>
      </c>
      <c r="B125" t="s">
        <v>57</v>
      </c>
      <c r="C125">
        <v>1</v>
      </c>
      <c r="D125" s="1">
        <v>34702</v>
      </c>
      <c r="E125" t="str">
        <f>VLOOKUP(C125,Zaposleni!$A$1:$M$10,2,FALSE)</f>
        <v>Davolio</v>
      </c>
      <c r="F125" t="str">
        <f>VLOOKUP(C125,Zaposleni!$A$1:$M$10,3,FALSE)</f>
        <v>Nancy</v>
      </c>
      <c r="G125" t="s">
        <v>176</v>
      </c>
      <c r="H125" t="str">
        <f t="shared" si="2"/>
        <v>Nancy Davolio</v>
      </c>
      <c r="I125" t="str">
        <f t="shared" si="3"/>
        <v>Nancy Davolio</v>
      </c>
    </row>
    <row r="126" spans="1:9" x14ac:dyDescent="0.25">
      <c r="A126">
        <v>10372</v>
      </c>
      <c r="B126" t="s">
        <v>66</v>
      </c>
      <c r="C126">
        <v>5</v>
      </c>
      <c r="D126" s="1">
        <v>34703</v>
      </c>
      <c r="E126" t="str">
        <f>VLOOKUP(C126,Zaposleni!$A$1:$M$10,2,FALSE)</f>
        <v>Buchanan</v>
      </c>
      <c r="F126" t="str">
        <f>VLOOKUP(C126,Zaposleni!$A$1:$M$10,3,FALSE)</f>
        <v>Steven</v>
      </c>
      <c r="G126" t="s">
        <v>171</v>
      </c>
      <c r="H126" t="str">
        <f t="shared" si="2"/>
        <v>Steven Buchanan</v>
      </c>
      <c r="I126" t="str">
        <f t="shared" si="3"/>
        <v>Steven Buchanan</v>
      </c>
    </row>
    <row r="127" spans="1:9" x14ac:dyDescent="0.25">
      <c r="A127">
        <v>10373</v>
      </c>
      <c r="B127" t="s">
        <v>38</v>
      </c>
      <c r="C127">
        <v>4</v>
      </c>
      <c r="D127" s="1">
        <v>34704</v>
      </c>
      <c r="E127" t="str">
        <f>VLOOKUP(C127,Zaposleni!$A$1:$M$10,2,FALSE)</f>
        <v>Peacock</v>
      </c>
      <c r="F127" t="str">
        <f>VLOOKUP(C127,Zaposleni!$A$1:$M$10,3,FALSE)</f>
        <v>Margaret</v>
      </c>
      <c r="G127" t="s">
        <v>173</v>
      </c>
      <c r="H127" t="str">
        <f t="shared" si="2"/>
        <v>Margaret Peacock</v>
      </c>
      <c r="I127" t="str">
        <f t="shared" si="3"/>
        <v>Margaret Peacock</v>
      </c>
    </row>
    <row r="128" spans="1:9" x14ac:dyDescent="0.25">
      <c r="A128">
        <v>10374</v>
      </c>
      <c r="B128" t="s">
        <v>67</v>
      </c>
      <c r="C128">
        <v>1</v>
      </c>
      <c r="D128" s="1">
        <v>34704</v>
      </c>
      <c r="E128" t="str">
        <f>VLOOKUP(C128,Zaposleni!$A$1:$M$10,2,FALSE)</f>
        <v>Davolio</v>
      </c>
      <c r="F128" t="str">
        <f>VLOOKUP(C128,Zaposleni!$A$1:$M$10,3,FALSE)</f>
        <v>Nancy</v>
      </c>
      <c r="G128" t="s">
        <v>176</v>
      </c>
      <c r="H128" t="str">
        <f t="shared" si="2"/>
        <v>Nancy Davolio</v>
      </c>
      <c r="I128" t="str">
        <f t="shared" si="3"/>
        <v>Nancy Davolio</v>
      </c>
    </row>
    <row r="129" spans="1:9" x14ac:dyDescent="0.25">
      <c r="A129">
        <v>10375</v>
      </c>
      <c r="B129" t="s">
        <v>68</v>
      </c>
      <c r="C129">
        <v>3</v>
      </c>
      <c r="D129" s="1">
        <v>34705</v>
      </c>
      <c r="E129" t="str">
        <f>VLOOKUP(C129,Zaposleni!$A$1:$M$10,2,FALSE)</f>
        <v>Leverling</v>
      </c>
      <c r="F129" t="str">
        <f>VLOOKUP(C129,Zaposleni!$A$1:$M$10,3,FALSE)</f>
        <v>Janet</v>
      </c>
      <c r="G129" t="s">
        <v>174</v>
      </c>
      <c r="H129" t="str">
        <f t="shared" si="2"/>
        <v>Janet Leverling</v>
      </c>
      <c r="I129" t="str">
        <f t="shared" si="3"/>
        <v>Janet Leverling</v>
      </c>
    </row>
    <row r="130" spans="1:9" x14ac:dyDescent="0.25">
      <c r="A130">
        <v>10376</v>
      </c>
      <c r="B130" t="s">
        <v>53</v>
      </c>
      <c r="C130">
        <v>1</v>
      </c>
      <c r="D130" s="1">
        <v>34708</v>
      </c>
      <c r="E130" t="str">
        <f>VLOOKUP(C130,Zaposleni!$A$1:$M$10,2,FALSE)</f>
        <v>Davolio</v>
      </c>
      <c r="F130" t="str">
        <f>VLOOKUP(C130,Zaposleni!$A$1:$M$10,3,FALSE)</f>
        <v>Nancy</v>
      </c>
      <c r="G130" t="s">
        <v>176</v>
      </c>
      <c r="H130" t="str">
        <f t="shared" si="2"/>
        <v>Nancy Davolio</v>
      </c>
      <c r="I130" t="str">
        <f t="shared" si="3"/>
        <v>Nancy Davolio</v>
      </c>
    </row>
    <row r="131" spans="1:9" x14ac:dyDescent="0.25">
      <c r="A131">
        <v>10377</v>
      </c>
      <c r="B131" t="s">
        <v>60</v>
      </c>
      <c r="C131">
        <v>1</v>
      </c>
      <c r="D131" s="1">
        <v>34708</v>
      </c>
      <c r="E131" t="str">
        <f>VLOOKUP(C131,Zaposleni!$A$1:$M$10,2,FALSE)</f>
        <v>Davolio</v>
      </c>
      <c r="F131" t="str">
        <f>VLOOKUP(C131,Zaposleni!$A$1:$M$10,3,FALSE)</f>
        <v>Nancy</v>
      </c>
      <c r="G131" t="s">
        <v>176</v>
      </c>
      <c r="H131" t="str">
        <f t="shared" ref="H131:H194" si="4">F131&amp;" "&amp;E131</f>
        <v>Nancy Davolio</v>
      </c>
      <c r="I131" t="str">
        <f t="shared" ref="I131:I194" si="5">_xlfn.CONCAT(F131," ",E131)</f>
        <v>Nancy Davolio</v>
      </c>
    </row>
    <row r="132" spans="1:9" x14ac:dyDescent="0.25">
      <c r="A132">
        <v>10378</v>
      </c>
      <c r="B132" t="s">
        <v>18</v>
      </c>
      <c r="C132">
        <v>5</v>
      </c>
      <c r="D132" s="1">
        <v>34709</v>
      </c>
      <c r="E132" t="str">
        <f>VLOOKUP(C132,Zaposleni!$A$1:$M$10,2,FALSE)</f>
        <v>Buchanan</v>
      </c>
      <c r="F132" t="str">
        <f>VLOOKUP(C132,Zaposleni!$A$1:$M$10,3,FALSE)</f>
        <v>Steven</v>
      </c>
      <c r="G132" t="s">
        <v>171</v>
      </c>
      <c r="H132" t="str">
        <f t="shared" si="4"/>
        <v>Steven Buchanan</v>
      </c>
      <c r="I132" t="str">
        <f t="shared" si="5"/>
        <v>Steven Buchanan</v>
      </c>
    </row>
    <row r="133" spans="1:9" x14ac:dyDescent="0.25">
      <c r="A133">
        <v>10379</v>
      </c>
      <c r="B133" t="s">
        <v>16</v>
      </c>
      <c r="C133">
        <v>2</v>
      </c>
      <c r="D133" s="1">
        <v>34710</v>
      </c>
      <c r="E133" t="str">
        <f>VLOOKUP(C133,Zaposleni!$A$1:$M$10,2,FALSE)</f>
        <v>Fuller</v>
      </c>
      <c r="F133" t="str">
        <f>VLOOKUP(C133,Zaposleni!$A$1:$M$10,3,FALSE)</f>
        <v>Andrew</v>
      </c>
      <c r="G133" t="s">
        <v>178</v>
      </c>
      <c r="H133" t="str">
        <f t="shared" si="4"/>
        <v>Andrew Fuller</v>
      </c>
      <c r="I133" t="str">
        <f t="shared" si="5"/>
        <v>Andrew Fuller</v>
      </c>
    </row>
    <row r="134" spans="1:9" x14ac:dyDescent="0.25">
      <c r="A134">
        <v>10380</v>
      </c>
      <c r="B134" t="s">
        <v>38</v>
      </c>
      <c r="C134">
        <v>8</v>
      </c>
      <c r="D134" s="1">
        <v>34711</v>
      </c>
      <c r="E134" t="str">
        <f>VLOOKUP(C134,Zaposleni!$A$1:$M$10,2,FALSE)</f>
        <v>Callahan</v>
      </c>
      <c r="F134" t="str">
        <f>VLOOKUP(C134,Zaposleni!$A$1:$M$10,3,FALSE)</f>
        <v>Laura</v>
      </c>
      <c r="G134" t="s">
        <v>177</v>
      </c>
      <c r="H134" t="str">
        <f t="shared" si="4"/>
        <v>Laura Callahan</v>
      </c>
      <c r="I134" t="str">
        <f t="shared" si="5"/>
        <v>Laura Callahan</v>
      </c>
    </row>
    <row r="135" spans="1:9" x14ac:dyDescent="0.25">
      <c r="A135">
        <v>10381</v>
      </c>
      <c r="B135" t="s">
        <v>32</v>
      </c>
      <c r="C135">
        <v>3</v>
      </c>
      <c r="D135" s="1">
        <v>34711</v>
      </c>
      <c r="E135" t="str">
        <f>VLOOKUP(C135,Zaposleni!$A$1:$M$10,2,FALSE)</f>
        <v>Leverling</v>
      </c>
      <c r="F135" t="str">
        <f>VLOOKUP(C135,Zaposleni!$A$1:$M$10,3,FALSE)</f>
        <v>Janet</v>
      </c>
      <c r="G135" t="s">
        <v>174</v>
      </c>
      <c r="H135" t="str">
        <f t="shared" si="4"/>
        <v>Janet Leverling</v>
      </c>
      <c r="I135" t="str">
        <f t="shared" si="5"/>
        <v>Janet Leverling</v>
      </c>
    </row>
    <row r="136" spans="1:9" x14ac:dyDescent="0.25">
      <c r="A136">
        <v>10382</v>
      </c>
      <c r="B136" t="s">
        <v>13</v>
      </c>
      <c r="C136">
        <v>4</v>
      </c>
      <c r="D136" s="1">
        <v>34712</v>
      </c>
      <c r="E136" t="str">
        <f>VLOOKUP(C136,Zaposleni!$A$1:$M$10,2,FALSE)</f>
        <v>Peacock</v>
      </c>
      <c r="F136" t="str">
        <f>VLOOKUP(C136,Zaposleni!$A$1:$M$10,3,FALSE)</f>
        <v>Margaret</v>
      </c>
      <c r="G136" t="s">
        <v>173</v>
      </c>
      <c r="H136" t="str">
        <f t="shared" si="4"/>
        <v>Margaret Peacock</v>
      </c>
      <c r="I136" t="str">
        <f t="shared" si="5"/>
        <v>Margaret Peacock</v>
      </c>
    </row>
    <row r="137" spans="1:9" x14ac:dyDescent="0.25">
      <c r="A137">
        <v>10383</v>
      </c>
      <c r="B137" t="s">
        <v>59</v>
      </c>
      <c r="C137">
        <v>8</v>
      </c>
      <c r="D137" s="1">
        <v>34715</v>
      </c>
      <c r="E137" t="str">
        <f>VLOOKUP(C137,Zaposleni!$A$1:$M$10,2,FALSE)</f>
        <v>Callahan</v>
      </c>
      <c r="F137" t="str">
        <f>VLOOKUP(C137,Zaposleni!$A$1:$M$10,3,FALSE)</f>
        <v>Laura</v>
      </c>
      <c r="G137" t="s">
        <v>177</v>
      </c>
      <c r="H137" t="str">
        <f t="shared" si="4"/>
        <v>Laura Callahan</v>
      </c>
      <c r="I137" t="str">
        <f t="shared" si="5"/>
        <v>Laura Callahan</v>
      </c>
    </row>
    <row r="138" spans="1:9" x14ac:dyDescent="0.25">
      <c r="A138">
        <v>10384</v>
      </c>
      <c r="B138" t="s">
        <v>29</v>
      </c>
      <c r="C138">
        <v>3</v>
      </c>
      <c r="D138" s="1">
        <v>34715</v>
      </c>
      <c r="E138" t="str">
        <f>VLOOKUP(C138,Zaposleni!$A$1:$M$10,2,FALSE)</f>
        <v>Leverling</v>
      </c>
      <c r="F138" t="str">
        <f>VLOOKUP(C138,Zaposleni!$A$1:$M$10,3,FALSE)</f>
        <v>Janet</v>
      </c>
      <c r="G138" t="s">
        <v>174</v>
      </c>
      <c r="H138" t="str">
        <f t="shared" si="4"/>
        <v>Janet Leverling</v>
      </c>
      <c r="I138" t="str">
        <f t="shared" si="5"/>
        <v>Janet Leverling</v>
      </c>
    </row>
    <row r="139" spans="1:9" x14ac:dyDescent="0.25">
      <c r="A139">
        <v>10385</v>
      </c>
      <c r="B139" t="s">
        <v>24</v>
      </c>
      <c r="C139">
        <v>1</v>
      </c>
      <c r="D139" s="1">
        <v>34716</v>
      </c>
      <c r="E139" t="str">
        <f>VLOOKUP(C139,Zaposleni!$A$1:$M$10,2,FALSE)</f>
        <v>Davolio</v>
      </c>
      <c r="F139" t="str">
        <f>VLOOKUP(C139,Zaposleni!$A$1:$M$10,3,FALSE)</f>
        <v>Nancy</v>
      </c>
      <c r="G139" t="s">
        <v>176</v>
      </c>
      <c r="H139" t="str">
        <f t="shared" si="4"/>
        <v>Nancy Davolio</v>
      </c>
      <c r="I139" t="str">
        <f t="shared" si="5"/>
        <v>Nancy Davolio</v>
      </c>
    </row>
    <row r="140" spans="1:9" x14ac:dyDescent="0.25">
      <c r="A140">
        <v>10386</v>
      </c>
      <c r="B140" t="s">
        <v>56</v>
      </c>
      <c r="C140">
        <v>9</v>
      </c>
      <c r="D140" s="1">
        <v>34717</v>
      </c>
      <c r="E140" t="str">
        <f>VLOOKUP(C140,Zaposleni!$A$1:$M$10,2,FALSE)</f>
        <v>Dodsworth</v>
      </c>
      <c r="F140" t="str">
        <f>VLOOKUP(C140,Zaposleni!$A$1:$M$10,3,FALSE)</f>
        <v>Anne</v>
      </c>
      <c r="G140" t="s">
        <v>175</v>
      </c>
      <c r="H140" t="str">
        <f t="shared" si="4"/>
        <v>Anne Dodsworth</v>
      </c>
      <c r="I140" t="str">
        <f t="shared" si="5"/>
        <v>Anne Dodsworth</v>
      </c>
    </row>
    <row r="141" spans="1:9" x14ac:dyDescent="0.25">
      <c r="A141">
        <v>10387</v>
      </c>
      <c r="B141" t="s">
        <v>69</v>
      </c>
      <c r="C141">
        <v>1</v>
      </c>
      <c r="D141" s="1">
        <v>34717</v>
      </c>
      <c r="E141" t="str">
        <f>VLOOKUP(C141,Zaposleni!$A$1:$M$10,2,FALSE)</f>
        <v>Davolio</v>
      </c>
      <c r="F141" t="str">
        <f>VLOOKUP(C141,Zaposleni!$A$1:$M$10,3,FALSE)</f>
        <v>Nancy</v>
      </c>
      <c r="G141" t="s">
        <v>176</v>
      </c>
      <c r="H141" t="str">
        <f t="shared" si="4"/>
        <v>Nancy Davolio</v>
      </c>
      <c r="I141" t="str">
        <f t="shared" si="5"/>
        <v>Nancy Davolio</v>
      </c>
    </row>
    <row r="142" spans="1:9" x14ac:dyDescent="0.25">
      <c r="A142">
        <v>10388</v>
      </c>
      <c r="B142" t="s">
        <v>60</v>
      </c>
      <c r="C142">
        <v>2</v>
      </c>
      <c r="D142" s="1">
        <v>34718</v>
      </c>
      <c r="E142" t="str">
        <f>VLOOKUP(C142,Zaposleni!$A$1:$M$10,2,FALSE)</f>
        <v>Fuller</v>
      </c>
      <c r="F142" t="str">
        <f>VLOOKUP(C142,Zaposleni!$A$1:$M$10,3,FALSE)</f>
        <v>Andrew</v>
      </c>
      <c r="G142" t="s">
        <v>178</v>
      </c>
      <c r="H142" t="str">
        <f t="shared" si="4"/>
        <v>Andrew Fuller</v>
      </c>
      <c r="I142" t="str">
        <f t="shared" si="5"/>
        <v>Andrew Fuller</v>
      </c>
    </row>
    <row r="143" spans="1:9" x14ac:dyDescent="0.25">
      <c r="A143">
        <v>10389</v>
      </c>
      <c r="B143" t="s">
        <v>70</v>
      </c>
      <c r="C143">
        <v>4</v>
      </c>
      <c r="D143" s="1">
        <v>34719</v>
      </c>
      <c r="E143" t="str">
        <f>VLOOKUP(C143,Zaposleni!$A$1:$M$10,2,FALSE)</f>
        <v>Peacock</v>
      </c>
      <c r="F143" t="str">
        <f>VLOOKUP(C143,Zaposleni!$A$1:$M$10,3,FALSE)</f>
        <v>Margaret</v>
      </c>
      <c r="G143" t="s">
        <v>173</v>
      </c>
      <c r="H143" t="str">
        <f t="shared" si="4"/>
        <v>Margaret Peacock</v>
      </c>
      <c r="I143" t="str">
        <f t="shared" si="5"/>
        <v>Margaret Peacock</v>
      </c>
    </row>
    <row r="144" spans="1:9" x14ac:dyDescent="0.25">
      <c r="A144">
        <v>10390</v>
      </c>
      <c r="B144" t="s">
        <v>13</v>
      </c>
      <c r="C144">
        <v>6</v>
      </c>
      <c r="D144" s="1">
        <v>34722</v>
      </c>
      <c r="E144" t="str">
        <f>VLOOKUP(C144,Zaposleni!$A$1:$M$10,2,FALSE)</f>
        <v>Suyama</v>
      </c>
      <c r="F144" t="str">
        <f>VLOOKUP(C144,Zaposleni!$A$1:$M$10,3,FALSE)</f>
        <v>Michael</v>
      </c>
      <c r="G144" t="s">
        <v>172</v>
      </c>
      <c r="H144" t="str">
        <f t="shared" si="4"/>
        <v>Michael Suyama</v>
      </c>
      <c r="I144" t="str">
        <f t="shared" si="5"/>
        <v>Michael Suyama</v>
      </c>
    </row>
    <row r="145" spans="1:9" x14ac:dyDescent="0.25">
      <c r="A145">
        <v>10391</v>
      </c>
      <c r="B145" t="s">
        <v>61</v>
      </c>
      <c r="C145">
        <v>3</v>
      </c>
      <c r="D145" s="1">
        <v>34722</v>
      </c>
      <c r="E145" t="str">
        <f>VLOOKUP(C145,Zaposleni!$A$1:$M$10,2,FALSE)</f>
        <v>Leverling</v>
      </c>
      <c r="F145" t="str">
        <f>VLOOKUP(C145,Zaposleni!$A$1:$M$10,3,FALSE)</f>
        <v>Janet</v>
      </c>
      <c r="G145" t="s">
        <v>174</v>
      </c>
      <c r="H145" t="str">
        <f t="shared" si="4"/>
        <v>Janet Leverling</v>
      </c>
      <c r="I145" t="str">
        <f t="shared" si="5"/>
        <v>Janet Leverling</v>
      </c>
    </row>
    <row r="146" spans="1:9" x14ac:dyDescent="0.25">
      <c r="A146">
        <v>10392</v>
      </c>
      <c r="B146" t="s">
        <v>58</v>
      </c>
      <c r="C146">
        <v>2</v>
      </c>
      <c r="D146" s="1">
        <v>34723</v>
      </c>
      <c r="E146" t="str">
        <f>VLOOKUP(C146,Zaposleni!$A$1:$M$10,2,FALSE)</f>
        <v>Fuller</v>
      </c>
      <c r="F146" t="str">
        <f>VLOOKUP(C146,Zaposleni!$A$1:$M$10,3,FALSE)</f>
        <v>Andrew</v>
      </c>
      <c r="G146" t="s">
        <v>178</v>
      </c>
      <c r="H146" t="str">
        <f t="shared" si="4"/>
        <v>Andrew Fuller</v>
      </c>
      <c r="I146" t="str">
        <f t="shared" si="5"/>
        <v>Andrew Fuller</v>
      </c>
    </row>
    <row r="147" spans="1:9" x14ac:dyDescent="0.25">
      <c r="A147">
        <v>10393</v>
      </c>
      <c r="B147" t="s">
        <v>49</v>
      </c>
      <c r="C147">
        <v>1</v>
      </c>
      <c r="D147" s="1">
        <v>34724</v>
      </c>
      <c r="E147" t="str">
        <f>VLOOKUP(C147,Zaposleni!$A$1:$M$10,2,FALSE)</f>
        <v>Davolio</v>
      </c>
      <c r="F147" t="str">
        <f>VLOOKUP(C147,Zaposleni!$A$1:$M$10,3,FALSE)</f>
        <v>Nancy</v>
      </c>
      <c r="G147" t="s">
        <v>176</v>
      </c>
      <c r="H147" t="str">
        <f t="shared" si="4"/>
        <v>Nancy Davolio</v>
      </c>
      <c r="I147" t="str">
        <f t="shared" si="5"/>
        <v>Nancy Davolio</v>
      </c>
    </row>
    <row r="148" spans="1:9" x14ac:dyDescent="0.25">
      <c r="A148">
        <v>10394</v>
      </c>
      <c r="B148" t="s">
        <v>68</v>
      </c>
      <c r="C148">
        <v>1</v>
      </c>
      <c r="D148" s="1">
        <v>34724</v>
      </c>
      <c r="E148" t="str">
        <f>VLOOKUP(C148,Zaposleni!$A$1:$M$10,2,FALSE)</f>
        <v>Davolio</v>
      </c>
      <c r="F148" t="str">
        <f>VLOOKUP(C148,Zaposleni!$A$1:$M$10,3,FALSE)</f>
        <v>Nancy</v>
      </c>
      <c r="G148" t="s">
        <v>176</v>
      </c>
      <c r="H148" t="str">
        <f t="shared" si="4"/>
        <v>Nancy Davolio</v>
      </c>
      <c r="I148" t="str">
        <f t="shared" si="5"/>
        <v>Nancy Davolio</v>
      </c>
    </row>
    <row r="149" spans="1:9" x14ac:dyDescent="0.25">
      <c r="A149">
        <v>10395</v>
      </c>
      <c r="B149" t="s">
        <v>12</v>
      </c>
      <c r="C149">
        <v>6</v>
      </c>
      <c r="D149" s="1">
        <v>34725</v>
      </c>
      <c r="E149" t="str">
        <f>VLOOKUP(C149,Zaposleni!$A$1:$M$10,2,FALSE)</f>
        <v>Suyama</v>
      </c>
      <c r="F149" t="str">
        <f>VLOOKUP(C149,Zaposleni!$A$1:$M$10,3,FALSE)</f>
        <v>Michael</v>
      </c>
      <c r="G149" t="s">
        <v>172</v>
      </c>
      <c r="H149" t="str">
        <f t="shared" si="4"/>
        <v>Michael Suyama</v>
      </c>
      <c r="I149" t="str">
        <f t="shared" si="5"/>
        <v>Michael Suyama</v>
      </c>
    </row>
    <row r="150" spans="1:9" x14ac:dyDescent="0.25">
      <c r="A150">
        <v>10396</v>
      </c>
      <c r="B150" t="s">
        <v>21</v>
      </c>
      <c r="C150">
        <v>1</v>
      </c>
      <c r="D150" s="1">
        <v>34726</v>
      </c>
      <c r="E150" t="str">
        <f>VLOOKUP(C150,Zaposleni!$A$1:$M$10,2,FALSE)</f>
        <v>Davolio</v>
      </c>
      <c r="F150" t="str">
        <f>VLOOKUP(C150,Zaposleni!$A$1:$M$10,3,FALSE)</f>
        <v>Nancy</v>
      </c>
      <c r="G150" t="s">
        <v>176</v>
      </c>
      <c r="H150" t="str">
        <f t="shared" si="4"/>
        <v>Nancy Davolio</v>
      </c>
      <c r="I150" t="str">
        <f t="shared" si="5"/>
        <v>Nancy Davolio</v>
      </c>
    </row>
    <row r="151" spans="1:9" x14ac:dyDescent="0.25">
      <c r="A151">
        <v>10397</v>
      </c>
      <c r="B151" t="s">
        <v>54</v>
      </c>
      <c r="C151">
        <v>5</v>
      </c>
      <c r="D151" s="1">
        <v>34726</v>
      </c>
      <c r="E151" t="str">
        <f>VLOOKUP(C151,Zaposleni!$A$1:$M$10,2,FALSE)</f>
        <v>Buchanan</v>
      </c>
      <c r="F151" t="str">
        <f>VLOOKUP(C151,Zaposleni!$A$1:$M$10,3,FALSE)</f>
        <v>Steven</v>
      </c>
      <c r="G151" t="s">
        <v>171</v>
      </c>
      <c r="H151" t="str">
        <f t="shared" si="4"/>
        <v>Steven Buchanan</v>
      </c>
      <c r="I151" t="str">
        <f t="shared" si="5"/>
        <v>Steven Buchanan</v>
      </c>
    </row>
    <row r="152" spans="1:9" x14ac:dyDescent="0.25">
      <c r="A152">
        <v>10398</v>
      </c>
      <c r="B152" t="s">
        <v>49</v>
      </c>
      <c r="C152">
        <v>2</v>
      </c>
      <c r="D152" s="1">
        <v>34729</v>
      </c>
      <c r="E152" t="str">
        <f>VLOOKUP(C152,Zaposleni!$A$1:$M$10,2,FALSE)</f>
        <v>Fuller</v>
      </c>
      <c r="F152" t="str">
        <f>VLOOKUP(C152,Zaposleni!$A$1:$M$10,3,FALSE)</f>
        <v>Andrew</v>
      </c>
      <c r="G152" t="s">
        <v>178</v>
      </c>
      <c r="H152" t="str">
        <f t="shared" si="4"/>
        <v>Andrew Fuller</v>
      </c>
      <c r="I152" t="str">
        <f t="shared" si="5"/>
        <v>Andrew Fuller</v>
      </c>
    </row>
    <row r="153" spans="1:9" x14ac:dyDescent="0.25">
      <c r="A153">
        <v>10399</v>
      </c>
      <c r="B153" t="s">
        <v>65</v>
      </c>
      <c r="C153">
        <v>8</v>
      </c>
      <c r="D153" s="1">
        <v>34730</v>
      </c>
      <c r="E153" t="str">
        <f>VLOOKUP(C153,Zaposleni!$A$1:$M$10,2,FALSE)</f>
        <v>Callahan</v>
      </c>
      <c r="F153" t="str">
        <f>VLOOKUP(C153,Zaposleni!$A$1:$M$10,3,FALSE)</f>
        <v>Laura</v>
      </c>
      <c r="G153" t="s">
        <v>177</v>
      </c>
      <c r="H153" t="str">
        <f t="shared" si="4"/>
        <v>Laura Callahan</v>
      </c>
      <c r="I153" t="str">
        <f t="shared" si="5"/>
        <v>Laura Callahan</v>
      </c>
    </row>
    <row r="154" spans="1:9" x14ac:dyDescent="0.25">
      <c r="A154">
        <v>10400</v>
      </c>
      <c r="B154" t="s">
        <v>62</v>
      </c>
      <c r="C154">
        <v>1</v>
      </c>
      <c r="D154" s="1">
        <v>34731</v>
      </c>
      <c r="E154" t="str">
        <f>VLOOKUP(C154,Zaposleni!$A$1:$M$10,2,FALSE)</f>
        <v>Davolio</v>
      </c>
      <c r="F154" t="str">
        <f>VLOOKUP(C154,Zaposleni!$A$1:$M$10,3,FALSE)</f>
        <v>Nancy</v>
      </c>
      <c r="G154" t="s">
        <v>176</v>
      </c>
      <c r="H154" t="str">
        <f t="shared" si="4"/>
        <v>Nancy Davolio</v>
      </c>
      <c r="I154" t="str">
        <f t="shared" si="5"/>
        <v>Nancy Davolio</v>
      </c>
    </row>
    <row r="155" spans="1:9" x14ac:dyDescent="0.25">
      <c r="A155">
        <v>10401</v>
      </c>
      <c r="B155" t="s">
        <v>17</v>
      </c>
      <c r="C155">
        <v>1</v>
      </c>
      <c r="D155" s="1">
        <v>34731</v>
      </c>
      <c r="E155" t="str">
        <f>VLOOKUP(C155,Zaposleni!$A$1:$M$10,2,FALSE)</f>
        <v>Davolio</v>
      </c>
      <c r="F155" t="str">
        <f>VLOOKUP(C155,Zaposleni!$A$1:$M$10,3,FALSE)</f>
        <v>Nancy</v>
      </c>
      <c r="G155" t="s">
        <v>176</v>
      </c>
      <c r="H155" t="str">
        <f t="shared" si="4"/>
        <v>Nancy Davolio</v>
      </c>
      <c r="I155" t="str">
        <f t="shared" si="5"/>
        <v>Nancy Davolio</v>
      </c>
    </row>
    <row r="156" spans="1:9" x14ac:dyDescent="0.25">
      <c r="A156">
        <v>10402</v>
      </c>
      <c r="B156" t="s">
        <v>13</v>
      </c>
      <c r="C156">
        <v>8</v>
      </c>
      <c r="D156" s="1">
        <v>34732</v>
      </c>
      <c r="E156" t="str">
        <f>VLOOKUP(C156,Zaposleni!$A$1:$M$10,2,FALSE)</f>
        <v>Callahan</v>
      </c>
      <c r="F156" t="str">
        <f>VLOOKUP(C156,Zaposleni!$A$1:$M$10,3,FALSE)</f>
        <v>Laura</v>
      </c>
      <c r="G156" t="s">
        <v>177</v>
      </c>
      <c r="H156" t="str">
        <f t="shared" si="4"/>
        <v>Laura Callahan</v>
      </c>
      <c r="I156" t="str">
        <f t="shared" si="5"/>
        <v>Laura Callahan</v>
      </c>
    </row>
    <row r="157" spans="1:9" x14ac:dyDescent="0.25">
      <c r="A157">
        <v>10403</v>
      </c>
      <c r="B157" t="s">
        <v>13</v>
      </c>
      <c r="C157">
        <v>4</v>
      </c>
      <c r="D157" s="1">
        <v>34733</v>
      </c>
      <c r="E157" t="str">
        <f>VLOOKUP(C157,Zaposleni!$A$1:$M$10,2,FALSE)</f>
        <v>Peacock</v>
      </c>
      <c r="F157" t="str">
        <f>VLOOKUP(C157,Zaposleni!$A$1:$M$10,3,FALSE)</f>
        <v>Margaret</v>
      </c>
      <c r="G157" t="s">
        <v>173</v>
      </c>
      <c r="H157" t="str">
        <f t="shared" si="4"/>
        <v>Margaret Peacock</v>
      </c>
      <c r="I157" t="str">
        <f t="shared" si="5"/>
        <v>Margaret Peacock</v>
      </c>
    </row>
    <row r="158" spans="1:9" x14ac:dyDescent="0.25">
      <c r="A158">
        <v>10404</v>
      </c>
      <c r="B158" t="s">
        <v>26</v>
      </c>
      <c r="C158">
        <v>2</v>
      </c>
      <c r="D158" s="1">
        <v>34733</v>
      </c>
      <c r="E158" t="str">
        <f>VLOOKUP(C158,Zaposleni!$A$1:$M$10,2,FALSE)</f>
        <v>Fuller</v>
      </c>
      <c r="F158" t="str">
        <f>VLOOKUP(C158,Zaposleni!$A$1:$M$10,3,FALSE)</f>
        <v>Andrew</v>
      </c>
      <c r="G158" t="s">
        <v>178</v>
      </c>
      <c r="H158" t="str">
        <f t="shared" si="4"/>
        <v>Andrew Fuller</v>
      </c>
      <c r="I158" t="str">
        <f t="shared" si="5"/>
        <v>Andrew Fuller</v>
      </c>
    </row>
    <row r="159" spans="1:9" x14ac:dyDescent="0.25">
      <c r="A159">
        <v>10405</v>
      </c>
      <c r="B159" t="s">
        <v>71</v>
      </c>
      <c r="C159">
        <v>1</v>
      </c>
      <c r="D159" s="1">
        <v>34736</v>
      </c>
      <c r="E159" t="str">
        <f>VLOOKUP(C159,Zaposleni!$A$1:$M$10,2,FALSE)</f>
        <v>Davolio</v>
      </c>
      <c r="F159" t="str">
        <f>VLOOKUP(C159,Zaposleni!$A$1:$M$10,3,FALSE)</f>
        <v>Nancy</v>
      </c>
      <c r="G159" t="s">
        <v>176</v>
      </c>
      <c r="H159" t="str">
        <f t="shared" si="4"/>
        <v>Nancy Davolio</v>
      </c>
      <c r="I159" t="str">
        <f t="shared" si="5"/>
        <v>Nancy Davolio</v>
      </c>
    </row>
    <row r="160" spans="1:9" x14ac:dyDescent="0.25">
      <c r="A160">
        <v>10406</v>
      </c>
      <c r="B160" t="s">
        <v>66</v>
      </c>
      <c r="C160">
        <v>7</v>
      </c>
      <c r="D160" s="1">
        <v>34737</v>
      </c>
      <c r="E160" t="str">
        <f>VLOOKUP(C160,Zaposleni!$A$1:$M$10,2,FALSE)</f>
        <v>King</v>
      </c>
      <c r="F160" t="str">
        <f>VLOOKUP(C160,Zaposleni!$A$1:$M$10,3,FALSE)</f>
        <v>Robert</v>
      </c>
      <c r="G160" t="s">
        <v>179</v>
      </c>
      <c r="H160" t="str">
        <f t="shared" si="4"/>
        <v>Robert King</v>
      </c>
      <c r="I160" t="str">
        <f t="shared" si="5"/>
        <v>Robert King</v>
      </c>
    </row>
    <row r="161" spans="1:9" x14ac:dyDescent="0.25">
      <c r="A161">
        <v>10407</v>
      </c>
      <c r="B161" t="s">
        <v>15</v>
      </c>
      <c r="C161">
        <v>2</v>
      </c>
      <c r="D161" s="1">
        <v>34737</v>
      </c>
      <c r="E161" t="str">
        <f>VLOOKUP(C161,Zaposleni!$A$1:$M$10,2,FALSE)</f>
        <v>Fuller</v>
      </c>
      <c r="F161" t="str">
        <f>VLOOKUP(C161,Zaposleni!$A$1:$M$10,3,FALSE)</f>
        <v>Andrew</v>
      </c>
      <c r="G161" t="s">
        <v>178</v>
      </c>
      <c r="H161" t="str">
        <f t="shared" si="4"/>
        <v>Andrew Fuller</v>
      </c>
      <c r="I161" t="str">
        <f t="shared" si="5"/>
        <v>Andrew Fuller</v>
      </c>
    </row>
    <row r="162" spans="1:9" x14ac:dyDescent="0.25">
      <c r="A162">
        <v>10408</v>
      </c>
      <c r="B162" t="s">
        <v>72</v>
      </c>
      <c r="C162">
        <v>8</v>
      </c>
      <c r="D162" s="1">
        <v>34738</v>
      </c>
      <c r="E162" t="str">
        <f>VLOOKUP(C162,Zaposleni!$A$1:$M$10,2,FALSE)</f>
        <v>Callahan</v>
      </c>
      <c r="F162" t="str">
        <f>VLOOKUP(C162,Zaposleni!$A$1:$M$10,3,FALSE)</f>
        <v>Laura</v>
      </c>
      <c r="G162" t="s">
        <v>177</v>
      </c>
      <c r="H162" t="str">
        <f t="shared" si="4"/>
        <v>Laura Callahan</v>
      </c>
      <c r="I162" t="str">
        <f t="shared" si="5"/>
        <v>Laura Callahan</v>
      </c>
    </row>
    <row r="163" spans="1:9" x14ac:dyDescent="0.25">
      <c r="A163">
        <v>10409</v>
      </c>
      <c r="B163" t="s">
        <v>73</v>
      </c>
      <c r="C163">
        <v>3</v>
      </c>
      <c r="D163" s="1">
        <v>34739</v>
      </c>
      <c r="E163" t="str">
        <f>VLOOKUP(C163,Zaposleni!$A$1:$M$10,2,FALSE)</f>
        <v>Leverling</v>
      </c>
      <c r="F163" t="str">
        <f>VLOOKUP(C163,Zaposleni!$A$1:$M$10,3,FALSE)</f>
        <v>Janet</v>
      </c>
      <c r="G163" t="s">
        <v>174</v>
      </c>
      <c r="H163" t="str">
        <f t="shared" si="4"/>
        <v>Janet Leverling</v>
      </c>
      <c r="I163" t="str">
        <f t="shared" si="5"/>
        <v>Janet Leverling</v>
      </c>
    </row>
    <row r="164" spans="1:9" x14ac:dyDescent="0.25">
      <c r="A164">
        <v>10410</v>
      </c>
      <c r="B164" t="s">
        <v>70</v>
      </c>
      <c r="C164">
        <v>3</v>
      </c>
      <c r="D164" s="1">
        <v>34740</v>
      </c>
      <c r="E164" t="str">
        <f>VLOOKUP(C164,Zaposleni!$A$1:$M$10,2,FALSE)</f>
        <v>Leverling</v>
      </c>
      <c r="F164" t="str">
        <f>VLOOKUP(C164,Zaposleni!$A$1:$M$10,3,FALSE)</f>
        <v>Janet</v>
      </c>
      <c r="G164" t="s">
        <v>174</v>
      </c>
      <c r="H164" t="str">
        <f t="shared" si="4"/>
        <v>Janet Leverling</v>
      </c>
      <c r="I164" t="str">
        <f t="shared" si="5"/>
        <v>Janet Leverling</v>
      </c>
    </row>
    <row r="165" spans="1:9" x14ac:dyDescent="0.25">
      <c r="A165">
        <v>10411</v>
      </c>
      <c r="B165" t="s">
        <v>70</v>
      </c>
      <c r="C165">
        <v>9</v>
      </c>
      <c r="D165" s="1">
        <v>34740</v>
      </c>
      <c r="E165" t="str">
        <f>VLOOKUP(C165,Zaposleni!$A$1:$M$10,2,FALSE)</f>
        <v>Dodsworth</v>
      </c>
      <c r="F165" t="str">
        <f>VLOOKUP(C165,Zaposleni!$A$1:$M$10,3,FALSE)</f>
        <v>Anne</v>
      </c>
      <c r="G165" t="s">
        <v>175</v>
      </c>
      <c r="H165" t="str">
        <f t="shared" si="4"/>
        <v>Anne Dodsworth</v>
      </c>
      <c r="I165" t="str">
        <f t="shared" si="5"/>
        <v>Anne Dodsworth</v>
      </c>
    </row>
    <row r="166" spans="1:9" x14ac:dyDescent="0.25">
      <c r="A166">
        <v>10412</v>
      </c>
      <c r="B166" t="s">
        <v>20</v>
      </c>
      <c r="C166">
        <v>8</v>
      </c>
      <c r="D166" s="1">
        <v>34743</v>
      </c>
      <c r="E166" t="str">
        <f>VLOOKUP(C166,Zaposleni!$A$1:$M$10,2,FALSE)</f>
        <v>Callahan</v>
      </c>
      <c r="F166" t="str">
        <f>VLOOKUP(C166,Zaposleni!$A$1:$M$10,3,FALSE)</f>
        <v>Laura</v>
      </c>
      <c r="G166" t="s">
        <v>177</v>
      </c>
      <c r="H166" t="str">
        <f t="shared" si="4"/>
        <v>Laura Callahan</v>
      </c>
      <c r="I166" t="str">
        <f t="shared" si="5"/>
        <v>Laura Callahan</v>
      </c>
    </row>
    <row r="167" spans="1:9" x14ac:dyDescent="0.25">
      <c r="A167">
        <v>10413</v>
      </c>
      <c r="B167" t="s">
        <v>57</v>
      </c>
      <c r="C167">
        <v>3</v>
      </c>
      <c r="D167" s="1">
        <v>34744</v>
      </c>
      <c r="E167" t="str">
        <f>VLOOKUP(C167,Zaposleni!$A$1:$M$10,2,FALSE)</f>
        <v>Leverling</v>
      </c>
      <c r="F167" t="str">
        <f>VLOOKUP(C167,Zaposleni!$A$1:$M$10,3,FALSE)</f>
        <v>Janet</v>
      </c>
      <c r="G167" t="s">
        <v>174</v>
      </c>
      <c r="H167" t="str">
        <f t="shared" si="4"/>
        <v>Janet Leverling</v>
      </c>
      <c r="I167" t="str">
        <f t="shared" si="5"/>
        <v>Janet Leverling</v>
      </c>
    </row>
    <row r="168" spans="1:9" x14ac:dyDescent="0.25">
      <c r="A168">
        <v>10414</v>
      </c>
      <c r="B168" t="s">
        <v>56</v>
      </c>
      <c r="C168">
        <v>2</v>
      </c>
      <c r="D168" s="1">
        <v>34744</v>
      </c>
      <c r="E168" t="str">
        <f>VLOOKUP(C168,Zaposleni!$A$1:$M$10,2,FALSE)</f>
        <v>Fuller</v>
      </c>
      <c r="F168" t="str">
        <f>VLOOKUP(C168,Zaposleni!$A$1:$M$10,3,FALSE)</f>
        <v>Andrew</v>
      </c>
      <c r="G168" t="s">
        <v>178</v>
      </c>
      <c r="H168" t="str">
        <f t="shared" si="4"/>
        <v>Andrew Fuller</v>
      </c>
      <c r="I168" t="str">
        <f t="shared" si="5"/>
        <v>Andrew Fuller</v>
      </c>
    </row>
    <row r="169" spans="1:9" x14ac:dyDescent="0.25">
      <c r="A169">
        <v>10415</v>
      </c>
      <c r="B169" t="s">
        <v>68</v>
      </c>
      <c r="C169">
        <v>3</v>
      </c>
      <c r="D169" s="1">
        <v>34745</v>
      </c>
      <c r="E169" t="str">
        <f>VLOOKUP(C169,Zaposleni!$A$1:$M$10,2,FALSE)</f>
        <v>Leverling</v>
      </c>
      <c r="F169" t="str">
        <f>VLOOKUP(C169,Zaposleni!$A$1:$M$10,3,FALSE)</f>
        <v>Janet</v>
      </c>
      <c r="G169" t="s">
        <v>174</v>
      </c>
      <c r="H169" t="str">
        <f t="shared" si="4"/>
        <v>Janet Leverling</v>
      </c>
      <c r="I169" t="str">
        <f t="shared" si="5"/>
        <v>Janet Leverling</v>
      </c>
    </row>
    <row r="170" spans="1:9" x14ac:dyDescent="0.25">
      <c r="A170">
        <v>10416</v>
      </c>
      <c r="B170" t="s">
        <v>20</v>
      </c>
      <c r="C170">
        <v>8</v>
      </c>
      <c r="D170" s="1">
        <v>34746</v>
      </c>
      <c r="E170" t="str">
        <f>VLOOKUP(C170,Zaposleni!$A$1:$M$10,2,FALSE)</f>
        <v>Callahan</v>
      </c>
      <c r="F170" t="str">
        <f>VLOOKUP(C170,Zaposleni!$A$1:$M$10,3,FALSE)</f>
        <v>Laura</v>
      </c>
      <c r="G170" t="s">
        <v>177</v>
      </c>
      <c r="H170" t="str">
        <f t="shared" si="4"/>
        <v>Laura Callahan</v>
      </c>
      <c r="I170" t="str">
        <f t="shared" si="5"/>
        <v>Laura Callahan</v>
      </c>
    </row>
    <row r="171" spans="1:9" x14ac:dyDescent="0.25">
      <c r="A171">
        <v>10417</v>
      </c>
      <c r="B171" t="s">
        <v>55</v>
      </c>
      <c r="C171">
        <v>4</v>
      </c>
      <c r="D171" s="1">
        <v>34746</v>
      </c>
      <c r="E171" t="str">
        <f>VLOOKUP(C171,Zaposleni!$A$1:$M$10,2,FALSE)</f>
        <v>Peacock</v>
      </c>
      <c r="F171" t="str">
        <f>VLOOKUP(C171,Zaposleni!$A$1:$M$10,3,FALSE)</f>
        <v>Margaret</v>
      </c>
      <c r="G171" t="s">
        <v>173</v>
      </c>
      <c r="H171" t="str">
        <f t="shared" si="4"/>
        <v>Margaret Peacock</v>
      </c>
      <c r="I171" t="str">
        <f t="shared" si="5"/>
        <v>Margaret Peacock</v>
      </c>
    </row>
    <row r="172" spans="1:9" x14ac:dyDescent="0.25">
      <c r="A172">
        <v>10418</v>
      </c>
      <c r="B172" t="s">
        <v>25</v>
      </c>
      <c r="C172">
        <v>4</v>
      </c>
      <c r="D172" s="1">
        <v>34747</v>
      </c>
      <c r="E172" t="str">
        <f>VLOOKUP(C172,Zaposleni!$A$1:$M$10,2,FALSE)</f>
        <v>Peacock</v>
      </c>
      <c r="F172" t="str">
        <f>VLOOKUP(C172,Zaposleni!$A$1:$M$10,3,FALSE)</f>
        <v>Margaret</v>
      </c>
      <c r="G172" t="s">
        <v>173</v>
      </c>
      <c r="H172" t="str">
        <f t="shared" si="4"/>
        <v>Margaret Peacock</v>
      </c>
      <c r="I172" t="str">
        <f t="shared" si="5"/>
        <v>Margaret Peacock</v>
      </c>
    </row>
    <row r="173" spans="1:9" x14ac:dyDescent="0.25">
      <c r="A173">
        <v>10419</v>
      </c>
      <c r="B173" t="s">
        <v>10</v>
      </c>
      <c r="C173">
        <v>4</v>
      </c>
      <c r="D173" s="1">
        <v>34750</v>
      </c>
      <c r="E173" t="str">
        <f>VLOOKUP(C173,Zaposleni!$A$1:$M$10,2,FALSE)</f>
        <v>Peacock</v>
      </c>
      <c r="F173" t="str">
        <f>VLOOKUP(C173,Zaposleni!$A$1:$M$10,3,FALSE)</f>
        <v>Margaret</v>
      </c>
      <c r="G173" t="s">
        <v>173</v>
      </c>
      <c r="H173" t="str">
        <f t="shared" si="4"/>
        <v>Margaret Peacock</v>
      </c>
      <c r="I173" t="str">
        <f t="shared" si="5"/>
        <v>Margaret Peacock</v>
      </c>
    </row>
    <row r="174" spans="1:9" x14ac:dyDescent="0.25">
      <c r="A174">
        <v>10420</v>
      </c>
      <c r="B174" t="s">
        <v>11</v>
      </c>
      <c r="C174">
        <v>3</v>
      </c>
      <c r="D174" s="1">
        <v>34751</v>
      </c>
      <c r="E174" t="str">
        <f>VLOOKUP(C174,Zaposleni!$A$1:$M$10,2,FALSE)</f>
        <v>Leverling</v>
      </c>
      <c r="F174" t="str">
        <f>VLOOKUP(C174,Zaposleni!$A$1:$M$10,3,FALSE)</f>
        <v>Janet</v>
      </c>
      <c r="G174" t="s">
        <v>174</v>
      </c>
      <c r="H174" t="str">
        <f t="shared" si="4"/>
        <v>Janet Leverling</v>
      </c>
      <c r="I174" t="str">
        <f t="shared" si="5"/>
        <v>Janet Leverling</v>
      </c>
    </row>
    <row r="175" spans="1:9" x14ac:dyDescent="0.25">
      <c r="A175">
        <v>10421</v>
      </c>
      <c r="B175" t="s">
        <v>16</v>
      </c>
      <c r="C175">
        <v>8</v>
      </c>
      <c r="D175" s="1">
        <v>34751</v>
      </c>
      <c r="E175" t="str">
        <f>VLOOKUP(C175,Zaposleni!$A$1:$M$10,2,FALSE)</f>
        <v>Callahan</v>
      </c>
      <c r="F175" t="str">
        <f>VLOOKUP(C175,Zaposleni!$A$1:$M$10,3,FALSE)</f>
        <v>Laura</v>
      </c>
      <c r="G175" t="s">
        <v>177</v>
      </c>
      <c r="H175" t="str">
        <f t="shared" si="4"/>
        <v>Laura Callahan</v>
      </c>
      <c r="I175" t="str">
        <f t="shared" si="5"/>
        <v>Laura Callahan</v>
      </c>
    </row>
    <row r="176" spans="1:9" x14ac:dyDescent="0.25">
      <c r="A176">
        <v>10422</v>
      </c>
      <c r="B176" t="s">
        <v>74</v>
      </c>
      <c r="C176">
        <v>2</v>
      </c>
      <c r="D176" s="1">
        <v>34752</v>
      </c>
      <c r="E176" t="str">
        <f>VLOOKUP(C176,Zaposleni!$A$1:$M$10,2,FALSE)</f>
        <v>Fuller</v>
      </c>
      <c r="F176" t="str">
        <f>VLOOKUP(C176,Zaposleni!$A$1:$M$10,3,FALSE)</f>
        <v>Andrew</v>
      </c>
      <c r="G176" t="s">
        <v>178</v>
      </c>
      <c r="H176" t="str">
        <f t="shared" si="4"/>
        <v>Andrew Fuller</v>
      </c>
      <c r="I176" t="str">
        <f t="shared" si="5"/>
        <v>Andrew Fuller</v>
      </c>
    </row>
    <row r="177" spans="1:9" x14ac:dyDescent="0.25">
      <c r="A177">
        <v>10423</v>
      </c>
      <c r="B177" t="s">
        <v>75</v>
      </c>
      <c r="C177">
        <v>6</v>
      </c>
      <c r="D177" s="1">
        <v>34753</v>
      </c>
      <c r="E177" t="str">
        <f>VLOOKUP(C177,Zaposleni!$A$1:$M$10,2,FALSE)</f>
        <v>Suyama</v>
      </c>
      <c r="F177" t="str">
        <f>VLOOKUP(C177,Zaposleni!$A$1:$M$10,3,FALSE)</f>
        <v>Michael</v>
      </c>
      <c r="G177" t="s">
        <v>172</v>
      </c>
      <c r="H177" t="str">
        <f t="shared" si="4"/>
        <v>Michael Suyama</v>
      </c>
      <c r="I177" t="str">
        <f t="shared" si="5"/>
        <v>Michael Suyama</v>
      </c>
    </row>
    <row r="178" spans="1:9" x14ac:dyDescent="0.25">
      <c r="A178">
        <v>10424</v>
      </c>
      <c r="B178" t="s">
        <v>53</v>
      </c>
      <c r="C178">
        <v>7</v>
      </c>
      <c r="D178" s="1">
        <v>34753</v>
      </c>
      <c r="E178" t="str">
        <f>VLOOKUP(C178,Zaposleni!$A$1:$M$10,2,FALSE)</f>
        <v>King</v>
      </c>
      <c r="F178" t="str">
        <f>VLOOKUP(C178,Zaposleni!$A$1:$M$10,3,FALSE)</f>
        <v>Robert</v>
      </c>
      <c r="G178" t="s">
        <v>179</v>
      </c>
      <c r="H178" t="str">
        <f t="shared" si="4"/>
        <v>Robert King</v>
      </c>
      <c r="I178" t="str">
        <f t="shared" si="5"/>
        <v>Robert King</v>
      </c>
    </row>
    <row r="179" spans="1:9" x14ac:dyDescent="0.25">
      <c r="A179">
        <v>10425</v>
      </c>
      <c r="B179" t="s">
        <v>57</v>
      </c>
      <c r="C179">
        <v>6</v>
      </c>
      <c r="D179" s="1">
        <v>34754</v>
      </c>
      <c r="E179" t="str">
        <f>VLOOKUP(C179,Zaposleni!$A$1:$M$10,2,FALSE)</f>
        <v>Suyama</v>
      </c>
      <c r="F179" t="str">
        <f>VLOOKUP(C179,Zaposleni!$A$1:$M$10,3,FALSE)</f>
        <v>Michael</v>
      </c>
      <c r="G179" t="s">
        <v>172</v>
      </c>
      <c r="H179" t="str">
        <f t="shared" si="4"/>
        <v>Michael Suyama</v>
      </c>
      <c r="I179" t="str">
        <f t="shared" si="5"/>
        <v>Michael Suyama</v>
      </c>
    </row>
    <row r="180" spans="1:9" x14ac:dyDescent="0.25">
      <c r="A180">
        <v>10426</v>
      </c>
      <c r="B180" t="s">
        <v>64</v>
      </c>
      <c r="C180">
        <v>4</v>
      </c>
      <c r="D180" s="1">
        <v>34757</v>
      </c>
      <c r="E180" t="str">
        <f>VLOOKUP(C180,Zaposleni!$A$1:$M$10,2,FALSE)</f>
        <v>Peacock</v>
      </c>
      <c r="F180" t="str">
        <f>VLOOKUP(C180,Zaposleni!$A$1:$M$10,3,FALSE)</f>
        <v>Margaret</v>
      </c>
      <c r="G180" t="s">
        <v>173</v>
      </c>
      <c r="H180" t="str">
        <f t="shared" si="4"/>
        <v>Margaret Peacock</v>
      </c>
      <c r="I180" t="str">
        <f t="shared" si="5"/>
        <v>Margaret Peacock</v>
      </c>
    </row>
    <row r="181" spans="1:9" x14ac:dyDescent="0.25">
      <c r="A181">
        <v>10427</v>
      </c>
      <c r="B181" t="s">
        <v>58</v>
      </c>
      <c r="C181">
        <v>4</v>
      </c>
      <c r="D181" s="1">
        <v>34757</v>
      </c>
      <c r="E181" t="str">
        <f>VLOOKUP(C181,Zaposleni!$A$1:$M$10,2,FALSE)</f>
        <v>Peacock</v>
      </c>
      <c r="F181" t="str">
        <f>VLOOKUP(C181,Zaposleni!$A$1:$M$10,3,FALSE)</f>
        <v>Margaret</v>
      </c>
      <c r="G181" t="s">
        <v>173</v>
      </c>
      <c r="H181" t="str">
        <f t="shared" si="4"/>
        <v>Margaret Peacock</v>
      </c>
      <c r="I181" t="str">
        <f t="shared" si="5"/>
        <v>Margaret Peacock</v>
      </c>
    </row>
    <row r="182" spans="1:9" x14ac:dyDescent="0.25">
      <c r="A182">
        <v>10428</v>
      </c>
      <c r="B182" t="s">
        <v>34</v>
      </c>
      <c r="C182">
        <v>7</v>
      </c>
      <c r="D182" s="1">
        <v>34758</v>
      </c>
      <c r="E182" t="str">
        <f>VLOOKUP(C182,Zaposleni!$A$1:$M$10,2,FALSE)</f>
        <v>King</v>
      </c>
      <c r="F182" t="str">
        <f>VLOOKUP(C182,Zaposleni!$A$1:$M$10,3,FALSE)</f>
        <v>Robert</v>
      </c>
      <c r="G182" t="s">
        <v>179</v>
      </c>
      <c r="H182" t="str">
        <f t="shared" si="4"/>
        <v>Robert King</v>
      </c>
      <c r="I182" t="str">
        <f t="shared" si="5"/>
        <v>Robert King</v>
      </c>
    </row>
    <row r="183" spans="1:9" x14ac:dyDescent="0.25">
      <c r="A183">
        <v>10429</v>
      </c>
      <c r="B183" t="s">
        <v>38</v>
      </c>
      <c r="C183">
        <v>3</v>
      </c>
      <c r="D183" s="1">
        <v>34759</v>
      </c>
      <c r="E183" t="str">
        <f>VLOOKUP(C183,Zaposleni!$A$1:$M$10,2,FALSE)</f>
        <v>Leverling</v>
      </c>
      <c r="F183" t="str">
        <f>VLOOKUP(C183,Zaposleni!$A$1:$M$10,3,FALSE)</f>
        <v>Janet</v>
      </c>
      <c r="G183" t="s">
        <v>174</v>
      </c>
      <c r="H183" t="str">
        <f t="shared" si="4"/>
        <v>Janet Leverling</v>
      </c>
      <c r="I183" t="str">
        <f t="shared" si="5"/>
        <v>Janet Leverling</v>
      </c>
    </row>
    <row r="184" spans="1:9" x14ac:dyDescent="0.25">
      <c r="A184">
        <v>10430</v>
      </c>
      <c r="B184" t="s">
        <v>13</v>
      </c>
      <c r="C184">
        <v>4</v>
      </c>
      <c r="D184" s="1">
        <v>34760</v>
      </c>
      <c r="E184" t="str">
        <f>VLOOKUP(C184,Zaposleni!$A$1:$M$10,2,FALSE)</f>
        <v>Peacock</v>
      </c>
      <c r="F184" t="str">
        <f>VLOOKUP(C184,Zaposleni!$A$1:$M$10,3,FALSE)</f>
        <v>Margaret</v>
      </c>
      <c r="G184" t="s">
        <v>173</v>
      </c>
      <c r="H184" t="str">
        <f t="shared" si="4"/>
        <v>Margaret Peacock</v>
      </c>
      <c r="I184" t="str">
        <f t="shared" si="5"/>
        <v>Margaret Peacock</v>
      </c>
    </row>
    <row r="185" spans="1:9" x14ac:dyDescent="0.25">
      <c r="A185">
        <v>10431</v>
      </c>
      <c r="B185" t="s">
        <v>70</v>
      </c>
      <c r="C185">
        <v>4</v>
      </c>
      <c r="D185" s="1">
        <v>34760</v>
      </c>
      <c r="E185" t="str">
        <f>VLOOKUP(C185,Zaposleni!$A$1:$M$10,2,FALSE)</f>
        <v>Peacock</v>
      </c>
      <c r="F185" t="str">
        <f>VLOOKUP(C185,Zaposleni!$A$1:$M$10,3,FALSE)</f>
        <v>Margaret</v>
      </c>
      <c r="G185" t="s">
        <v>173</v>
      </c>
      <c r="H185" t="str">
        <f t="shared" si="4"/>
        <v>Margaret Peacock</v>
      </c>
      <c r="I185" t="str">
        <f t="shared" si="5"/>
        <v>Margaret Peacock</v>
      </c>
    </row>
    <row r="186" spans="1:9" x14ac:dyDescent="0.25">
      <c r="A186">
        <v>10432</v>
      </c>
      <c r="B186" t="s">
        <v>24</v>
      </c>
      <c r="C186">
        <v>3</v>
      </c>
      <c r="D186" s="1">
        <v>34761</v>
      </c>
      <c r="E186" t="str">
        <f>VLOOKUP(C186,Zaposleni!$A$1:$M$10,2,FALSE)</f>
        <v>Leverling</v>
      </c>
      <c r="F186" t="str">
        <f>VLOOKUP(C186,Zaposleni!$A$1:$M$10,3,FALSE)</f>
        <v>Janet</v>
      </c>
      <c r="G186" t="s">
        <v>174</v>
      </c>
      <c r="H186" t="str">
        <f t="shared" si="4"/>
        <v>Janet Leverling</v>
      </c>
      <c r="I186" t="str">
        <f t="shared" si="5"/>
        <v>Janet Leverling</v>
      </c>
    </row>
    <row r="187" spans="1:9" x14ac:dyDescent="0.25">
      <c r="A187">
        <v>10433</v>
      </c>
      <c r="B187" t="s">
        <v>54</v>
      </c>
      <c r="C187">
        <v>3</v>
      </c>
      <c r="D187" s="1">
        <v>34764</v>
      </c>
      <c r="E187" t="str">
        <f>VLOOKUP(C187,Zaposleni!$A$1:$M$10,2,FALSE)</f>
        <v>Leverling</v>
      </c>
      <c r="F187" t="str">
        <f>VLOOKUP(C187,Zaposleni!$A$1:$M$10,3,FALSE)</f>
        <v>Janet</v>
      </c>
      <c r="G187" t="s">
        <v>174</v>
      </c>
      <c r="H187" t="str">
        <f t="shared" si="4"/>
        <v>Janet Leverling</v>
      </c>
      <c r="I187" t="str">
        <f t="shared" si="5"/>
        <v>Janet Leverling</v>
      </c>
    </row>
    <row r="188" spans="1:9" x14ac:dyDescent="0.25">
      <c r="A188">
        <v>10434</v>
      </c>
      <c r="B188" t="s">
        <v>18</v>
      </c>
      <c r="C188">
        <v>3</v>
      </c>
      <c r="D188" s="1">
        <v>34764</v>
      </c>
      <c r="E188" t="str">
        <f>VLOOKUP(C188,Zaposleni!$A$1:$M$10,2,FALSE)</f>
        <v>Leverling</v>
      </c>
      <c r="F188" t="str">
        <f>VLOOKUP(C188,Zaposleni!$A$1:$M$10,3,FALSE)</f>
        <v>Janet</v>
      </c>
      <c r="G188" t="s">
        <v>174</v>
      </c>
      <c r="H188" t="str">
        <f t="shared" si="4"/>
        <v>Janet Leverling</v>
      </c>
      <c r="I188" t="str">
        <f t="shared" si="5"/>
        <v>Janet Leverling</v>
      </c>
    </row>
    <row r="189" spans="1:9" x14ac:dyDescent="0.25">
      <c r="A189">
        <v>10435</v>
      </c>
      <c r="B189" t="s">
        <v>76</v>
      </c>
      <c r="C189">
        <v>8</v>
      </c>
      <c r="D189" s="1">
        <v>34765</v>
      </c>
      <c r="E189" t="str">
        <f>VLOOKUP(C189,Zaposleni!$A$1:$M$10,2,FALSE)</f>
        <v>Callahan</v>
      </c>
      <c r="F189" t="str">
        <f>VLOOKUP(C189,Zaposleni!$A$1:$M$10,3,FALSE)</f>
        <v>Laura</v>
      </c>
      <c r="G189" t="s">
        <v>177</v>
      </c>
      <c r="H189" t="str">
        <f t="shared" si="4"/>
        <v>Laura Callahan</v>
      </c>
      <c r="I189" t="str">
        <f t="shared" si="5"/>
        <v>Laura Callahan</v>
      </c>
    </row>
    <row r="190" spans="1:9" x14ac:dyDescent="0.25">
      <c r="A190">
        <v>10436</v>
      </c>
      <c r="B190" t="s">
        <v>19</v>
      </c>
      <c r="C190">
        <v>3</v>
      </c>
      <c r="D190" s="1">
        <v>34766</v>
      </c>
      <c r="E190" t="str">
        <f>VLOOKUP(C190,Zaposleni!$A$1:$M$10,2,FALSE)</f>
        <v>Leverling</v>
      </c>
      <c r="F190" t="str">
        <f>VLOOKUP(C190,Zaposleni!$A$1:$M$10,3,FALSE)</f>
        <v>Janet</v>
      </c>
      <c r="G190" t="s">
        <v>174</v>
      </c>
      <c r="H190" t="str">
        <f t="shared" si="4"/>
        <v>Janet Leverling</v>
      </c>
      <c r="I190" t="str">
        <f t="shared" si="5"/>
        <v>Janet Leverling</v>
      </c>
    </row>
    <row r="191" spans="1:9" x14ac:dyDescent="0.25">
      <c r="A191">
        <v>10437</v>
      </c>
      <c r="B191" t="s">
        <v>20</v>
      </c>
      <c r="C191">
        <v>8</v>
      </c>
      <c r="D191" s="1">
        <v>34766</v>
      </c>
      <c r="E191" t="str">
        <f>VLOOKUP(C191,Zaposleni!$A$1:$M$10,2,FALSE)</f>
        <v>Callahan</v>
      </c>
      <c r="F191" t="str">
        <f>VLOOKUP(C191,Zaposleni!$A$1:$M$10,3,FALSE)</f>
        <v>Laura</v>
      </c>
      <c r="G191" t="s">
        <v>177</v>
      </c>
      <c r="H191" t="str">
        <f t="shared" si="4"/>
        <v>Laura Callahan</v>
      </c>
      <c r="I191" t="str">
        <f t="shared" si="5"/>
        <v>Laura Callahan</v>
      </c>
    </row>
    <row r="192" spans="1:9" x14ac:dyDescent="0.25">
      <c r="A192">
        <v>10438</v>
      </c>
      <c r="B192" t="s">
        <v>5</v>
      </c>
      <c r="C192">
        <v>3</v>
      </c>
      <c r="D192" s="1">
        <v>34767</v>
      </c>
      <c r="E192" t="str">
        <f>VLOOKUP(C192,Zaposleni!$A$1:$M$10,2,FALSE)</f>
        <v>Leverling</v>
      </c>
      <c r="F192" t="str">
        <f>VLOOKUP(C192,Zaposleni!$A$1:$M$10,3,FALSE)</f>
        <v>Janet</v>
      </c>
      <c r="G192" t="s">
        <v>174</v>
      </c>
      <c r="H192" t="str">
        <f t="shared" si="4"/>
        <v>Janet Leverling</v>
      </c>
      <c r="I192" t="str">
        <f t="shared" si="5"/>
        <v>Janet Leverling</v>
      </c>
    </row>
    <row r="193" spans="1:9" x14ac:dyDescent="0.25">
      <c r="A193">
        <v>10439</v>
      </c>
      <c r="B193" t="s">
        <v>53</v>
      </c>
      <c r="C193">
        <v>6</v>
      </c>
      <c r="D193" s="1">
        <v>34768</v>
      </c>
      <c r="E193" t="str">
        <f>VLOOKUP(C193,Zaposleni!$A$1:$M$10,2,FALSE)</f>
        <v>Suyama</v>
      </c>
      <c r="F193" t="str">
        <f>VLOOKUP(C193,Zaposleni!$A$1:$M$10,3,FALSE)</f>
        <v>Michael</v>
      </c>
      <c r="G193" t="s">
        <v>172</v>
      </c>
      <c r="H193" t="str">
        <f t="shared" si="4"/>
        <v>Michael Suyama</v>
      </c>
      <c r="I193" t="str">
        <f t="shared" si="5"/>
        <v>Michael Suyama</v>
      </c>
    </row>
    <row r="194" spans="1:9" x14ac:dyDescent="0.25">
      <c r="A194">
        <v>10440</v>
      </c>
      <c r="B194" t="s">
        <v>49</v>
      </c>
      <c r="C194">
        <v>4</v>
      </c>
      <c r="D194" s="1">
        <v>34771</v>
      </c>
      <c r="E194" t="str">
        <f>VLOOKUP(C194,Zaposleni!$A$1:$M$10,2,FALSE)</f>
        <v>Peacock</v>
      </c>
      <c r="F194" t="str">
        <f>VLOOKUP(C194,Zaposleni!$A$1:$M$10,3,FALSE)</f>
        <v>Margaret</v>
      </c>
      <c r="G194" t="s">
        <v>173</v>
      </c>
      <c r="H194" t="str">
        <f t="shared" si="4"/>
        <v>Margaret Peacock</v>
      </c>
      <c r="I194" t="str">
        <f t="shared" si="5"/>
        <v>Margaret Peacock</v>
      </c>
    </row>
    <row r="195" spans="1:9" x14ac:dyDescent="0.25">
      <c r="A195">
        <v>10441</v>
      </c>
      <c r="B195" t="s">
        <v>41</v>
      </c>
      <c r="C195">
        <v>3</v>
      </c>
      <c r="D195" s="1">
        <v>34771</v>
      </c>
      <c r="E195" t="str">
        <f>VLOOKUP(C195,Zaposleni!$A$1:$M$10,2,FALSE)</f>
        <v>Leverling</v>
      </c>
      <c r="F195" t="str">
        <f>VLOOKUP(C195,Zaposleni!$A$1:$M$10,3,FALSE)</f>
        <v>Janet</v>
      </c>
      <c r="G195" t="s">
        <v>174</v>
      </c>
      <c r="H195" t="str">
        <f t="shared" ref="H195:H258" si="6">F195&amp;" "&amp;E195</f>
        <v>Janet Leverling</v>
      </c>
      <c r="I195" t="str">
        <f t="shared" ref="I195:I258" si="7">_xlfn.CONCAT(F195," ",E195)</f>
        <v>Janet Leverling</v>
      </c>
    </row>
    <row r="196" spans="1:9" x14ac:dyDescent="0.25">
      <c r="A196">
        <v>10442</v>
      </c>
      <c r="B196" t="s">
        <v>13</v>
      </c>
      <c r="C196">
        <v>3</v>
      </c>
      <c r="D196" s="1">
        <v>34772</v>
      </c>
      <c r="E196" t="str">
        <f>VLOOKUP(C196,Zaposleni!$A$1:$M$10,2,FALSE)</f>
        <v>Leverling</v>
      </c>
      <c r="F196" t="str">
        <f>VLOOKUP(C196,Zaposleni!$A$1:$M$10,3,FALSE)</f>
        <v>Janet</v>
      </c>
      <c r="G196" t="s">
        <v>174</v>
      </c>
      <c r="H196" t="str">
        <f t="shared" si="6"/>
        <v>Janet Leverling</v>
      </c>
      <c r="I196" t="str">
        <f t="shared" si="7"/>
        <v>Janet Leverling</v>
      </c>
    </row>
    <row r="197" spans="1:9" x14ac:dyDescent="0.25">
      <c r="A197">
        <v>10443</v>
      </c>
      <c r="B197" t="s">
        <v>34</v>
      </c>
      <c r="C197">
        <v>8</v>
      </c>
      <c r="D197" s="1">
        <v>34773</v>
      </c>
      <c r="E197" t="str">
        <f>VLOOKUP(C197,Zaposleni!$A$1:$M$10,2,FALSE)</f>
        <v>Callahan</v>
      </c>
      <c r="F197" t="str">
        <f>VLOOKUP(C197,Zaposleni!$A$1:$M$10,3,FALSE)</f>
        <v>Laura</v>
      </c>
      <c r="G197" t="s">
        <v>177</v>
      </c>
      <c r="H197" t="str">
        <f t="shared" si="6"/>
        <v>Laura Callahan</v>
      </c>
      <c r="I197" t="str">
        <f t="shared" si="7"/>
        <v>Laura Callahan</v>
      </c>
    </row>
    <row r="198" spans="1:9" x14ac:dyDescent="0.25">
      <c r="A198">
        <v>10444</v>
      </c>
      <c r="B198" t="s">
        <v>29</v>
      </c>
      <c r="C198">
        <v>3</v>
      </c>
      <c r="D198" s="1">
        <v>34773</v>
      </c>
      <c r="E198" t="str">
        <f>VLOOKUP(C198,Zaposleni!$A$1:$M$10,2,FALSE)</f>
        <v>Leverling</v>
      </c>
      <c r="F198" t="str">
        <f>VLOOKUP(C198,Zaposleni!$A$1:$M$10,3,FALSE)</f>
        <v>Janet</v>
      </c>
      <c r="G198" t="s">
        <v>174</v>
      </c>
      <c r="H198" t="str">
        <f t="shared" si="6"/>
        <v>Janet Leverling</v>
      </c>
      <c r="I198" t="str">
        <f t="shared" si="7"/>
        <v>Janet Leverling</v>
      </c>
    </row>
    <row r="199" spans="1:9" x14ac:dyDescent="0.25">
      <c r="A199">
        <v>10445</v>
      </c>
      <c r="B199" t="s">
        <v>29</v>
      </c>
      <c r="C199">
        <v>3</v>
      </c>
      <c r="D199" s="1">
        <v>34774</v>
      </c>
      <c r="E199" t="str">
        <f>VLOOKUP(C199,Zaposleni!$A$1:$M$10,2,FALSE)</f>
        <v>Leverling</v>
      </c>
      <c r="F199" t="str">
        <f>VLOOKUP(C199,Zaposleni!$A$1:$M$10,3,FALSE)</f>
        <v>Janet</v>
      </c>
      <c r="G199" t="s">
        <v>174</v>
      </c>
      <c r="H199" t="str">
        <f t="shared" si="6"/>
        <v>Janet Leverling</v>
      </c>
      <c r="I199" t="str">
        <f t="shared" si="7"/>
        <v>Janet Leverling</v>
      </c>
    </row>
    <row r="200" spans="1:9" x14ac:dyDescent="0.25">
      <c r="A200">
        <v>10446</v>
      </c>
      <c r="B200" t="s">
        <v>5</v>
      </c>
      <c r="C200">
        <v>6</v>
      </c>
      <c r="D200" s="1">
        <v>34775</v>
      </c>
      <c r="E200" t="str">
        <f>VLOOKUP(C200,Zaposleni!$A$1:$M$10,2,FALSE)</f>
        <v>Suyama</v>
      </c>
      <c r="F200" t="str">
        <f>VLOOKUP(C200,Zaposleni!$A$1:$M$10,3,FALSE)</f>
        <v>Michael</v>
      </c>
      <c r="G200" t="s">
        <v>172</v>
      </c>
      <c r="H200" t="str">
        <f t="shared" si="6"/>
        <v>Michael Suyama</v>
      </c>
      <c r="I200" t="str">
        <f t="shared" si="7"/>
        <v>Michael Suyama</v>
      </c>
    </row>
    <row r="201" spans="1:9" x14ac:dyDescent="0.25">
      <c r="A201">
        <v>10447</v>
      </c>
      <c r="B201" t="s">
        <v>33</v>
      </c>
      <c r="C201">
        <v>4</v>
      </c>
      <c r="D201" s="1">
        <v>34775</v>
      </c>
      <c r="E201" t="str">
        <f>VLOOKUP(C201,Zaposleni!$A$1:$M$10,2,FALSE)</f>
        <v>Peacock</v>
      </c>
      <c r="F201" t="str">
        <f>VLOOKUP(C201,Zaposleni!$A$1:$M$10,3,FALSE)</f>
        <v>Margaret</v>
      </c>
      <c r="G201" t="s">
        <v>173</v>
      </c>
      <c r="H201" t="str">
        <f t="shared" si="6"/>
        <v>Margaret Peacock</v>
      </c>
      <c r="I201" t="str">
        <f t="shared" si="7"/>
        <v>Margaret Peacock</v>
      </c>
    </row>
    <row r="202" spans="1:9" x14ac:dyDescent="0.25">
      <c r="A202">
        <v>10448</v>
      </c>
      <c r="B202" t="s">
        <v>77</v>
      </c>
      <c r="C202">
        <v>4</v>
      </c>
      <c r="D202" s="1">
        <v>34778</v>
      </c>
      <c r="E202" t="str">
        <f>VLOOKUP(C202,Zaposleni!$A$1:$M$10,2,FALSE)</f>
        <v>Peacock</v>
      </c>
      <c r="F202" t="str">
        <f>VLOOKUP(C202,Zaposleni!$A$1:$M$10,3,FALSE)</f>
        <v>Margaret</v>
      </c>
      <c r="G202" t="s">
        <v>173</v>
      </c>
      <c r="H202" t="str">
        <f t="shared" si="6"/>
        <v>Margaret Peacock</v>
      </c>
      <c r="I202" t="str">
        <f t="shared" si="7"/>
        <v>Margaret Peacock</v>
      </c>
    </row>
    <row r="203" spans="1:9" x14ac:dyDescent="0.25">
      <c r="A203">
        <v>10449</v>
      </c>
      <c r="B203" t="s">
        <v>19</v>
      </c>
      <c r="C203">
        <v>3</v>
      </c>
      <c r="D203" s="1">
        <v>34779</v>
      </c>
      <c r="E203" t="str">
        <f>VLOOKUP(C203,Zaposleni!$A$1:$M$10,2,FALSE)</f>
        <v>Leverling</v>
      </c>
      <c r="F203" t="str">
        <f>VLOOKUP(C203,Zaposleni!$A$1:$M$10,3,FALSE)</f>
        <v>Janet</v>
      </c>
      <c r="G203" t="s">
        <v>174</v>
      </c>
      <c r="H203" t="str">
        <f t="shared" si="6"/>
        <v>Janet Leverling</v>
      </c>
      <c r="I203" t="str">
        <f t="shared" si="7"/>
        <v>Janet Leverling</v>
      </c>
    </row>
    <row r="204" spans="1:9" x14ac:dyDescent="0.25">
      <c r="A204">
        <v>10450</v>
      </c>
      <c r="B204" t="s">
        <v>7</v>
      </c>
      <c r="C204">
        <v>8</v>
      </c>
      <c r="D204" s="1">
        <v>34780</v>
      </c>
      <c r="E204" t="str">
        <f>VLOOKUP(C204,Zaposleni!$A$1:$M$10,2,FALSE)</f>
        <v>Callahan</v>
      </c>
      <c r="F204" t="str">
        <f>VLOOKUP(C204,Zaposleni!$A$1:$M$10,3,FALSE)</f>
        <v>Laura</v>
      </c>
      <c r="G204" t="s">
        <v>177</v>
      </c>
      <c r="H204" t="str">
        <f t="shared" si="6"/>
        <v>Laura Callahan</v>
      </c>
      <c r="I204" t="str">
        <f t="shared" si="7"/>
        <v>Laura Callahan</v>
      </c>
    </row>
    <row r="205" spans="1:9" x14ac:dyDescent="0.25">
      <c r="A205">
        <v>10451</v>
      </c>
      <c r="B205" t="s">
        <v>25</v>
      </c>
      <c r="C205">
        <v>4</v>
      </c>
      <c r="D205" s="1">
        <v>34780</v>
      </c>
      <c r="E205" t="str">
        <f>VLOOKUP(C205,Zaposleni!$A$1:$M$10,2,FALSE)</f>
        <v>Peacock</v>
      </c>
      <c r="F205" t="str">
        <f>VLOOKUP(C205,Zaposleni!$A$1:$M$10,3,FALSE)</f>
        <v>Margaret</v>
      </c>
      <c r="G205" t="s">
        <v>173</v>
      </c>
      <c r="H205" t="str">
        <f t="shared" si="6"/>
        <v>Margaret Peacock</v>
      </c>
      <c r="I205" t="str">
        <f t="shared" si="7"/>
        <v>Margaret Peacock</v>
      </c>
    </row>
    <row r="206" spans="1:9" x14ac:dyDescent="0.25">
      <c r="A206">
        <v>10452</v>
      </c>
      <c r="B206" t="s">
        <v>49</v>
      </c>
      <c r="C206">
        <v>8</v>
      </c>
      <c r="D206" s="1">
        <v>34781</v>
      </c>
      <c r="E206" t="str">
        <f>VLOOKUP(C206,Zaposleni!$A$1:$M$10,2,FALSE)</f>
        <v>Callahan</v>
      </c>
      <c r="F206" t="str">
        <f>VLOOKUP(C206,Zaposleni!$A$1:$M$10,3,FALSE)</f>
        <v>Laura</v>
      </c>
      <c r="G206" t="s">
        <v>177</v>
      </c>
      <c r="H206" t="str">
        <f t="shared" si="6"/>
        <v>Laura Callahan</v>
      </c>
      <c r="I206" t="str">
        <f t="shared" si="7"/>
        <v>Laura Callahan</v>
      </c>
    </row>
    <row r="207" spans="1:9" x14ac:dyDescent="0.25">
      <c r="A207">
        <v>10453</v>
      </c>
      <c r="B207" t="s">
        <v>59</v>
      </c>
      <c r="C207">
        <v>1</v>
      </c>
      <c r="D207" s="1">
        <v>34782</v>
      </c>
      <c r="E207" t="str">
        <f>VLOOKUP(C207,Zaposleni!$A$1:$M$10,2,FALSE)</f>
        <v>Davolio</v>
      </c>
      <c r="F207" t="str">
        <f>VLOOKUP(C207,Zaposleni!$A$1:$M$10,3,FALSE)</f>
        <v>Nancy</v>
      </c>
      <c r="G207" t="s">
        <v>176</v>
      </c>
      <c r="H207" t="str">
        <f t="shared" si="6"/>
        <v>Nancy Davolio</v>
      </c>
      <c r="I207" t="str">
        <f t="shared" si="7"/>
        <v>Nancy Davolio</v>
      </c>
    </row>
    <row r="208" spans="1:9" x14ac:dyDescent="0.25">
      <c r="A208">
        <v>10454</v>
      </c>
      <c r="B208" t="s">
        <v>57</v>
      </c>
      <c r="C208">
        <v>4</v>
      </c>
      <c r="D208" s="1">
        <v>34782</v>
      </c>
      <c r="E208" t="str">
        <f>VLOOKUP(C208,Zaposleni!$A$1:$M$10,2,FALSE)</f>
        <v>Peacock</v>
      </c>
      <c r="F208" t="str">
        <f>VLOOKUP(C208,Zaposleni!$A$1:$M$10,3,FALSE)</f>
        <v>Margaret</v>
      </c>
      <c r="G208" t="s">
        <v>173</v>
      </c>
      <c r="H208" t="str">
        <f t="shared" si="6"/>
        <v>Margaret Peacock</v>
      </c>
      <c r="I208" t="str">
        <f t="shared" si="7"/>
        <v>Margaret Peacock</v>
      </c>
    </row>
    <row r="209" spans="1:9" x14ac:dyDescent="0.25">
      <c r="A209">
        <v>10455</v>
      </c>
      <c r="B209" t="s">
        <v>20</v>
      </c>
      <c r="C209">
        <v>8</v>
      </c>
      <c r="D209" s="1">
        <v>34785</v>
      </c>
      <c r="E209" t="str">
        <f>VLOOKUP(C209,Zaposleni!$A$1:$M$10,2,FALSE)</f>
        <v>Callahan</v>
      </c>
      <c r="F209" t="str">
        <f>VLOOKUP(C209,Zaposleni!$A$1:$M$10,3,FALSE)</f>
        <v>Laura</v>
      </c>
      <c r="G209" t="s">
        <v>177</v>
      </c>
      <c r="H209" t="str">
        <f t="shared" si="6"/>
        <v>Laura Callahan</v>
      </c>
      <c r="I209" t="str">
        <f t="shared" si="7"/>
        <v>Laura Callahan</v>
      </c>
    </row>
    <row r="210" spans="1:9" x14ac:dyDescent="0.25">
      <c r="A210">
        <v>10456</v>
      </c>
      <c r="B210" t="s">
        <v>48</v>
      </c>
      <c r="C210">
        <v>8</v>
      </c>
      <c r="D210" s="1">
        <v>34786</v>
      </c>
      <c r="E210" t="str">
        <f>VLOOKUP(C210,Zaposleni!$A$1:$M$10,2,FALSE)</f>
        <v>Callahan</v>
      </c>
      <c r="F210" t="str">
        <f>VLOOKUP(C210,Zaposleni!$A$1:$M$10,3,FALSE)</f>
        <v>Laura</v>
      </c>
      <c r="G210" t="s">
        <v>177</v>
      </c>
      <c r="H210" t="str">
        <f t="shared" si="6"/>
        <v>Laura Callahan</v>
      </c>
      <c r="I210" t="str">
        <f t="shared" si="7"/>
        <v>Laura Callahan</v>
      </c>
    </row>
    <row r="211" spans="1:9" x14ac:dyDescent="0.25">
      <c r="A211">
        <v>10457</v>
      </c>
      <c r="B211" t="s">
        <v>48</v>
      </c>
      <c r="C211">
        <v>2</v>
      </c>
      <c r="D211" s="1">
        <v>34786</v>
      </c>
      <c r="E211" t="str">
        <f>VLOOKUP(C211,Zaposleni!$A$1:$M$10,2,FALSE)</f>
        <v>Fuller</v>
      </c>
      <c r="F211" t="str">
        <f>VLOOKUP(C211,Zaposleni!$A$1:$M$10,3,FALSE)</f>
        <v>Andrew</v>
      </c>
      <c r="G211" t="s">
        <v>178</v>
      </c>
      <c r="H211" t="str">
        <f t="shared" si="6"/>
        <v>Andrew Fuller</v>
      </c>
      <c r="I211" t="str">
        <f t="shared" si="7"/>
        <v>Andrew Fuller</v>
      </c>
    </row>
    <row r="212" spans="1:9" x14ac:dyDescent="0.25">
      <c r="A212">
        <v>10458</v>
      </c>
      <c r="B212" t="s">
        <v>8</v>
      </c>
      <c r="C212">
        <v>7</v>
      </c>
      <c r="D212" s="1">
        <v>34787</v>
      </c>
      <c r="E212" t="str">
        <f>VLOOKUP(C212,Zaposleni!$A$1:$M$10,2,FALSE)</f>
        <v>King</v>
      </c>
      <c r="F212" t="str">
        <f>VLOOKUP(C212,Zaposleni!$A$1:$M$10,3,FALSE)</f>
        <v>Robert</v>
      </c>
      <c r="G212" t="s">
        <v>179</v>
      </c>
      <c r="H212" t="str">
        <f t="shared" si="6"/>
        <v>Robert King</v>
      </c>
      <c r="I212" t="str">
        <f t="shared" si="7"/>
        <v>Robert King</v>
      </c>
    </row>
    <row r="213" spans="1:9" x14ac:dyDescent="0.25">
      <c r="A213">
        <v>10459</v>
      </c>
      <c r="B213" t="s">
        <v>7</v>
      </c>
      <c r="C213">
        <v>4</v>
      </c>
      <c r="D213" s="1">
        <v>34788</v>
      </c>
      <c r="E213" t="str">
        <f>VLOOKUP(C213,Zaposleni!$A$1:$M$10,2,FALSE)</f>
        <v>Peacock</v>
      </c>
      <c r="F213" t="str">
        <f>VLOOKUP(C213,Zaposleni!$A$1:$M$10,3,FALSE)</f>
        <v>Margaret</v>
      </c>
      <c r="G213" t="s">
        <v>173</v>
      </c>
      <c r="H213" t="str">
        <f t="shared" si="6"/>
        <v>Margaret Peacock</v>
      </c>
      <c r="I213" t="str">
        <f t="shared" si="7"/>
        <v>Margaret Peacock</v>
      </c>
    </row>
    <row r="214" spans="1:9" x14ac:dyDescent="0.25">
      <c r="A214">
        <v>10460</v>
      </c>
      <c r="B214" t="s">
        <v>18</v>
      </c>
      <c r="C214">
        <v>8</v>
      </c>
      <c r="D214" s="1">
        <v>34789</v>
      </c>
      <c r="E214" t="str">
        <f>VLOOKUP(C214,Zaposleni!$A$1:$M$10,2,FALSE)</f>
        <v>Callahan</v>
      </c>
      <c r="F214" t="str">
        <f>VLOOKUP(C214,Zaposleni!$A$1:$M$10,3,FALSE)</f>
        <v>Laura</v>
      </c>
      <c r="G214" t="s">
        <v>177</v>
      </c>
      <c r="H214" t="str">
        <f t="shared" si="6"/>
        <v>Laura Callahan</v>
      </c>
      <c r="I214" t="str">
        <f t="shared" si="7"/>
        <v>Laura Callahan</v>
      </c>
    </row>
    <row r="215" spans="1:9" x14ac:dyDescent="0.25">
      <c r="A215">
        <v>10461</v>
      </c>
      <c r="B215" t="s">
        <v>32</v>
      </c>
      <c r="C215">
        <v>1</v>
      </c>
      <c r="D215" s="1">
        <v>34789</v>
      </c>
      <c r="E215" t="str">
        <f>VLOOKUP(C215,Zaposleni!$A$1:$M$10,2,FALSE)</f>
        <v>Davolio</v>
      </c>
      <c r="F215" t="str">
        <f>VLOOKUP(C215,Zaposleni!$A$1:$M$10,3,FALSE)</f>
        <v>Nancy</v>
      </c>
      <c r="G215" t="s">
        <v>176</v>
      </c>
      <c r="H215" t="str">
        <f t="shared" si="6"/>
        <v>Nancy Davolio</v>
      </c>
      <c r="I215" t="str">
        <f t="shared" si="7"/>
        <v>Nancy Davolio</v>
      </c>
    </row>
    <row r="216" spans="1:9" x14ac:dyDescent="0.25">
      <c r="A216">
        <v>10462</v>
      </c>
      <c r="B216" t="s">
        <v>76</v>
      </c>
      <c r="C216">
        <v>2</v>
      </c>
      <c r="D216" s="1">
        <v>34792</v>
      </c>
      <c r="E216" t="str">
        <f>VLOOKUP(C216,Zaposleni!$A$1:$M$10,2,FALSE)</f>
        <v>Fuller</v>
      </c>
      <c r="F216" t="str">
        <f>VLOOKUP(C216,Zaposleni!$A$1:$M$10,3,FALSE)</f>
        <v>Andrew</v>
      </c>
      <c r="G216" t="s">
        <v>178</v>
      </c>
      <c r="H216" t="str">
        <f t="shared" si="6"/>
        <v>Andrew Fuller</v>
      </c>
      <c r="I216" t="str">
        <f t="shared" si="7"/>
        <v>Andrew Fuller</v>
      </c>
    </row>
    <row r="217" spans="1:9" x14ac:dyDescent="0.25">
      <c r="A217">
        <v>10463</v>
      </c>
      <c r="B217" t="s">
        <v>8</v>
      </c>
      <c r="C217">
        <v>5</v>
      </c>
      <c r="D217" s="1">
        <v>34793</v>
      </c>
      <c r="E217" t="str">
        <f>VLOOKUP(C217,Zaposleni!$A$1:$M$10,2,FALSE)</f>
        <v>Buchanan</v>
      </c>
      <c r="F217" t="str">
        <f>VLOOKUP(C217,Zaposleni!$A$1:$M$10,3,FALSE)</f>
        <v>Steven</v>
      </c>
      <c r="G217" t="s">
        <v>171</v>
      </c>
      <c r="H217" t="str">
        <f t="shared" si="6"/>
        <v>Steven Buchanan</v>
      </c>
      <c r="I217" t="str">
        <f t="shared" si="7"/>
        <v>Steven Buchanan</v>
      </c>
    </row>
    <row r="218" spans="1:9" x14ac:dyDescent="0.25">
      <c r="A218">
        <v>10464</v>
      </c>
      <c r="B218" t="s">
        <v>51</v>
      </c>
      <c r="C218">
        <v>4</v>
      </c>
      <c r="D218" s="1">
        <v>34793</v>
      </c>
      <c r="E218" t="str">
        <f>VLOOKUP(C218,Zaposleni!$A$1:$M$10,2,FALSE)</f>
        <v>Peacock</v>
      </c>
      <c r="F218" t="str">
        <f>VLOOKUP(C218,Zaposleni!$A$1:$M$10,3,FALSE)</f>
        <v>Margaret</v>
      </c>
      <c r="G218" t="s">
        <v>173</v>
      </c>
      <c r="H218" t="str">
        <f t="shared" si="6"/>
        <v>Margaret Peacock</v>
      </c>
      <c r="I218" t="str">
        <f t="shared" si="7"/>
        <v>Margaret Peacock</v>
      </c>
    </row>
    <row r="219" spans="1:9" x14ac:dyDescent="0.25">
      <c r="A219">
        <v>10465</v>
      </c>
      <c r="B219" t="s">
        <v>65</v>
      </c>
      <c r="C219">
        <v>1</v>
      </c>
      <c r="D219" s="1">
        <v>34794</v>
      </c>
      <c r="E219" t="str">
        <f>VLOOKUP(C219,Zaposleni!$A$1:$M$10,2,FALSE)</f>
        <v>Davolio</v>
      </c>
      <c r="F219" t="str">
        <f>VLOOKUP(C219,Zaposleni!$A$1:$M$10,3,FALSE)</f>
        <v>Nancy</v>
      </c>
      <c r="G219" t="s">
        <v>176</v>
      </c>
      <c r="H219" t="str">
        <f t="shared" si="6"/>
        <v>Nancy Davolio</v>
      </c>
      <c r="I219" t="str">
        <f t="shared" si="7"/>
        <v>Nancy Davolio</v>
      </c>
    </row>
    <row r="220" spans="1:9" x14ac:dyDescent="0.25">
      <c r="A220">
        <v>10466</v>
      </c>
      <c r="B220" t="s">
        <v>36</v>
      </c>
      <c r="C220">
        <v>4</v>
      </c>
      <c r="D220" s="1">
        <v>34795</v>
      </c>
      <c r="E220" t="str">
        <f>VLOOKUP(C220,Zaposleni!$A$1:$M$10,2,FALSE)</f>
        <v>Peacock</v>
      </c>
      <c r="F220" t="str">
        <f>VLOOKUP(C220,Zaposleni!$A$1:$M$10,3,FALSE)</f>
        <v>Margaret</v>
      </c>
      <c r="G220" t="s">
        <v>173</v>
      </c>
      <c r="H220" t="str">
        <f t="shared" si="6"/>
        <v>Margaret Peacock</v>
      </c>
      <c r="I220" t="str">
        <f t="shared" si="7"/>
        <v>Margaret Peacock</v>
      </c>
    </row>
    <row r="221" spans="1:9" x14ac:dyDescent="0.25">
      <c r="A221">
        <v>10467</v>
      </c>
      <c r="B221" t="s">
        <v>26</v>
      </c>
      <c r="C221">
        <v>8</v>
      </c>
      <c r="D221" s="1">
        <v>34795</v>
      </c>
      <c r="E221" t="str">
        <f>VLOOKUP(C221,Zaposleni!$A$1:$M$10,2,FALSE)</f>
        <v>Callahan</v>
      </c>
      <c r="F221" t="str">
        <f>VLOOKUP(C221,Zaposleni!$A$1:$M$10,3,FALSE)</f>
        <v>Laura</v>
      </c>
      <c r="G221" t="s">
        <v>177</v>
      </c>
      <c r="H221" t="str">
        <f t="shared" si="6"/>
        <v>Laura Callahan</v>
      </c>
      <c r="I221" t="str">
        <f t="shared" si="7"/>
        <v>Laura Callahan</v>
      </c>
    </row>
    <row r="222" spans="1:9" x14ac:dyDescent="0.25">
      <c r="A222">
        <v>10468</v>
      </c>
      <c r="B222" t="s">
        <v>48</v>
      </c>
      <c r="C222">
        <v>3</v>
      </c>
      <c r="D222" s="1">
        <v>34796</v>
      </c>
      <c r="E222" t="str">
        <f>VLOOKUP(C222,Zaposleni!$A$1:$M$10,2,FALSE)</f>
        <v>Leverling</v>
      </c>
      <c r="F222" t="str">
        <f>VLOOKUP(C222,Zaposleni!$A$1:$M$10,3,FALSE)</f>
        <v>Janet</v>
      </c>
      <c r="G222" t="s">
        <v>174</v>
      </c>
      <c r="H222" t="str">
        <f t="shared" si="6"/>
        <v>Janet Leverling</v>
      </c>
      <c r="I222" t="str">
        <f t="shared" si="7"/>
        <v>Janet Leverling</v>
      </c>
    </row>
    <row r="223" spans="1:9" x14ac:dyDescent="0.25">
      <c r="A223">
        <v>10469</v>
      </c>
      <c r="B223" t="s">
        <v>23</v>
      </c>
      <c r="C223">
        <v>1</v>
      </c>
      <c r="D223" s="1">
        <v>34799</v>
      </c>
      <c r="E223" t="str">
        <f>VLOOKUP(C223,Zaposleni!$A$1:$M$10,2,FALSE)</f>
        <v>Davolio</v>
      </c>
      <c r="F223" t="str">
        <f>VLOOKUP(C223,Zaposleni!$A$1:$M$10,3,FALSE)</f>
        <v>Nancy</v>
      </c>
      <c r="G223" t="s">
        <v>176</v>
      </c>
      <c r="H223" t="str">
        <f t="shared" si="6"/>
        <v>Nancy Davolio</v>
      </c>
      <c r="I223" t="str">
        <f t="shared" si="7"/>
        <v>Nancy Davolio</v>
      </c>
    </row>
    <row r="224" spans="1:9" x14ac:dyDescent="0.25">
      <c r="A224">
        <v>10470</v>
      </c>
      <c r="B224" t="s">
        <v>52</v>
      </c>
      <c r="C224">
        <v>4</v>
      </c>
      <c r="D224" s="1">
        <v>34800</v>
      </c>
      <c r="E224" t="str">
        <f>VLOOKUP(C224,Zaposleni!$A$1:$M$10,2,FALSE)</f>
        <v>Peacock</v>
      </c>
      <c r="F224" t="str">
        <f>VLOOKUP(C224,Zaposleni!$A$1:$M$10,3,FALSE)</f>
        <v>Margaret</v>
      </c>
      <c r="G224" t="s">
        <v>173</v>
      </c>
      <c r="H224" t="str">
        <f t="shared" si="6"/>
        <v>Margaret Peacock</v>
      </c>
      <c r="I224" t="str">
        <f t="shared" si="7"/>
        <v>Margaret Peacock</v>
      </c>
    </row>
    <row r="225" spans="1:9" x14ac:dyDescent="0.25">
      <c r="A225">
        <v>10471</v>
      </c>
      <c r="B225" t="s">
        <v>35</v>
      </c>
      <c r="C225">
        <v>2</v>
      </c>
      <c r="D225" s="1">
        <v>34800</v>
      </c>
      <c r="E225" t="str">
        <f>VLOOKUP(C225,Zaposleni!$A$1:$M$10,2,FALSE)</f>
        <v>Fuller</v>
      </c>
      <c r="F225" t="str">
        <f>VLOOKUP(C225,Zaposleni!$A$1:$M$10,3,FALSE)</f>
        <v>Andrew</v>
      </c>
      <c r="G225" t="s">
        <v>178</v>
      </c>
      <c r="H225" t="str">
        <f t="shared" si="6"/>
        <v>Andrew Fuller</v>
      </c>
      <c r="I225" t="str">
        <f t="shared" si="7"/>
        <v>Andrew Fuller</v>
      </c>
    </row>
    <row r="226" spans="1:9" x14ac:dyDescent="0.25">
      <c r="A226">
        <v>10472</v>
      </c>
      <c r="B226" t="s">
        <v>60</v>
      </c>
      <c r="C226">
        <v>8</v>
      </c>
      <c r="D226" s="1">
        <v>34801</v>
      </c>
      <c r="E226" t="str">
        <f>VLOOKUP(C226,Zaposleni!$A$1:$M$10,2,FALSE)</f>
        <v>Callahan</v>
      </c>
      <c r="F226" t="str">
        <f>VLOOKUP(C226,Zaposleni!$A$1:$M$10,3,FALSE)</f>
        <v>Laura</v>
      </c>
      <c r="G226" t="s">
        <v>177</v>
      </c>
      <c r="H226" t="str">
        <f t="shared" si="6"/>
        <v>Laura Callahan</v>
      </c>
      <c r="I226" t="str">
        <f t="shared" si="7"/>
        <v>Laura Callahan</v>
      </c>
    </row>
    <row r="227" spans="1:9" x14ac:dyDescent="0.25">
      <c r="A227">
        <v>10473</v>
      </c>
      <c r="B227" t="s">
        <v>46</v>
      </c>
      <c r="C227">
        <v>1</v>
      </c>
      <c r="D227" s="1">
        <v>34802</v>
      </c>
      <c r="E227" t="str">
        <f>VLOOKUP(C227,Zaposleni!$A$1:$M$10,2,FALSE)</f>
        <v>Davolio</v>
      </c>
      <c r="F227" t="str">
        <f>VLOOKUP(C227,Zaposleni!$A$1:$M$10,3,FALSE)</f>
        <v>Nancy</v>
      </c>
      <c r="G227" t="s">
        <v>176</v>
      </c>
      <c r="H227" t="str">
        <f t="shared" si="6"/>
        <v>Nancy Davolio</v>
      </c>
      <c r="I227" t="str">
        <f t="shared" si="7"/>
        <v>Nancy Davolio</v>
      </c>
    </row>
    <row r="228" spans="1:9" x14ac:dyDescent="0.25">
      <c r="A228">
        <v>10474</v>
      </c>
      <c r="B228" t="s">
        <v>47</v>
      </c>
      <c r="C228">
        <v>5</v>
      </c>
      <c r="D228" s="1">
        <v>34802</v>
      </c>
      <c r="E228" t="str">
        <f>VLOOKUP(C228,Zaposleni!$A$1:$M$10,2,FALSE)</f>
        <v>Buchanan</v>
      </c>
      <c r="F228" t="str">
        <f>VLOOKUP(C228,Zaposleni!$A$1:$M$10,3,FALSE)</f>
        <v>Steven</v>
      </c>
      <c r="G228" t="s">
        <v>171</v>
      </c>
      <c r="H228" t="str">
        <f t="shared" si="6"/>
        <v>Steven Buchanan</v>
      </c>
      <c r="I228" t="str">
        <f t="shared" si="7"/>
        <v>Steven Buchanan</v>
      </c>
    </row>
    <row r="229" spans="1:9" x14ac:dyDescent="0.25">
      <c r="A229">
        <v>10475</v>
      </c>
      <c r="B229" t="s">
        <v>8</v>
      </c>
      <c r="C229">
        <v>9</v>
      </c>
      <c r="D229" s="1">
        <v>34803</v>
      </c>
      <c r="E229" t="str">
        <f>VLOOKUP(C229,Zaposleni!$A$1:$M$10,2,FALSE)</f>
        <v>Dodsworth</v>
      </c>
      <c r="F229" t="str">
        <f>VLOOKUP(C229,Zaposleni!$A$1:$M$10,3,FALSE)</f>
        <v>Anne</v>
      </c>
      <c r="G229" t="s">
        <v>175</v>
      </c>
      <c r="H229" t="str">
        <f t="shared" si="6"/>
        <v>Anne Dodsworth</v>
      </c>
      <c r="I229" t="str">
        <f t="shared" si="7"/>
        <v>Anne Dodsworth</v>
      </c>
    </row>
    <row r="230" spans="1:9" x14ac:dyDescent="0.25">
      <c r="A230">
        <v>10476</v>
      </c>
      <c r="B230" t="s">
        <v>12</v>
      </c>
      <c r="C230">
        <v>8</v>
      </c>
      <c r="D230" s="1">
        <v>34806</v>
      </c>
      <c r="E230" t="str">
        <f>VLOOKUP(C230,Zaposleni!$A$1:$M$10,2,FALSE)</f>
        <v>Callahan</v>
      </c>
      <c r="F230" t="str">
        <f>VLOOKUP(C230,Zaposleni!$A$1:$M$10,3,FALSE)</f>
        <v>Laura</v>
      </c>
      <c r="G230" t="s">
        <v>177</v>
      </c>
      <c r="H230" t="str">
        <f t="shared" si="6"/>
        <v>Laura Callahan</v>
      </c>
      <c r="I230" t="str">
        <f t="shared" si="7"/>
        <v>Laura Callahan</v>
      </c>
    </row>
    <row r="231" spans="1:9" x14ac:dyDescent="0.25">
      <c r="A231">
        <v>10477</v>
      </c>
      <c r="B231" t="s">
        <v>54</v>
      </c>
      <c r="C231">
        <v>5</v>
      </c>
      <c r="D231" s="1">
        <v>34806</v>
      </c>
      <c r="E231" t="str">
        <f>VLOOKUP(C231,Zaposleni!$A$1:$M$10,2,FALSE)</f>
        <v>Buchanan</v>
      </c>
      <c r="F231" t="str">
        <f>VLOOKUP(C231,Zaposleni!$A$1:$M$10,3,FALSE)</f>
        <v>Steven</v>
      </c>
      <c r="G231" t="s">
        <v>171</v>
      </c>
      <c r="H231" t="str">
        <f t="shared" si="6"/>
        <v>Steven Buchanan</v>
      </c>
      <c r="I231" t="str">
        <f t="shared" si="7"/>
        <v>Steven Buchanan</v>
      </c>
    </row>
    <row r="232" spans="1:9" x14ac:dyDescent="0.25">
      <c r="A232">
        <v>10478</v>
      </c>
      <c r="B232" t="s">
        <v>7</v>
      </c>
      <c r="C232">
        <v>2</v>
      </c>
      <c r="D232" s="1">
        <v>34807</v>
      </c>
      <c r="E232" t="str">
        <f>VLOOKUP(C232,Zaposleni!$A$1:$M$10,2,FALSE)</f>
        <v>Fuller</v>
      </c>
      <c r="F232" t="str">
        <f>VLOOKUP(C232,Zaposleni!$A$1:$M$10,3,FALSE)</f>
        <v>Andrew</v>
      </c>
      <c r="G232" t="s">
        <v>178</v>
      </c>
      <c r="H232" t="str">
        <f t="shared" si="6"/>
        <v>Andrew Fuller</v>
      </c>
      <c r="I232" t="str">
        <f t="shared" si="7"/>
        <v>Andrew Fuller</v>
      </c>
    </row>
    <row r="233" spans="1:9" x14ac:dyDescent="0.25">
      <c r="A233">
        <v>10479</v>
      </c>
      <c r="B233" t="s">
        <v>17</v>
      </c>
      <c r="C233">
        <v>3</v>
      </c>
      <c r="D233" s="1">
        <v>34808</v>
      </c>
      <c r="E233" t="str">
        <f>VLOOKUP(C233,Zaposleni!$A$1:$M$10,2,FALSE)</f>
        <v>Leverling</v>
      </c>
      <c r="F233" t="str">
        <f>VLOOKUP(C233,Zaposleni!$A$1:$M$10,3,FALSE)</f>
        <v>Janet</v>
      </c>
      <c r="G233" t="s">
        <v>174</v>
      </c>
      <c r="H233" t="str">
        <f t="shared" si="6"/>
        <v>Janet Leverling</v>
      </c>
      <c r="I233" t="str">
        <f t="shared" si="7"/>
        <v>Janet Leverling</v>
      </c>
    </row>
    <row r="234" spans="1:9" x14ac:dyDescent="0.25">
      <c r="A234">
        <v>10480</v>
      </c>
      <c r="B234" t="s">
        <v>72</v>
      </c>
      <c r="C234">
        <v>6</v>
      </c>
      <c r="D234" s="1">
        <v>34809</v>
      </c>
      <c r="E234" t="str">
        <f>VLOOKUP(C234,Zaposleni!$A$1:$M$10,2,FALSE)</f>
        <v>Suyama</v>
      </c>
      <c r="F234" t="str">
        <f>VLOOKUP(C234,Zaposleni!$A$1:$M$10,3,FALSE)</f>
        <v>Michael</v>
      </c>
      <c r="G234" t="s">
        <v>172</v>
      </c>
      <c r="H234" t="str">
        <f t="shared" si="6"/>
        <v>Michael Suyama</v>
      </c>
      <c r="I234" t="str">
        <f t="shared" si="7"/>
        <v>Michael Suyama</v>
      </c>
    </row>
    <row r="235" spans="1:9" x14ac:dyDescent="0.25">
      <c r="A235">
        <v>10481</v>
      </c>
      <c r="B235" t="s">
        <v>33</v>
      </c>
      <c r="C235">
        <v>8</v>
      </c>
      <c r="D235" s="1">
        <v>34809</v>
      </c>
      <c r="E235" t="str">
        <f>VLOOKUP(C235,Zaposleni!$A$1:$M$10,2,FALSE)</f>
        <v>Callahan</v>
      </c>
      <c r="F235" t="str">
        <f>VLOOKUP(C235,Zaposleni!$A$1:$M$10,3,FALSE)</f>
        <v>Laura</v>
      </c>
      <c r="G235" t="s">
        <v>177</v>
      </c>
      <c r="H235" t="str">
        <f t="shared" si="6"/>
        <v>Laura Callahan</v>
      </c>
      <c r="I235" t="str">
        <f t="shared" si="7"/>
        <v>Laura Callahan</v>
      </c>
    </row>
    <row r="236" spans="1:9" x14ac:dyDescent="0.25">
      <c r="A236">
        <v>10482</v>
      </c>
      <c r="B236" t="s">
        <v>78</v>
      </c>
      <c r="C236">
        <v>1</v>
      </c>
      <c r="D236" s="1">
        <v>34810</v>
      </c>
      <c r="E236" t="str">
        <f>VLOOKUP(C236,Zaposleni!$A$1:$M$10,2,FALSE)</f>
        <v>Davolio</v>
      </c>
      <c r="F236" t="str">
        <f>VLOOKUP(C236,Zaposleni!$A$1:$M$10,3,FALSE)</f>
        <v>Nancy</v>
      </c>
      <c r="G236" t="s">
        <v>176</v>
      </c>
      <c r="H236" t="str">
        <f t="shared" si="6"/>
        <v>Nancy Davolio</v>
      </c>
      <c r="I236" t="str">
        <f t="shared" si="7"/>
        <v>Nancy Davolio</v>
      </c>
    </row>
    <row r="237" spans="1:9" x14ac:dyDescent="0.25">
      <c r="A237">
        <v>10483</v>
      </c>
      <c r="B237" t="s">
        <v>23</v>
      </c>
      <c r="C237">
        <v>7</v>
      </c>
      <c r="D237" s="1">
        <v>34813</v>
      </c>
      <c r="E237" t="str">
        <f>VLOOKUP(C237,Zaposleni!$A$1:$M$10,2,FALSE)</f>
        <v>King</v>
      </c>
      <c r="F237" t="str">
        <f>VLOOKUP(C237,Zaposleni!$A$1:$M$10,3,FALSE)</f>
        <v>Robert</v>
      </c>
      <c r="G237" t="s">
        <v>179</v>
      </c>
      <c r="H237" t="str">
        <f t="shared" si="6"/>
        <v>Robert King</v>
      </c>
      <c r="I237" t="str">
        <f t="shared" si="7"/>
        <v>Robert King</v>
      </c>
    </row>
    <row r="238" spans="1:9" x14ac:dyDescent="0.25">
      <c r="A238">
        <v>10484</v>
      </c>
      <c r="B238" t="s">
        <v>35</v>
      </c>
      <c r="C238">
        <v>3</v>
      </c>
      <c r="D238" s="1">
        <v>34813</v>
      </c>
      <c r="E238" t="str">
        <f>VLOOKUP(C238,Zaposleni!$A$1:$M$10,2,FALSE)</f>
        <v>Leverling</v>
      </c>
      <c r="F238" t="str">
        <f>VLOOKUP(C238,Zaposleni!$A$1:$M$10,3,FALSE)</f>
        <v>Janet</v>
      </c>
      <c r="G238" t="s">
        <v>174</v>
      </c>
      <c r="H238" t="str">
        <f t="shared" si="6"/>
        <v>Janet Leverling</v>
      </c>
      <c r="I238" t="str">
        <f t="shared" si="7"/>
        <v>Janet Leverling</v>
      </c>
    </row>
    <row r="239" spans="1:9" x14ac:dyDescent="0.25">
      <c r="A239">
        <v>10485</v>
      </c>
      <c r="B239" t="s">
        <v>71</v>
      </c>
      <c r="C239">
        <v>4</v>
      </c>
      <c r="D239" s="1">
        <v>34814</v>
      </c>
      <c r="E239" t="str">
        <f>VLOOKUP(C239,Zaposleni!$A$1:$M$10,2,FALSE)</f>
        <v>Peacock</v>
      </c>
      <c r="F239" t="str">
        <f>VLOOKUP(C239,Zaposleni!$A$1:$M$10,3,FALSE)</f>
        <v>Margaret</v>
      </c>
      <c r="G239" t="s">
        <v>173</v>
      </c>
      <c r="H239" t="str">
        <f t="shared" si="6"/>
        <v>Margaret Peacock</v>
      </c>
      <c r="I239" t="str">
        <f t="shared" si="7"/>
        <v>Margaret Peacock</v>
      </c>
    </row>
    <row r="240" spans="1:9" x14ac:dyDescent="0.25">
      <c r="A240">
        <v>10486</v>
      </c>
      <c r="B240" t="s">
        <v>12</v>
      </c>
      <c r="C240">
        <v>1</v>
      </c>
      <c r="D240" s="1">
        <v>34815</v>
      </c>
      <c r="E240" t="str">
        <f>VLOOKUP(C240,Zaposleni!$A$1:$M$10,2,FALSE)</f>
        <v>Davolio</v>
      </c>
      <c r="F240" t="str">
        <f>VLOOKUP(C240,Zaposleni!$A$1:$M$10,3,FALSE)</f>
        <v>Nancy</v>
      </c>
      <c r="G240" t="s">
        <v>176</v>
      </c>
      <c r="H240" t="str">
        <f t="shared" si="6"/>
        <v>Nancy Davolio</v>
      </c>
      <c r="I240" t="str">
        <f t="shared" si="7"/>
        <v>Nancy Davolio</v>
      </c>
    </row>
    <row r="241" spans="1:9" x14ac:dyDescent="0.25">
      <c r="A241">
        <v>10487</v>
      </c>
      <c r="B241" t="s">
        <v>66</v>
      </c>
      <c r="C241">
        <v>2</v>
      </c>
      <c r="D241" s="1">
        <v>34815</v>
      </c>
      <c r="E241" t="str">
        <f>VLOOKUP(C241,Zaposleni!$A$1:$M$10,2,FALSE)</f>
        <v>Fuller</v>
      </c>
      <c r="F241" t="str">
        <f>VLOOKUP(C241,Zaposleni!$A$1:$M$10,3,FALSE)</f>
        <v>Andrew</v>
      </c>
      <c r="G241" t="s">
        <v>178</v>
      </c>
      <c r="H241" t="str">
        <f t="shared" si="6"/>
        <v>Andrew Fuller</v>
      </c>
      <c r="I241" t="str">
        <f t="shared" si="7"/>
        <v>Andrew Fuller</v>
      </c>
    </row>
    <row r="242" spans="1:9" x14ac:dyDescent="0.25">
      <c r="A242">
        <v>10488</v>
      </c>
      <c r="B242" t="s">
        <v>21</v>
      </c>
      <c r="C242">
        <v>8</v>
      </c>
      <c r="D242" s="1">
        <v>34816</v>
      </c>
      <c r="E242" t="str">
        <f>VLOOKUP(C242,Zaposleni!$A$1:$M$10,2,FALSE)</f>
        <v>Callahan</v>
      </c>
      <c r="F242" t="str">
        <f>VLOOKUP(C242,Zaposleni!$A$1:$M$10,3,FALSE)</f>
        <v>Laura</v>
      </c>
      <c r="G242" t="s">
        <v>177</v>
      </c>
      <c r="H242" t="str">
        <f t="shared" si="6"/>
        <v>Laura Callahan</v>
      </c>
      <c r="I242" t="str">
        <f t="shared" si="7"/>
        <v>Laura Callahan</v>
      </c>
    </row>
    <row r="243" spans="1:9" x14ac:dyDescent="0.25">
      <c r="A243">
        <v>10489</v>
      </c>
      <c r="B243" t="s">
        <v>58</v>
      </c>
      <c r="C243">
        <v>6</v>
      </c>
      <c r="D243" s="1">
        <v>34817</v>
      </c>
      <c r="E243" t="str">
        <f>VLOOKUP(C243,Zaposleni!$A$1:$M$10,2,FALSE)</f>
        <v>Suyama</v>
      </c>
      <c r="F243" t="str">
        <f>VLOOKUP(C243,Zaposleni!$A$1:$M$10,3,FALSE)</f>
        <v>Michael</v>
      </c>
      <c r="G243" t="s">
        <v>172</v>
      </c>
      <c r="H243" t="str">
        <f t="shared" si="6"/>
        <v>Michael Suyama</v>
      </c>
      <c r="I243" t="str">
        <f t="shared" si="7"/>
        <v>Michael Suyama</v>
      </c>
    </row>
    <row r="244" spans="1:9" x14ac:dyDescent="0.25">
      <c r="A244">
        <v>10490</v>
      </c>
      <c r="B244" t="s">
        <v>12</v>
      </c>
      <c r="C244">
        <v>7</v>
      </c>
      <c r="D244" s="1">
        <v>34820</v>
      </c>
      <c r="E244" t="str">
        <f>VLOOKUP(C244,Zaposleni!$A$1:$M$10,2,FALSE)</f>
        <v>King</v>
      </c>
      <c r="F244" t="str">
        <f>VLOOKUP(C244,Zaposleni!$A$1:$M$10,3,FALSE)</f>
        <v>Robert</v>
      </c>
      <c r="G244" t="s">
        <v>179</v>
      </c>
      <c r="H244" t="str">
        <f t="shared" si="6"/>
        <v>Robert King</v>
      </c>
      <c r="I244" t="str">
        <f t="shared" si="7"/>
        <v>Robert King</v>
      </c>
    </row>
    <row r="245" spans="1:9" x14ac:dyDescent="0.25">
      <c r="A245">
        <v>10491</v>
      </c>
      <c r="B245" t="s">
        <v>51</v>
      </c>
      <c r="C245">
        <v>8</v>
      </c>
      <c r="D245" s="1">
        <v>34820</v>
      </c>
      <c r="E245" t="str">
        <f>VLOOKUP(C245,Zaposleni!$A$1:$M$10,2,FALSE)</f>
        <v>Callahan</v>
      </c>
      <c r="F245" t="str">
        <f>VLOOKUP(C245,Zaposleni!$A$1:$M$10,3,FALSE)</f>
        <v>Laura</v>
      </c>
      <c r="G245" t="s">
        <v>177</v>
      </c>
      <c r="H245" t="str">
        <f t="shared" si="6"/>
        <v>Laura Callahan</v>
      </c>
      <c r="I245" t="str">
        <f t="shared" si="7"/>
        <v>Laura Callahan</v>
      </c>
    </row>
    <row r="246" spans="1:9" x14ac:dyDescent="0.25">
      <c r="A246">
        <v>10492</v>
      </c>
      <c r="B246" t="s">
        <v>70</v>
      </c>
      <c r="C246">
        <v>3</v>
      </c>
      <c r="D246" s="1">
        <v>34821</v>
      </c>
      <c r="E246" t="str">
        <f>VLOOKUP(C246,Zaposleni!$A$1:$M$10,2,FALSE)</f>
        <v>Leverling</v>
      </c>
      <c r="F246" t="str">
        <f>VLOOKUP(C246,Zaposleni!$A$1:$M$10,3,FALSE)</f>
        <v>Janet</v>
      </c>
      <c r="G246" t="s">
        <v>174</v>
      </c>
      <c r="H246" t="str">
        <f t="shared" si="6"/>
        <v>Janet Leverling</v>
      </c>
      <c r="I246" t="str">
        <f t="shared" si="7"/>
        <v>Janet Leverling</v>
      </c>
    </row>
    <row r="247" spans="1:9" x14ac:dyDescent="0.25">
      <c r="A247">
        <v>10493</v>
      </c>
      <c r="B247" t="s">
        <v>57</v>
      </c>
      <c r="C247">
        <v>4</v>
      </c>
      <c r="D247" s="1">
        <v>34822</v>
      </c>
      <c r="E247" t="str">
        <f>VLOOKUP(C247,Zaposleni!$A$1:$M$10,2,FALSE)</f>
        <v>Peacock</v>
      </c>
      <c r="F247" t="str">
        <f>VLOOKUP(C247,Zaposleni!$A$1:$M$10,3,FALSE)</f>
        <v>Margaret</v>
      </c>
      <c r="G247" t="s">
        <v>173</v>
      </c>
      <c r="H247" t="str">
        <f t="shared" si="6"/>
        <v>Margaret Peacock</v>
      </c>
      <c r="I247" t="str">
        <f t="shared" si="7"/>
        <v>Margaret Peacock</v>
      </c>
    </row>
    <row r="248" spans="1:9" x14ac:dyDescent="0.25">
      <c r="A248">
        <v>10494</v>
      </c>
      <c r="B248" t="s">
        <v>36</v>
      </c>
      <c r="C248">
        <v>4</v>
      </c>
      <c r="D248" s="1">
        <v>34822</v>
      </c>
      <c r="E248" t="str">
        <f>VLOOKUP(C248,Zaposleni!$A$1:$M$10,2,FALSE)</f>
        <v>Peacock</v>
      </c>
      <c r="F248" t="str">
        <f>VLOOKUP(C248,Zaposleni!$A$1:$M$10,3,FALSE)</f>
        <v>Margaret</v>
      </c>
      <c r="G248" t="s">
        <v>173</v>
      </c>
      <c r="H248" t="str">
        <f t="shared" si="6"/>
        <v>Margaret Peacock</v>
      </c>
      <c r="I248" t="str">
        <f t="shared" si="7"/>
        <v>Margaret Peacock</v>
      </c>
    </row>
    <row r="249" spans="1:9" x14ac:dyDescent="0.25">
      <c r="A249">
        <v>10495</v>
      </c>
      <c r="B249" t="s">
        <v>79</v>
      </c>
      <c r="C249">
        <v>3</v>
      </c>
      <c r="D249" s="1">
        <v>34823</v>
      </c>
      <c r="E249" t="str">
        <f>VLOOKUP(C249,Zaposleni!$A$1:$M$10,2,FALSE)</f>
        <v>Leverling</v>
      </c>
      <c r="F249" t="str">
        <f>VLOOKUP(C249,Zaposleni!$A$1:$M$10,3,FALSE)</f>
        <v>Janet</v>
      </c>
      <c r="G249" t="s">
        <v>174</v>
      </c>
      <c r="H249" t="str">
        <f t="shared" si="6"/>
        <v>Janet Leverling</v>
      </c>
      <c r="I249" t="str">
        <f t="shared" si="7"/>
        <v>Janet Leverling</v>
      </c>
    </row>
    <row r="250" spans="1:9" x14ac:dyDescent="0.25">
      <c r="A250">
        <v>10496</v>
      </c>
      <c r="B250" t="s">
        <v>37</v>
      </c>
      <c r="C250">
        <v>7</v>
      </c>
      <c r="D250" s="1">
        <v>34824</v>
      </c>
      <c r="E250" t="str">
        <f>VLOOKUP(C250,Zaposleni!$A$1:$M$10,2,FALSE)</f>
        <v>King</v>
      </c>
      <c r="F250" t="str">
        <f>VLOOKUP(C250,Zaposleni!$A$1:$M$10,3,FALSE)</f>
        <v>Robert</v>
      </c>
      <c r="G250" t="s">
        <v>179</v>
      </c>
      <c r="H250" t="str">
        <f t="shared" si="6"/>
        <v>Robert King</v>
      </c>
      <c r="I250" t="str">
        <f t="shared" si="7"/>
        <v>Robert King</v>
      </c>
    </row>
    <row r="251" spans="1:9" x14ac:dyDescent="0.25">
      <c r="A251">
        <v>10497</v>
      </c>
      <c r="B251" t="s">
        <v>30</v>
      </c>
      <c r="C251">
        <v>7</v>
      </c>
      <c r="D251" s="1">
        <v>34824</v>
      </c>
      <c r="E251" t="str">
        <f>VLOOKUP(C251,Zaposleni!$A$1:$M$10,2,FALSE)</f>
        <v>King</v>
      </c>
      <c r="F251" t="str">
        <f>VLOOKUP(C251,Zaposleni!$A$1:$M$10,3,FALSE)</f>
        <v>Robert</v>
      </c>
      <c r="G251" t="s">
        <v>179</v>
      </c>
      <c r="H251" t="str">
        <f t="shared" si="6"/>
        <v>Robert King</v>
      </c>
      <c r="I251" t="str">
        <f t="shared" si="7"/>
        <v>Robert King</v>
      </c>
    </row>
    <row r="252" spans="1:9" x14ac:dyDescent="0.25">
      <c r="A252">
        <v>10498</v>
      </c>
      <c r="B252" t="s">
        <v>12</v>
      </c>
      <c r="C252">
        <v>8</v>
      </c>
      <c r="D252" s="1">
        <v>34827</v>
      </c>
      <c r="E252" t="str">
        <f>VLOOKUP(C252,Zaposleni!$A$1:$M$10,2,FALSE)</f>
        <v>Callahan</v>
      </c>
      <c r="F252" t="str">
        <f>VLOOKUP(C252,Zaposleni!$A$1:$M$10,3,FALSE)</f>
        <v>Laura</v>
      </c>
      <c r="G252" t="s">
        <v>177</v>
      </c>
      <c r="H252" t="str">
        <f t="shared" si="6"/>
        <v>Laura Callahan</v>
      </c>
      <c r="I252" t="str">
        <f t="shared" si="7"/>
        <v>Laura Callahan</v>
      </c>
    </row>
    <row r="253" spans="1:9" x14ac:dyDescent="0.25">
      <c r="A253">
        <v>10499</v>
      </c>
      <c r="B253" t="s">
        <v>32</v>
      </c>
      <c r="C253">
        <v>4</v>
      </c>
      <c r="D253" s="1">
        <v>34828</v>
      </c>
      <c r="E253" t="str">
        <f>VLOOKUP(C253,Zaposleni!$A$1:$M$10,2,FALSE)</f>
        <v>Peacock</v>
      </c>
      <c r="F253" t="str">
        <f>VLOOKUP(C253,Zaposleni!$A$1:$M$10,3,FALSE)</f>
        <v>Margaret</v>
      </c>
      <c r="G253" t="s">
        <v>173</v>
      </c>
      <c r="H253" t="str">
        <f t="shared" si="6"/>
        <v>Margaret Peacock</v>
      </c>
      <c r="I253" t="str">
        <f t="shared" si="7"/>
        <v>Margaret Peacock</v>
      </c>
    </row>
    <row r="254" spans="1:9" x14ac:dyDescent="0.25">
      <c r="A254">
        <v>10500</v>
      </c>
      <c r="B254" t="s">
        <v>57</v>
      </c>
      <c r="C254">
        <v>6</v>
      </c>
      <c r="D254" s="1">
        <v>34829</v>
      </c>
      <c r="E254" t="str">
        <f>VLOOKUP(C254,Zaposleni!$A$1:$M$10,2,FALSE)</f>
        <v>Suyama</v>
      </c>
      <c r="F254" t="str">
        <f>VLOOKUP(C254,Zaposleni!$A$1:$M$10,3,FALSE)</f>
        <v>Michael</v>
      </c>
      <c r="G254" t="s">
        <v>172</v>
      </c>
      <c r="H254" t="str">
        <f t="shared" si="6"/>
        <v>Michael Suyama</v>
      </c>
      <c r="I254" t="str">
        <f t="shared" si="7"/>
        <v>Michael Suyama</v>
      </c>
    </row>
    <row r="255" spans="1:9" x14ac:dyDescent="0.25">
      <c r="A255">
        <v>10501</v>
      </c>
      <c r="B255" t="s">
        <v>80</v>
      </c>
      <c r="C255">
        <v>9</v>
      </c>
      <c r="D255" s="1">
        <v>34829</v>
      </c>
      <c r="E255" t="str">
        <f>VLOOKUP(C255,Zaposleni!$A$1:$M$10,2,FALSE)</f>
        <v>Dodsworth</v>
      </c>
      <c r="F255" t="str">
        <f>VLOOKUP(C255,Zaposleni!$A$1:$M$10,3,FALSE)</f>
        <v>Anne</v>
      </c>
      <c r="G255" t="s">
        <v>175</v>
      </c>
      <c r="H255" t="str">
        <f t="shared" si="6"/>
        <v>Anne Dodsworth</v>
      </c>
      <c r="I255" t="str">
        <f t="shared" si="7"/>
        <v>Anne Dodsworth</v>
      </c>
    </row>
    <row r="256" spans="1:9" x14ac:dyDescent="0.25">
      <c r="A256">
        <v>10502</v>
      </c>
      <c r="B256" t="s">
        <v>47</v>
      </c>
      <c r="C256">
        <v>2</v>
      </c>
      <c r="D256" s="1">
        <v>34830</v>
      </c>
      <c r="E256" t="str">
        <f>VLOOKUP(C256,Zaposleni!$A$1:$M$10,2,FALSE)</f>
        <v>Fuller</v>
      </c>
      <c r="F256" t="str">
        <f>VLOOKUP(C256,Zaposleni!$A$1:$M$10,3,FALSE)</f>
        <v>Andrew</v>
      </c>
      <c r="G256" t="s">
        <v>178</v>
      </c>
      <c r="H256" t="str">
        <f t="shared" si="6"/>
        <v>Andrew Fuller</v>
      </c>
      <c r="I256" t="str">
        <f t="shared" si="7"/>
        <v>Andrew Fuller</v>
      </c>
    </row>
    <row r="257" spans="1:9" x14ac:dyDescent="0.25">
      <c r="A257">
        <v>10503</v>
      </c>
      <c r="B257" t="s">
        <v>38</v>
      </c>
      <c r="C257">
        <v>6</v>
      </c>
      <c r="D257" s="1">
        <v>34831</v>
      </c>
      <c r="E257" t="str">
        <f>VLOOKUP(C257,Zaposleni!$A$1:$M$10,2,FALSE)</f>
        <v>Suyama</v>
      </c>
      <c r="F257" t="str">
        <f>VLOOKUP(C257,Zaposleni!$A$1:$M$10,3,FALSE)</f>
        <v>Michael</v>
      </c>
      <c r="G257" t="s">
        <v>172</v>
      </c>
      <c r="H257" t="str">
        <f t="shared" si="6"/>
        <v>Michael Suyama</v>
      </c>
      <c r="I257" t="str">
        <f t="shared" si="7"/>
        <v>Michael Suyama</v>
      </c>
    </row>
    <row r="258" spans="1:9" x14ac:dyDescent="0.25">
      <c r="A258">
        <v>10504</v>
      </c>
      <c r="B258" t="s">
        <v>23</v>
      </c>
      <c r="C258">
        <v>4</v>
      </c>
      <c r="D258" s="1">
        <v>34831</v>
      </c>
      <c r="E258" t="str">
        <f>VLOOKUP(C258,Zaposleni!$A$1:$M$10,2,FALSE)</f>
        <v>Peacock</v>
      </c>
      <c r="F258" t="str">
        <f>VLOOKUP(C258,Zaposleni!$A$1:$M$10,3,FALSE)</f>
        <v>Margaret</v>
      </c>
      <c r="G258" t="s">
        <v>173</v>
      </c>
      <c r="H258" t="str">
        <f t="shared" si="6"/>
        <v>Margaret Peacock</v>
      </c>
      <c r="I258" t="str">
        <f t="shared" si="7"/>
        <v>Margaret Peacock</v>
      </c>
    </row>
    <row r="259" spans="1:9" x14ac:dyDescent="0.25">
      <c r="A259">
        <v>10505</v>
      </c>
      <c r="B259" t="s">
        <v>53</v>
      </c>
      <c r="C259">
        <v>3</v>
      </c>
      <c r="D259" s="1">
        <v>34834</v>
      </c>
      <c r="E259" t="str">
        <f>VLOOKUP(C259,Zaposleni!$A$1:$M$10,2,FALSE)</f>
        <v>Leverling</v>
      </c>
      <c r="F259" t="str">
        <f>VLOOKUP(C259,Zaposleni!$A$1:$M$10,3,FALSE)</f>
        <v>Janet</v>
      </c>
      <c r="G259" t="s">
        <v>174</v>
      </c>
      <c r="H259" t="str">
        <f t="shared" ref="H259:H322" si="8">F259&amp;" "&amp;E259</f>
        <v>Janet Leverling</v>
      </c>
      <c r="I259" t="str">
        <f t="shared" ref="I259:I322" si="9">_xlfn.CONCAT(F259," ",E259)</f>
        <v>Janet Leverling</v>
      </c>
    </row>
    <row r="260" spans="1:9" x14ac:dyDescent="0.25">
      <c r="A260">
        <v>10506</v>
      </c>
      <c r="B260" t="s">
        <v>48</v>
      </c>
      <c r="C260">
        <v>9</v>
      </c>
      <c r="D260" s="1">
        <v>34835</v>
      </c>
      <c r="E260" t="str">
        <f>VLOOKUP(C260,Zaposleni!$A$1:$M$10,2,FALSE)</f>
        <v>Dodsworth</v>
      </c>
      <c r="F260" t="str">
        <f>VLOOKUP(C260,Zaposleni!$A$1:$M$10,3,FALSE)</f>
        <v>Anne</v>
      </c>
      <c r="G260" t="s">
        <v>175</v>
      </c>
      <c r="H260" t="str">
        <f t="shared" si="8"/>
        <v>Anne Dodsworth</v>
      </c>
      <c r="I260" t="str">
        <f t="shared" si="9"/>
        <v>Anne Dodsworth</v>
      </c>
    </row>
    <row r="261" spans="1:9" x14ac:dyDescent="0.25">
      <c r="A261">
        <v>10507</v>
      </c>
      <c r="B261" t="s">
        <v>63</v>
      </c>
      <c r="C261">
        <v>7</v>
      </c>
      <c r="D261" s="1">
        <v>34835</v>
      </c>
      <c r="E261" t="str">
        <f>VLOOKUP(C261,Zaposleni!$A$1:$M$10,2,FALSE)</f>
        <v>King</v>
      </c>
      <c r="F261" t="str">
        <f>VLOOKUP(C261,Zaposleni!$A$1:$M$10,3,FALSE)</f>
        <v>Robert</v>
      </c>
      <c r="G261" t="s">
        <v>179</v>
      </c>
      <c r="H261" t="str">
        <f t="shared" si="8"/>
        <v>Robert King</v>
      </c>
      <c r="I261" t="str">
        <f t="shared" si="9"/>
        <v>Robert King</v>
      </c>
    </row>
    <row r="262" spans="1:9" x14ac:dyDescent="0.25">
      <c r="A262">
        <v>10508</v>
      </c>
      <c r="B262" t="s">
        <v>15</v>
      </c>
      <c r="C262">
        <v>1</v>
      </c>
      <c r="D262" s="1">
        <v>34836</v>
      </c>
      <c r="E262" t="str">
        <f>VLOOKUP(C262,Zaposleni!$A$1:$M$10,2,FALSE)</f>
        <v>Davolio</v>
      </c>
      <c r="F262" t="str">
        <f>VLOOKUP(C262,Zaposleni!$A$1:$M$10,3,FALSE)</f>
        <v>Nancy</v>
      </c>
      <c r="G262" t="s">
        <v>176</v>
      </c>
      <c r="H262" t="str">
        <f t="shared" si="8"/>
        <v>Nancy Davolio</v>
      </c>
      <c r="I262" t="str">
        <f t="shared" si="9"/>
        <v>Nancy Davolio</v>
      </c>
    </row>
    <row r="263" spans="1:9" x14ac:dyDescent="0.25">
      <c r="A263">
        <v>10509</v>
      </c>
      <c r="B263" t="s">
        <v>80</v>
      </c>
      <c r="C263">
        <v>4</v>
      </c>
      <c r="D263" s="1">
        <v>34837</v>
      </c>
      <c r="E263" t="str">
        <f>VLOOKUP(C263,Zaposleni!$A$1:$M$10,2,FALSE)</f>
        <v>Peacock</v>
      </c>
      <c r="F263" t="str">
        <f>VLOOKUP(C263,Zaposleni!$A$1:$M$10,3,FALSE)</f>
        <v>Margaret</v>
      </c>
      <c r="G263" t="s">
        <v>173</v>
      </c>
      <c r="H263" t="str">
        <f t="shared" si="8"/>
        <v>Margaret Peacock</v>
      </c>
      <c r="I263" t="str">
        <f t="shared" si="9"/>
        <v>Margaret Peacock</v>
      </c>
    </row>
    <row r="264" spans="1:9" x14ac:dyDescent="0.25">
      <c r="A264">
        <v>10510</v>
      </c>
      <c r="B264" t="s">
        <v>49</v>
      </c>
      <c r="C264">
        <v>6</v>
      </c>
      <c r="D264" s="1">
        <v>34838</v>
      </c>
      <c r="E264" t="str">
        <f>VLOOKUP(C264,Zaposleni!$A$1:$M$10,2,FALSE)</f>
        <v>Suyama</v>
      </c>
      <c r="F264" t="str">
        <f>VLOOKUP(C264,Zaposleni!$A$1:$M$10,3,FALSE)</f>
        <v>Michael</v>
      </c>
      <c r="G264" t="s">
        <v>172</v>
      </c>
      <c r="H264" t="str">
        <f t="shared" si="8"/>
        <v>Michael Suyama</v>
      </c>
      <c r="I264" t="str">
        <f t="shared" si="9"/>
        <v>Michael Suyama</v>
      </c>
    </row>
    <row r="265" spans="1:9" x14ac:dyDescent="0.25">
      <c r="A265">
        <v>10511</v>
      </c>
      <c r="B265" t="s">
        <v>52</v>
      </c>
      <c r="C265">
        <v>4</v>
      </c>
      <c r="D265" s="1">
        <v>34838</v>
      </c>
      <c r="E265" t="str">
        <f>VLOOKUP(C265,Zaposleni!$A$1:$M$10,2,FALSE)</f>
        <v>Peacock</v>
      </c>
      <c r="F265" t="str">
        <f>VLOOKUP(C265,Zaposleni!$A$1:$M$10,3,FALSE)</f>
        <v>Margaret</v>
      </c>
      <c r="G265" t="s">
        <v>173</v>
      </c>
      <c r="H265" t="str">
        <f t="shared" si="8"/>
        <v>Margaret Peacock</v>
      </c>
      <c r="I265" t="str">
        <f t="shared" si="9"/>
        <v>Margaret Peacock</v>
      </c>
    </row>
    <row r="266" spans="1:9" x14ac:dyDescent="0.25">
      <c r="A266">
        <v>10512</v>
      </c>
      <c r="B266" t="s">
        <v>56</v>
      </c>
      <c r="C266">
        <v>7</v>
      </c>
      <c r="D266" s="1">
        <v>34841</v>
      </c>
      <c r="E266" t="str">
        <f>VLOOKUP(C266,Zaposleni!$A$1:$M$10,2,FALSE)</f>
        <v>King</v>
      </c>
      <c r="F266" t="str">
        <f>VLOOKUP(C266,Zaposleni!$A$1:$M$10,3,FALSE)</f>
        <v>Robert</v>
      </c>
      <c r="G266" t="s">
        <v>179</v>
      </c>
      <c r="H266" t="str">
        <f t="shared" si="8"/>
        <v>Robert King</v>
      </c>
      <c r="I266" t="str">
        <f t="shared" si="9"/>
        <v>Robert King</v>
      </c>
    </row>
    <row r="267" spans="1:9" x14ac:dyDescent="0.25">
      <c r="A267">
        <v>10513</v>
      </c>
      <c r="B267" t="s">
        <v>39</v>
      </c>
      <c r="C267">
        <v>7</v>
      </c>
      <c r="D267" s="1">
        <v>34842</v>
      </c>
      <c r="E267" t="str">
        <f>VLOOKUP(C267,Zaposleni!$A$1:$M$10,2,FALSE)</f>
        <v>King</v>
      </c>
      <c r="F267" t="str">
        <f>VLOOKUP(C267,Zaposleni!$A$1:$M$10,3,FALSE)</f>
        <v>Robert</v>
      </c>
      <c r="G267" t="s">
        <v>179</v>
      </c>
      <c r="H267" t="str">
        <f t="shared" si="8"/>
        <v>Robert King</v>
      </c>
      <c r="I267" t="str">
        <f t="shared" si="9"/>
        <v>Robert King</v>
      </c>
    </row>
    <row r="268" spans="1:9" x14ac:dyDescent="0.25">
      <c r="A268">
        <v>10514</v>
      </c>
      <c r="B268" t="s">
        <v>13</v>
      </c>
      <c r="C268">
        <v>3</v>
      </c>
      <c r="D268" s="1">
        <v>34842</v>
      </c>
      <c r="E268" t="str">
        <f>VLOOKUP(C268,Zaposleni!$A$1:$M$10,2,FALSE)</f>
        <v>Leverling</v>
      </c>
      <c r="F268" t="str">
        <f>VLOOKUP(C268,Zaposleni!$A$1:$M$10,3,FALSE)</f>
        <v>Janet</v>
      </c>
      <c r="G268" t="s">
        <v>174</v>
      </c>
      <c r="H268" t="str">
        <f t="shared" si="8"/>
        <v>Janet Leverling</v>
      </c>
      <c r="I268" t="str">
        <f t="shared" si="9"/>
        <v>Janet Leverling</v>
      </c>
    </row>
    <row r="269" spans="1:9" x14ac:dyDescent="0.25">
      <c r="A269">
        <v>10515</v>
      </c>
      <c r="B269" t="s">
        <v>25</v>
      </c>
      <c r="C269">
        <v>2</v>
      </c>
      <c r="D269" s="1">
        <v>34843</v>
      </c>
      <c r="E269" t="str">
        <f>VLOOKUP(C269,Zaposleni!$A$1:$M$10,2,FALSE)</f>
        <v>Fuller</v>
      </c>
      <c r="F269" t="str">
        <f>VLOOKUP(C269,Zaposleni!$A$1:$M$10,3,FALSE)</f>
        <v>Andrew</v>
      </c>
      <c r="G269" t="s">
        <v>178</v>
      </c>
      <c r="H269" t="str">
        <f t="shared" si="8"/>
        <v>Andrew Fuller</v>
      </c>
      <c r="I269" t="str">
        <f t="shared" si="9"/>
        <v>Andrew Fuller</v>
      </c>
    </row>
    <row r="270" spans="1:9" x14ac:dyDescent="0.25">
      <c r="A270">
        <v>10516</v>
      </c>
      <c r="B270" t="s">
        <v>38</v>
      </c>
      <c r="C270">
        <v>2</v>
      </c>
      <c r="D270" s="1">
        <v>34844</v>
      </c>
      <c r="E270" t="str">
        <f>VLOOKUP(C270,Zaposleni!$A$1:$M$10,2,FALSE)</f>
        <v>Fuller</v>
      </c>
      <c r="F270" t="str">
        <f>VLOOKUP(C270,Zaposleni!$A$1:$M$10,3,FALSE)</f>
        <v>Andrew</v>
      </c>
      <c r="G270" t="s">
        <v>178</v>
      </c>
      <c r="H270" t="str">
        <f t="shared" si="8"/>
        <v>Andrew Fuller</v>
      </c>
      <c r="I270" t="str">
        <f t="shared" si="9"/>
        <v>Andrew Fuller</v>
      </c>
    </row>
    <row r="271" spans="1:9" x14ac:dyDescent="0.25">
      <c r="A271">
        <v>10517</v>
      </c>
      <c r="B271" t="s">
        <v>81</v>
      </c>
      <c r="C271">
        <v>3</v>
      </c>
      <c r="D271" s="1">
        <v>34844</v>
      </c>
      <c r="E271" t="str">
        <f>VLOOKUP(C271,Zaposleni!$A$1:$M$10,2,FALSE)</f>
        <v>Leverling</v>
      </c>
      <c r="F271" t="str">
        <f>VLOOKUP(C271,Zaposleni!$A$1:$M$10,3,FALSE)</f>
        <v>Janet</v>
      </c>
      <c r="G271" t="s">
        <v>174</v>
      </c>
      <c r="H271" t="str">
        <f t="shared" si="8"/>
        <v>Janet Leverling</v>
      </c>
      <c r="I271" t="str">
        <f t="shared" si="9"/>
        <v>Janet Leverling</v>
      </c>
    </row>
    <row r="272" spans="1:9" x14ac:dyDescent="0.25">
      <c r="A272">
        <v>10518</v>
      </c>
      <c r="B272" t="s">
        <v>27</v>
      </c>
      <c r="C272">
        <v>4</v>
      </c>
      <c r="D272" s="1">
        <v>34845</v>
      </c>
      <c r="E272" t="str">
        <f>VLOOKUP(C272,Zaposleni!$A$1:$M$10,2,FALSE)</f>
        <v>Peacock</v>
      </c>
      <c r="F272" t="str">
        <f>VLOOKUP(C272,Zaposleni!$A$1:$M$10,3,FALSE)</f>
        <v>Margaret</v>
      </c>
      <c r="G272" t="s">
        <v>173</v>
      </c>
      <c r="H272" t="str">
        <f t="shared" si="8"/>
        <v>Margaret Peacock</v>
      </c>
      <c r="I272" t="str">
        <f t="shared" si="9"/>
        <v>Margaret Peacock</v>
      </c>
    </row>
    <row r="273" spans="1:9" x14ac:dyDescent="0.25">
      <c r="A273">
        <v>10519</v>
      </c>
      <c r="B273" t="s">
        <v>9</v>
      </c>
      <c r="C273">
        <v>6</v>
      </c>
      <c r="D273" s="1">
        <v>34848</v>
      </c>
      <c r="E273" t="str">
        <f>VLOOKUP(C273,Zaposleni!$A$1:$M$10,2,FALSE)</f>
        <v>Suyama</v>
      </c>
      <c r="F273" t="str">
        <f>VLOOKUP(C273,Zaposleni!$A$1:$M$10,3,FALSE)</f>
        <v>Michael</v>
      </c>
      <c r="G273" t="s">
        <v>172</v>
      </c>
      <c r="H273" t="str">
        <f t="shared" si="8"/>
        <v>Michael Suyama</v>
      </c>
      <c r="I273" t="str">
        <f t="shared" si="9"/>
        <v>Michael Suyama</v>
      </c>
    </row>
    <row r="274" spans="1:9" x14ac:dyDescent="0.25">
      <c r="A274">
        <v>10520</v>
      </c>
      <c r="B274" t="s">
        <v>69</v>
      </c>
      <c r="C274">
        <v>7</v>
      </c>
      <c r="D274" s="1">
        <v>34849</v>
      </c>
      <c r="E274" t="str">
        <f>VLOOKUP(C274,Zaposleni!$A$1:$M$10,2,FALSE)</f>
        <v>King</v>
      </c>
      <c r="F274" t="str">
        <f>VLOOKUP(C274,Zaposleni!$A$1:$M$10,3,FALSE)</f>
        <v>Robert</v>
      </c>
      <c r="G274" t="s">
        <v>179</v>
      </c>
      <c r="H274" t="str">
        <f t="shared" si="8"/>
        <v>Robert King</v>
      </c>
      <c r="I274" t="str">
        <f t="shared" si="9"/>
        <v>Robert King</v>
      </c>
    </row>
    <row r="275" spans="1:9" x14ac:dyDescent="0.25">
      <c r="A275">
        <v>10521</v>
      </c>
      <c r="B275" t="s">
        <v>82</v>
      </c>
      <c r="C275">
        <v>8</v>
      </c>
      <c r="D275" s="1">
        <v>34849</v>
      </c>
      <c r="E275" t="str">
        <f>VLOOKUP(C275,Zaposleni!$A$1:$M$10,2,FALSE)</f>
        <v>Callahan</v>
      </c>
      <c r="F275" t="str">
        <f>VLOOKUP(C275,Zaposleni!$A$1:$M$10,3,FALSE)</f>
        <v>Laura</v>
      </c>
      <c r="G275" t="s">
        <v>177</v>
      </c>
      <c r="H275" t="str">
        <f t="shared" si="8"/>
        <v>Laura Callahan</v>
      </c>
      <c r="I275" t="str">
        <f t="shared" si="9"/>
        <v>Laura Callahan</v>
      </c>
    </row>
    <row r="276" spans="1:9" x14ac:dyDescent="0.25">
      <c r="A276">
        <v>10522</v>
      </c>
      <c r="B276" t="s">
        <v>30</v>
      </c>
      <c r="C276">
        <v>4</v>
      </c>
      <c r="D276" s="1">
        <v>34850</v>
      </c>
      <c r="E276" t="str">
        <f>VLOOKUP(C276,Zaposleni!$A$1:$M$10,2,FALSE)</f>
        <v>Peacock</v>
      </c>
      <c r="F276" t="str">
        <f>VLOOKUP(C276,Zaposleni!$A$1:$M$10,3,FALSE)</f>
        <v>Margaret</v>
      </c>
      <c r="G276" t="s">
        <v>173</v>
      </c>
      <c r="H276" t="str">
        <f t="shared" si="8"/>
        <v>Margaret Peacock</v>
      </c>
      <c r="I276" t="str">
        <f t="shared" si="9"/>
        <v>Margaret Peacock</v>
      </c>
    </row>
    <row r="277" spans="1:9" x14ac:dyDescent="0.25">
      <c r="A277">
        <v>10523</v>
      </c>
      <c r="B277" t="s">
        <v>60</v>
      </c>
      <c r="C277">
        <v>7</v>
      </c>
      <c r="D277" s="1">
        <v>34851</v>
      </c>
      <c r="E277" t="str">
        <f>VLOOKUP(C277,Zaposleni!$A$1:$M$10,2,FALSE)</f>
        <v>King</v>
      </c>
      <c r="F277" t="str">
        <f>VLOOKUP(C277,Zaposleni!$A$1:$M$10,3,FALSE)</f>
        <v>Robert</v>
      </c>
      <c r="G277" t="s">
        <v>179</v>
      </c>
      <c r="H277" t="str">
        <f t="shared" si="8"/>
        <v>Robert King</v>
      </c>
      <c r="I277" t="str">
        <f t="shared" si="9"/>
        <v>Robert King</v>
      </c>
    </row>
    <row r="278" spans="1:9" x14ac:dyDescent="0.25">
      <c r="A278">
        <v>10524</v>
      </c>
      <c r="B278" t="s">
        <v>29</v>
      </c>
      <c r="C278">
        <v>1</v>
      </c>
      <c r="D278" s="1">
        <v>34851</v>
      </c>
      <c r="E278" t="str">
        <f>VLOOKUP(C278,Zaposleni!$A$1:$M$10,2,FALSE)</f>
        <v>Davolio</v>
      </c>
      <c r="F278" t="str">
        <f>VLOOKUP(C278,Zaposleni!$A$1:$M$10,3,FALSE)</f>
        <v>Nancy</v>
      </c>
      <c r="G278" t="s">
        <v>176</v>
      </c>
      <c r="H278" t="str">
        <f t="shared" si="8"/>
        <v>Nancy Davolio</v>
      </c>
      <c r="I278" t="str">
        <f t="shared" si="9"/>
        <v>Nancy Davolio</v>
      </c>
    </row>
    <row r="279" spans="1:9" x14ac:dyDescent="0.25">
      <c r="A279">
        <v>10525</v>
      </c>
      <c r="B279" t="s">
        <v>52</v>
      </c>
      <c r="C279">
        <v>1</v>
      </c>
      <c r="D279" s="1">
        <v>34852</v>
      </c>
      <c r="E279" t="str">
        <f>VLOOKUP(C279,Zaposleni!$A$1:$M$10,2,FALSE)</f>
        <v>Davolio</v>
      </c>
      <c r="F279" t="str">
        <f>VLOOKUP(C279,Zaposleni!$A$1:$M$10,3,FALSE)</f>
        <v>Nancy</v>
      </c>
      <c r="G279" t="s">
        <v>176</v>
      </c>
      <c r="H279" t="str">
        <f t="shared" si="8"/>
        <v>Nancy Davolio</v>
      </c>
      <c r="I279" t="str">
        <f t="shared" si="9"/>
        <v>Nancy Davolio</v>
      </c>
    </row>
    <row r="280" spans="1:9" x14ac:dyDescent="0.25">
      <c r="A280">
        <v>10526</v>
      </c>
      <c r="B280" t="s">
        <v>20</v>
      </c>
      <c r="C280">
        <v>4</v>
      </c>
      <c r="D280" s="1">
        <v>34855</v>
      </c>
      <c r="E280" t="str">
        <f>VLOOKUP(C280,Zaposleni!$A$1:$M$10,2,FALSE)</f>
        <v>Peacock</v>
      </c>
      <c r="F280" t="str">
        <f>VLOOKUP(C280,Zaposleni!$A$1:$M$10,3,FALSE)</f>
        <v>Margaret</v>
      </c>
      <c r="G280" t="s">
        <v>173</v>
      </c>
      <c r="H280" t="str">
        <f t="shared" si="8"/>
        <v>Margaret Peacock</v>
      </c>
      <c r="I280" t="str">
        <f t="shared" si="9"/>
        <v>Margaret Peacock</v>
      </c>
    </row>
    <row r="281" spans="1:9" x14ac:dyDescent="0.25">
      <c r="A281">
        <v>10527</v>
      </c>
      <c r="B281" t="s">
        <v>25</v>
      </c>
      <c r="C281">
        <v>7</v>
      </c>
      <c r="D281" s="1">
        <v>34855</v>
      </c>
      <c r="E281" t="str">
        <f>VLOOKUP(C281,Zaposleni!$A$1:$M$10,2,FALSE)</f>
        <v>King</v>
      </c>
      <c r="F281" t="str">
        <f>VLOOKUP(C281,Zaposleni!$A$1:$M$10,3,FALSE)</f>
        <v>Robert</v>
      </c>
      <c r="G281" t="s">
        <v>179</v>
      </c>
      <c r="H281" t="str">
        <f t="shared" si="8"/>
        <v>Robert King</v>
      </c>
      <c r="I281" t="str">
        <f t="shared" si="9"/>
        <v>Robert King</v>
      </c>
    </row>
    <row r="282" spans="1:9" x14ac:dyDescent="0.25">
      <c r="A282">
        <v>10528</v>
      </c>
      <c r="B282" t="s">
        <v>83</v>
      </c>
      <c r="C282">
        <v>6</v>
      </c>
      <c r="D282" s="1">
        <v>34856</v>
      </c>
      <c r="E282" t="str">
        <f>VLOOKUP(C282,Zaposleni!$A$1:$M$10,2,FALSE)</f>
        <v>Suyama</v>
      </c>
      <c r="F282" t="str">
        <f>VLOOKUP(C282,Zaposleni!$A$1:$M$10,3,FALSE)</f>
        <v>Michael</v>
      </c>
      <c r="G282" t="s">
        <v>172</v>
      </c>
      <c r="H282" t="str">
        <f t="shared" si="8"/>
        <v>Michael Suyama</v>
      </c>
      <c r="I282" t="str">
        <f t="shared" si="9"/>
        <v>Michael Suyama</v>
      </c>
    </row>
    <row r="283" spans="1:9" x14ac:dyDescent="0.25">
      <c r="A283">
        <v>10529</v>
      </c>
      <c r="B283" t="s">
        <v>84</v>
      </c>
      <c r="C283">
        <v>5</v>
      </c>
      <c r="D283" s="1">
        <v>34857</v>
      </c>
      <c r="E283" t="str">
        <f>VLOOKUP(C283,Zaposleni!$A$1:$M$10,2,FALSE)</f>
        <v>Buchanan</v>
      </c>
      <c r="F283" t="str">
        <f>VLOOKUP(C283,Zaposleni!$A$1:$M$10,3,FALSE)</f>
        <v>Steven</v>
      </c>
      <c r="G283" t="s">
        <v>171</v>
      </c>
      <c r="H283" t="str">
        <f t="shared" si="8"/>
        <v>Steven Buchanan</v>
      </c>
      <c r="I283" t="str">
        <f t="shared" si="9"/>
        <v>Steven Buchanan</v>
      </c>
    </row>
    <row r="284" spans="1:9" x14ac:dyDescent="0.25">
      <c r="A284">
        <v>10530</v>
      </c>
      <c r="B284" t="s">
        <v>58</v>
      </c>
      <c r="C284">
        <v>3</v>
      </c>
      <c r="D284" s="1">
        <v>34858</v>
      </c>
      <c r="E284" t="str">
        <f>VLOOKUP(C284,Zaposleni!$A$1:$M$10,2,FALSE)</f>
        <v>Leverling</v>
      </c>
      <c r="F284" t="str">
        <f>VLOOKUP(C284,Zaposleni!$A$1:$M$10,3,FALSE)</f>
        <v>Janet</v>
      </c>
      <c r="G284" t="s">
        <v>174</v>
      </c>
      <c r="H284" t="str">
        <f t="shared" si="8"/>
        <v>Janet Leverling</v>
      </c>
      <c r="I284" t="str">
        <f t="shared" si="9"/>
        <v>Janet Leverling</v>
      </c>
    </row>
    <row r="285" spans="1:9" x14ac:dyDescent="0.25">
      <c r="A285">
        <v>10531</v>
      </c>
      <c r="B285" t="s">
        <v>73</v>
      </c>
      <c r="C285">
        <v>7</v>
      </c>
      <c r="D285" s="1">
        <v>34858</v>
      </c>
      <c r="E285" t="str">
        <f>VLOOKUP(C285,Zaposleni!$A$1:$M$10,2,FALSE)</f>
        <v>King</v>
      </c>
      <c r="F285" t="str">
        <f>VLOOKUP(C285,Zaposleni!$A$1:$M$10,3,FALSE)</f>
        <v>Robert</v>
      </c>
      <c r="G285" t="s">
        <v>179</v>
      </c>
      <c r="H285" t="str">
        <f t="shared" si="8"/>
        <v>Robert King</v>
      </c>
      <c r="I285" t="str">
        <f t="shared" si="9"/>
        <v>Robert King</v>
      </c>
    </row>
    <row r="286" spans="1:9" x14ac:dyDescent="0.25">
      <c r="A286">
        <v>10532</v>
      </c>
      <c r="B286" t="s">
        <v>62</v>
      </c>
      <c r="C286">
        <v>7</v>
      </c>
      <c r="D286" s="1">
        <v>34859</v>
      </c>
      <c r="E286" t="str">
        <f>VLOOKUP(C286,Zaposleni!$A$1:$M$10,2,FALSE)</f>
        <v>King</v>
      </c>
      <c r="F286" t="str">
        <f>VLOOKUP(C286,Zaposleni!$A$1:$M$10,3,FALSE)</f>
        <v>Robert</v>
      </c>
      <c r="G286" t="s">
        <v>179</v>
      </c>
      <c r="H286" t="str">
        <f t="shared" si="8"/>
        <v>Robert King</v>
      </c>
      <c r="I286" t="str">
        <f t="shared" si="9"/>
        <v>Robert King</v>
      </c>
    </row>
    <row r="287" spans="1:9" x14ac:dyDescent="0.25">
      <c r="A287">
        <v>10533</v>
      </c>
      <c r="B287" t="s">
        <v>18</v>
      </c>
      <c r="C287">
        <v>8</v>
      </c>
      <c r="D287" s="1">
        <v>34862</v>
      </c>
      <c r="E287" t="str">
        <f>VLOOKUP(C287,Zaposleni!$A$1:$M$10,2,FALSE)</f>
        <v>Callahan</v>
      </c>
      <c r="F287" t="str">
        <f>VLOOKUP(C287,Zaposleni!$A$1:$M$10,3,FALSE)</f>
        <v>Laura</v>
      </c>
      <c r="G287" t="s">
        <v>177</v>
      </c>
      <c r="H287" t="str">
        <f t="shared" si="8"/>
        <v>Laura Callahan</v>
      </c>
      <c r="I287" t="str">
        <f t="shared" si="9"/>
        <v>Laura Callahan</v>
      </c>
    </row>
    <row r="288" spans="1:9" x14ac:dyDescent="0.25">
      <c r="A288">
        <v>10534</v>
      </c>
      <c r="B288" t="s">
        <v>30</v>
      </c>
      <c r="C288">
        <v>8</v>
      </c>
      <c r="D288" s="1">
        <v>34862</v>
      </c>
      <c r="E288" t="str">
        <f>VLOOKUP(C288,Zaposleni!$A$1:$M$10,2,FALSE)</f>
        <v>Callahan</v>
      </c>
      <c r="F288" t="str">
        <f>VLOOKUP(C288,Zaposleni!$A$1:$M$10,3,FALSE)</f>
        <v>Laura</v>
      </c>
      <c r="G288" t="s">
        <v>177</v>
      </c>
      <c r="H288" t="str">
        <f t="shared" si="8"/>
        <v>Laura Callahan</v>
      </c>
      <c r="I288" t="str">
        <f t="shared" si="9"/>
        <v>Laura Callahan</v>
      </c>
    </row>
    <row r="289" spans="1:9" x14ac:dyDescent="0.25">
      <c r="A289">
        <v>10535</v>
      </c>
      <c r="B289" t="s">
        <v>63</v>
      </c>
      <c r="C289">
        <v>4</v>
      </c>
      <c r="D289" s="1">
        <v>34863</v>
      </c>
      <c r="E289" t="str">
        <f>VLOOKUP(C289,Zaposleni!$A$1:$M$10,2,FALSE)</f>
        <v>Peacock</v>
      </c>
      <c r="F289" t="str">
        <f>VLOOKUP(C289,Zaposleni!$A$1:$M$10,3,FALSE)</f>
        <v>Margaret</v>
      </c>
      <c r="G289" t="s">
        <v>173</v>
      </c>
      <c r="H289" t="str">
        <f t="shared" si="8"/>
        <v>Margaret Peacock</v>
      </c>
      <c r="I289" t="str">
        <f t="shared" si="9"/>
        <v>Margaret Peacock</v>
      </c>
    </row>
    <row r="290" spans="1:9" x14ac:dyDescent="0.25">
      <c r="A290">
        <v>10536</v>
      </c>
      <c r="B290" t="s">
        <v>30</v>
      </c>
      <c r="C290">
        <v>3</v>
      </c>
      <c r="D290" s="1">
        <v>34864</v>
      </c>
      <c r="E290" t="str">
        <f>VLOOKUP(C290,Zaposleni!$A$1:$M$10,2,FALSE)</f>
        <v>Leverling</v>
      </c>
      <c r="F290" t="str">
        <f>VLOOKUP(C290,Zaposleni!$A$1:$M$10,3,FALSE)</f>
        <v>Janet</v>
      </c>
      <c r="G290" t="s">
        <v>174</v>
      </c>
      <c r="H290" t="str">
        <f t="shared" si="8"/>
        <v>Janet Leverling</v>
      </c>
      <c r="I290" t="str">
        <f t="shared" si="9"/>
        <v>Janet Leverling</v>
      </c>
    </row>
    <row r="291" spans="1:9" x14ac:dyDescent="0.25">
      <c r="A291">
        <v>10537</v>
      </c>
      <c r="B291" t="s">
        <v>10</v>
      </c>
      <c r="C291">
        <v>1</v>
      </c>
      <c r="D291" s="1">
        <v>34864</v>
      </c>
      <c r="E291" t="str">
        <f>VLOOKUP(C291,Zaposleni!$A$1:$M$10,2,FALSE)</f>
        <v>Davolio</v>
      </c>
      <c r="F291" t="str">
        <f>VLOOKUP(C291,Zaposleni!$A$1:$M$10,3,FALSE)</f>
        <v>Nancy</v>
      </c>
      <c r="G291" t="s">
        <v>176</v>
      </c>
      <c r="H291" t="str">
        <f t="shared" si="8"/>
        <v>Nancy Davolio</v>
      </c>
      <c r="I291" t="str">
        <f t="shared" si="9"/>
        <v>Nancy Davolio</v>
      </c>
    </row>
    <row r="292" spans="1:9" x14ac:dyDescent="0.25">
      <c r="A292">
        <v>10538</v>
      </c>
      <c r="B292" t="s">
        <v>35</v>
      </c>
      <c r="C292">
        <v>9</v>
      </c>
      <c r="D292" s="1">
        <v>34865</v>
      </c>
      <c r="E292" t="str">
        <f>VLOOKUP(C292,Zaposleni!$A$1:$M$10,2,FALSE)</f>
        <v>Dodsworth</v>
      </c>
      <c r="F292" t="str">
        <f>VLOOKUP(C292,Zaposleni!$A$1:$M$10,3,FALSE)</f>
        <v>Anne</v>
      </c>
      <c r="G292" t="s">
        <v>175</v>
      </c>
      <c r="H292" t="str">
        <f t="shared" si="8"/>
        <v>Anne Dodsworth</v>
      </c>
      <c r="I292" t="str">
        <f t="shared" si="9"/>
        <v>Anne Dodsworth</v>
      </c>
    </row>
    <row r="293" spans="1:9" x14ac:dyDescent="0.25">
      <c r="A293">
        <v>10539</v>
      </c>
      <c r="B293" t="s">
        <v>35</v>
      </c>
      <c r="C293">
        <v>6</v>
      </c>
      <c r="D293" s="1">
        <v>34866</v>
      </c>
      <c r="E293" t="str">
        <f>VLOOKUP(C293,Zaposleni!$A$1:$M$10,2,FALSE)</f>
        <v>Suyama</v>
      </c>
      <c r="F293" t="str">
        <f>VLOOKUP(C293,Zaposleni!$A$1:$M$10,3,FALSE)</f>
        <v>Michael</v>
      </c>
      <c r="G293" t="s">
        <v>172</v>
      </c>
      <c r="H293" t="str">
        <f t="shared" si="8"/>
        <v>Michael Suyama</v>
      </c>
      <c r="I293" t="str">
        <f t="shared" si="9"/>
        <v>Michael Suyama</v>
      </c>
    </row>
    <row r="294" spans="1:9" x14ac:dyDescent="0.25">
      <c r="A294">
        <v>10540</v>
      </c>
      <c r="B294" t="s">
        <v>25</v>
      </c>
      <c r="C294">
        <v>3</v>
      </c>
      <c r="D294" s="1">
        <v>34869</v>
      </c>
      <c r="E294" t="str">
        <f>VLOOKUP(C294,Zaposleni!$A$1:$M$10,2,FALSE)</f>
        <v>Leverling</v>
      </c>
      <c r="F294" t="str">
        <f>VLOOKUP(C294,Zaposleni!$A$1:$M$10,3,FALSE)</f>
        <v>Janet</v>
      </c>
      <c r="G294" t="s">
        <v>174</v>
      </c>
      <c r="H294" t="str">
        <f t="shared" si="8"/>
        <v>Janet Leverling</v>
      </c>
      <c r="I294" t="str">
        <f t="shared" si="9"/>
        <v>Janet Leverling</v>
      </c>
    </row>
    <row r="295" spans="1:9" x14ac:dyDescent="0.25">
      <c r="A295">
        <v>10541</v>
      </c>
      <c r="B295" t="s">
        <v>6</v>
      </c>
      <c r="C295">
        <v>2</v>
      </c>
      <c r="D295" s="1">
        <v>34869</v>
      </c>
      <c r="E295" t="str">
        <f>VLOOKUP(C295,Zaposleni!$A$1:$M$10,2,FALSE)</f>
        <v>Fuller</v>
      </c>
      <c r="F295" t="str">
        <f>VLOOKUP(C295,Zaposleni!$A$1:$M$10,3,FALSE)</f>
        <v>Andrew</v>
      </c>
      <c r="G295" t="s">
        <v>178</v>
      </c>
      <c r="H295" t="str">
        <f t="shared" si="8"/>
        <v>Andrew Fuller</v>
      </c>
      <c r="I295" t="str">
        <f t="shared" si="9"/>
        <v>Andrew Fuller</v>
      </c>
    </row>
    <row r="296" spans="1:9" x14ac:dyDescent="0.25">
      <c r="A296">
        <v>10542</v>
      </c>
      <c r="B296" t="s">
        <v>48</v>
      </c>
      <c r="C296">
        <v>1</v>
      </c>
      <c r="D296" s="1">
        <v>34870</v>
      </c>
      <c r="E296" t="str">
        <f>VLOOKUP(C296,Zaposleni!$A$1:$M$10,2,FALSE)</f>
        <v>Davolio</v>
      </c>
      <c r="F296" t="str">
        <f>VLOOKUP(C296,Zaposleni!$A$1:$M$10,3,FALSE)</f>
        <v>Nancy</v>
      </c>
      <c r="G296" t="s">
        <v>176</v>
      </c>
      <c r="H296" t="str">
        <f t="shared" si="8"/>
        <v>Nancy Davolio</v>
      </c>
      <c r="I296" t="str">
        <f t="shared" si="9"/>
        <v>Nancy Davolio</v>
      </c>
    </row>
    <row r="297" spans="1:9" x14ac:dyDescent="0.25">
      <c r="A297">
        <v>10543</v>
      </c>
      <c r="B297" t="s">
        <v>32</v>
      </c>
      <c r="C297">
        <v>8</v>
      </c>
      <c r="D297" s="1">
        <v>34871</v>
      </c>
      <c r="E297" t="str">
        <f>VLOOKUP(C297,Zaposleni!$A$1:$M$10,2,FALSE)</f>
        <v>Callahan</v>
      </c>
      <c r="F297" t="str">
        <f>VLOOKUP(C297,Zaposleni!$A$1:$M$10,3,FALSE)</f>
        <v>Laura</v>
      </c>
      <c r="G297" t="s">
        <v>177</v>
      </c>
      <c r="H297" t="str">
        <f t="shared" si="8"/>
        <v>Laura Callahan</v>
      </c>
      <c r="I297" t="str">
        <f t="shared" si="9"/>
        <v>Laura Callahan</v>
      </c>
    </row>
    <row r="298" spans="1:9" x14ac:dyDescent="0.25">
      <c r="A298">
        <v>10544</v>
      </c>
      <c r="B298" t="s">
        <v>42</v>
      </c>
      <c r="C298">
        <v>4</v>
      </c>
      <c r="D298" s="1">
        <v>34871</v>
      </c>
      <c r="E298" t="str">
        <f>VLOOKUP(C298,Zaposleni!$A$1:$M$10,2,FALSE)</f>
        <v>Peacock</v>
      </c>
      <c r="F298" t="str">
        <f>VLOOKUP(C298,Zaposleni!$A$1:$M$10,3,FALSE)</f>
        <v>Margaret</v>
      </c>
      <c r="G298" t="s">
        <v>173</v>
      </c>
      <c r="H298" t="str">
        <f t="shared" si="8"/>
        <v>Margaret Peacock</v>
      </c>
      <c r="I298" t="str">
        <f t="shared" si="9"/>
        <v>Margaret Peacock</v>
      </c>
    </row>
    <row r="299" spans="1:9" x14ac:dyDescent="0.25">
      <c r="A299">
        <v>10545</v>
      </c>
      <c r="B299" t="s">
        <v>78</v>
      </c>
      <c r="C299">
        <v>8</v>
      </c>
      <c r="D299" s="1">
        <v>34872</v>
      </c>
      <c r="E299" t="str">
        <f>VLOOKUP(C299,Zaposleni!$A$1:$M$10,2,FALSE)</f>
        <v>Callahan</v>
      </c>
      <c r="F299" t="str">
        <f>VLOOKUP(C299,Zaposleni!$A$1:$M$10,3,FALSE)</f>
        <v>Laura</v>
      </c>
      <c r="G299" t="s">
        <v>177</v>
      </c>
      <c r="H299" t="str">
        <f t="shared" si="8"/>
        <v>Laura Callahan</v>
      </c>
      <c r="I299" t="str">
        <f t="shared" si="9"/>
        <v>Laura Callahan</v>
      </c>
    </row>
    <row r="300" spans="1:9" x14ac:dyDescent="0.25">
      <c r="A300">
        <v>10546</v>
      </c>
      <c r="B300" t="s">
        <v>7</v>
      </c>
      <c r="C300">
        <v>1</v>
      </c>
      <c r="D300" s="1">
        <v>34873</v>
      </c>
      <c r="E300" t="str">
        <f>VLOOKUP(C300,Zaposleni!$A$1:$M$10,2,FALSE)</f>
        <v>Davolio</v>
      </c>
      <c r="F300" t="str">
        <f>VLOOKUP(C300,Zaposleni!$A$1:$M$10,3,FALSE)</f>
        <v>Nancy</v>
      </c>
      <c r="G300" t="s">
        <v>176</v>
      </c>
      <c r="H300" t="str">
        <f t="shared" si="8"/>
        <v>Nancy Davolio</v>
      </c>
      <c r="I300" t="str">
        <f t="shared" si="9"/>
        <v>Nancy Davolio</v>
      </c>
    </row>
    <row r="301" spans="1:9" x14ac:dyDescent="0.25">
      <c r="A301">
        <v>10547</v>
      </c>
      <c r="B301" t="s">
        <v>60</v>
      </c>
      <c r="C301">
        <v>3</v>
      </c>
      <c r="D301" s="1">
        <v>34873</v>
      </c>
      <c r="E301" t="str">
        <f>VLOOKUP(C301,Zaposleni!$A$1:$M$10,2,FALSE)</f>
        <v>Leverling</v>
      </c>
      <c r="F301" t="str">
        <f>VLOOKUP(C301,Zaposleni!$A$1:$M$10,3,FALSE)</f>
        <v>Janet</v>
      </c>
      <c r="G301" t="s">
        <v>174</v>
      </c>
      <c r="H301" t="str">
        <f t="shared" si="8"/>
        <v>Janet Leverling</v>
      </c>
      <c r="I301" t="str">
        <f t="shared" si="9"/>
        <v>Janet Leverling</v>
      </c>
    </row>
    <row r="302" spans="1:9" x14ac:dyDescent="0.25">
      <c r="A302">
        <v>10548</v>
      </c>
      <c r="B302" t="s">
        <v>5</v>
      </c>
      <c r="C302">
        <v>3</v>
      </c>
      <c r="D302" s="1">
        <v>34876</v>
      </c>
      <c r="E302" t="str">
        <f>VLOOKUP(C302,Zaposleni!$A$1:$M$10,2,FALSE)</f>
        <v>Leverling</v>
      </c>
      <c r="F302" t="str">
        <f>VLOOKUP(C302,Zaposleni!$A$1:$M$10,3,FALSE)</f>
        <v>Janet</v>
      </c>
      <c r="G302" t="s">
        <v>174</v>
      </c>
      <c r="H302" t="str">
        <f t="shared" si="8"/>
        <v>Janet Leverling</v>
      </c>
      <c r="I302" t="str">
        <f t="shared" si="9"/>
        <v>Janet Leverling</v>
      </c>
    </row>
    <row r="303" spans="1:9" x14ac:dyDescent="0.25">
      <c r="A303">
        <v>10549</v>
      </c>
      <c r="B303" t="s">
        <v>25</v>
      </c>
      <c r="C303">
        <v>5</v>
      </c>
      <c r="D303" s="1">
        <v>34877</v>
      </c>
      <c r="E303" t="str">
        <f>VLOOKUP(C303,Zaposleni!$A$1:$M$10,2,FALSE)</f>
        <v>Buchanan</v>
      </c>
      <c r="F303" t="str">
        <f>VLOOKUP(C303,Zaposleni!$A$1:$M$10,3,FALSE)</f>
        <v>Steven</v>
      </c>
      <c r="G303" t="s">
        <v>171</v>
      </c>
      <c r="H303" t="str">
        <f t="shared" si="8"/>
        <v>Steven Buchanan</v>
      </c>
      <c r="I303" t="str">
        <f t="shared" si="9"/>
        <v>Steven Buchanan</v>
      </c>
    </row>
    <row r="304" spans="1:9" x14ac:dyDescent="0.25">
      <c r="A304">
        <v>10550</v>
      </c>
      <c r="B304" t="s">
        <v>40</v>
      </c>
      <c r="C304">
        <v>7</v>
      </c>
      <c r="D304" s="1">
        <v>34878</v>
      </c>
      <c r="E304" t="str">
        <f>VLOOKUP(C304,Zaposleni!$A$1:$M$10,2,FALSE)</f>
        <v>King</v>
      </c>
      <c r="F304" t="str">
        <f>VLOOKUP(C304,Zaposleni!$A$1:$M$10,3,FALSE)</f>
        <v>Robert</v>
      </c>
      <c r="G304" t="s">
        <v>179</v>
      </c>
      <c r="H304" t="str">
        <f t="shared" si="8"/>
        <v>Robert King</v>
      </c>
      <c r="I304" t="str">
        <f t="shared" si="9"/>
        <v>Robert King</v>
      </c>
    </row>
    <row r="305" spans="1:9" x14ac:dyDescent="0.25">
      <c r="A305">
        <v>10551</v>
      </c>
      <c r="B305" t="s">
        <v>51</v>
      </c>
      <c r="C305">
        <v>4</v>
      </c>
      <c r="D305" s="1">
        <v>34878</v>
      </c>
      <c r="E305" t="str">
        <f>VLOOKUP(C305,Zaposleni!$A$1:$M$10,2,FALSE)</f>
        <v>Peacock</v>
      </c>
      <c r="F305" t="str">
        <f>VLOOKUP(C305,Zaposleni!$A$1:$M$10,3,FALSE)</f>
        <v>Margaret</v>
      </c>
      <c r="G305" t="s">
        <v>173</v>
      </c>
      <c r="H305" t="str">
        <f t="shared" si="8"/>
        <v>Margaret Peacock</v>
      </c>
      <c r="I305" t="str">
        <f t="shared" si="9"/>
        <v>Margaret Peacock</v>
      </c>
    </row>
    <row r="306" spans="1:9" x14ac:dyDescent="0.25">
      <c r="A306">
        <v>10552</v>
      </c>
      <c r="B306" t="s">
        <v>12</v>
      </c>
      <c r="C306">
        <v>2</v>
      </c>
      <c r="D306" s="1">
        <v>34879</v>
      </c>
      <c r="E306" t="str">
        <f>VLOOKUP(C306,Zaposleni!$A$1:$M$10,2,FALSE)</f>
        <v>Fuller</v>
      </c>
      <c r="F306" t="str">
        <f>VLOOKUP(C306,Zaposleni!$A$1:$M$10,3,FALSE)</f>
        <v>Andrew</v>
      </c>
      <c r="G306" t="s">
        <v>178</v>
      </c>
      <c r="H306" t="str">
        <f t="shared" si="8"/>
        <v>Andrew Fuller</v>
      </c>
      <c r="I306" t="str">
        <f t="shared" si="9"/>
        <v>Andrew Fuller</v>
      </c>
    </row>
    <row r="307" spans="1:9" x14ac:dyDescent="0.25">
      <c r="A307">
        <v>10553</v>
      </c>
      <c r="B307" t="s">
        <v>20</v>
      </c>
      <c r="C307">
        <v>2</v>
      </c>
      <c r="D307" s="1">
        <v>34880</v>
      </c>
      <c r="E307" t="str">
        <f>VLOOKUP(C307,Zaposleni!$A$1:$M$10,2,FALSE)</f>
        <v>Fuller</v>
      </c>
      <c r="F307" t="str">
        <f>VLOOKUP(C307,Zaposleni!$A$1:$M$10,3,FALSE)</f>
        <v>Andrew</v>
      </c>
      <c r="G307" t="s">
        <v>178</v>
      </c>
      <c r="H307" t="str">
        <f t="shared" si="8"/>
        <v>Andrew Fuller</v>
      </c>
      <c r="I307" t="str">
        <f t="shared" si="9"/>
        <v>Andrew Fuller</v>
      </c>
    </row>
    <row r="308" spans="1:9" x14ac:dyDescent="0.25">
      <c r="A308">
        <v>10554</v>
      </c>
      <c r="B308" t="s">
        <v>15</v>
      </c>
      <c r="C308">
        <v>4</v>
      </c>
      <c r="D308" s="1">
        <v>34880</v>
      </c>
      <c r="E308" t="str">
        <f>VLOOKUP(C308,Zaposleni!$A$1:$M$10,2,FALSE)</f>
        <v>Peacock</v>
      </c>
      <c r="F308" t="str">
        <f>VLOOKUP(C308,Zaposleni!$A$1:$M$10,3,FALSE)</f>
        <v>Margaret</v>
      </c>
      <c r="G308" t="s">
        <v>173</v>
      </c>
      <c r="H308" t="str">
        <f t="shared" si="8"/>
        <v>Margaret Peacock</v>
      </c>
      <c r="I308" t="str">
        <f t="shared" si="9"/>
        <v>Margaret Peacock</v>
      </c>
    </row>
    <row r="309" spans="1:9" x14ac:dyDescent="0.25">
      <c r="A309">
        <v>10555</v>
      </c>
      <c r="B309" t="s">
        <v>49</v>
      </c>
      <c r="C309">
        <v>6</v>
      </c>
      <c r="D309" s="1">
        <v>34883</v>
      </c>
      <c r="E309" t="str">
        <f>VLOOKUP(C309,Zaposleni!$A$1:$M$10,2,FALSE)</f>
        <v>Suyama</v>
      </c>
      <c r="F309" t="str">
        <f>VLOOKUP(C309,Zaposleni!$A$1:$M$10,3,FALSE)</f>
        <v>Michael</v>
      </c>
      <c r="G309" t="s">
        <v>172</v>
      </c>
      <c r="H309" t="str">
        <f t="shared" si="8"/>
        <v>Michael Suyama</v>
      </c>
      <c r="I309" t="str">
        <f t="shared" si="9"/>
        <v>Michael Suyama</v>
      </c>
    </row>
    <row r="310" spans="1:9" x14ac:dyDescent="0.25">
      <c r="A310">
        <v>10556</v>
      </c>
      <c r="B310" t="s">
        <v>55</v>
      </c>
      <c r="C310">
        <v>2</v>
      </c>
      <c r="D310" s="1">
        <v>34884</v>
      </c>
      <c r="E310" t="str">
        <f>VLOOKUP(C310,Zaposleni!$A$1:$M$10,2,FALSE)</f>
        <v>Fuller</v>
      </c>
      <c r="F310" t="str">
        <f>VLOOKUP(C310,Zaposleni!$A$1:$M$10,3,FALSE)</f>
        <v>Andrew</v>
      </c>
      <c r="G310" t="s">
        <v>178</v>
      </c>
      <c r="H310" t="str">
        <f t="shared" si="8"/>
        <v>Andrew Fuller</v>
      </c>
      <c r="I310" t="str">
        <f t="shared" si="9"/>
        <v>Andrew Fuller</v>
      </c>
    </row>
    <row r="311" spans="1:9" x14ac:dyDescent="0.25">
      <c r="A311">
        <v>10557</v>
      </c>
      <c r="B311" t="s">
        <v>30</v>
      </c>
      <c r="C311">
        <v>9</v>
      </c>
      <c r="D311" s="1">
        <v>34884</v>
      </c>
      <c r="E311" t="str">
        <f>VLOOKUP(C311,Zaposleni!$A$1:$M$10,2,FALSE)</f>
        <v>Dodsworth</v>
      </c>
      <c r="F311" t="str">
        <f>VLOOKUP(C311,Zaposleni!$A$1:$M$10,3,FALSE)</f>
        <v>Anne</v>
      </c>
      <c r="G311" t="s">
        <v>175</v>
      </c>
      <c r="H311" t="str">
        <f t="shared" si="8"/>
        <v>Anne Dodsworth</v>
      </c>
      <c r="I311" t="str">
        <f t="shared" si="9"/>
        <v>Anne Dodsworth</v>
      </c>
    </row>
    <row r="312" spans="1:9" x14ac:dyDescent="0.25">
      <c r="A312">
        <v>10558</v>
      </c>
      <c r="B312" t="s">
        <v>59</v>
      </c>
      <c r="C312">
        <v>1</v>
      </c>
      <c r="D312" s="1">
        <v>34885</v>
      </c>
      <c r="E312" t="str">
        <f>VLOOKUP(C312,Zaposleni!$A$1:$M$10,2,FALSE)</f>
        <v>Davolio</v>
      </c>
      <c r="F312" t="str">
        <f>VLOOKUP(C312,Zaposleni!$A$1:$M$10,3,FALSE)</f>
        <v>Nancy</v>
      </c>
      <c r="G312" t="s">
        <v>176</v>
      </c>
      <c r="H312" t="str">
        <f t="shared" si="8"/>
        <v>Nancy Davolio</v>
      </c>
      <c r="I312" t="str">
        <f t="shared" si="9"/>
        <v>Nancy Davolio</v>
      </c>
    </row>
    <row r="313" spans="1:9" x14ac:dyDescent="0.25">
      <c r="A313">
        <v>10559</v>
      </c>
      <c r="B313" t="s">
        <v>19</v>
      </c>
      <c r="C313">
        <v>6</v>
      </c>
      <c r="D313" s="1">
        <v>34886</v>
      </c>
      <c r="E313" t="str">
        <f>VLOOKUP(C313,Zaposleni!$A$1:$M$10,2,FALSE)</f>
        <v>Suyama</v>
      </c>
      <c r="F313" t="str">
        <f>VLOOKUP(C313,Zaposleni!$A$1:$M$10,3,FALSE)</f>
        <v>Michael</v>
      </c>
      <c r="G313" t="s">
        <v>172</v>
      </c>
      <c r="H313" t="str">
        <f t="shared" si="8"/>
        <v>Michael Suyama</v>
      </c>
      <c r="I313" t="str">
        <f t="shared" si="9"/>
        <v>Michael Suyama</v>
      </c>
    </row>
    <row r="314" spans="1:9" x14ac:dyDescent="0.25">
      <c r="A314">
        <v>10560</v>
      </c>
      <c r="B314" t="s">
        <v>21</v>
      </c>
      <c r="C314">
        <v>8</v>
      </c>
      <c r="D314" s="1">
        <v>34887</v>
      </c>
      <c r="E314" t="str">
        <f>VLOOKUP(C314,Zaposleni!$A$1:$M$10,2,FALSE)</f>
        <v>Callahan</v>
      </c>
      <c r="F314" t="str">
        <f>VLOOKUP(C314,Zaposleni!$A$1:$M$10,3,FALSE)</f>
        <v>Laura</v>
      </c>
      <c r="G314" t="s">
        <v>177</v>
      </c>
      <c r="H314" t="str">
        <f t="shared" si="8"/>
        <v>Laura Callahan</v>
      </c>
      <c r="I314" t="str">
        <f t="shared" si="9"/>
        <v>Laura Callahan</v>
      </c>
    </row>
    <row r="315" spans="1:9" x14ac:dyDescent="0.25">
      <c r="A315">
        <v>10561</v>
      </c>
      <c r="B315" t="s">
        <v>18</v>
      </c>
      <c r="C315">
        <v>2</v>
      </c>
      <c r="D315" s="1">
        <v>34887</v>
      </c>
      <c r="E315" t="str">
        <f>VLOOKUP(C315,Zaposleni!$A$1:$M$10,2,FALSE)</f>
        <v>Fuller</v>
      </c>
      <c r="F315" t="str">
        <f>VLOOKUP(C315,Zaposleni!$A$1:$M$10,3,FALSE)</f>
        <v>Andrew</v>
      </c>
      <c r="G315" t="s">
        <v>178</v>
      </c>
      <c r="H315" t="str">
        <f t="shared" si="8"/>
        <v>Andrew Fuller</v>
      </c>
      <c r="I315" t="str">
        <f t="shared" si="9"/>
        <v>Andrew Fuller</v>
      </c>
    </row>
    <row r="316" spans="1:9" x14ac:dyDescent="0.25">
      <c r="A316">
        <v>10562</v>
      </c>
      <c r="B316" t="s">
        <v>34</v>
      </c>
      <c r="C316">
        <v>1</v>
      </c>
      <c r="D316" s="1">
        <v>34890</v>
      </c>
      <c r="E316" t="str">
        <f>VLOOKUP(C316,Zaposleni!$A$1:$M$10,2,FALSE)</f>
        <v>Davolio</v>
      </c>
      <c r="F316" t="str">
        <f>VLOOKUP(C316,Zaposleni!$A$1:$M$10,3,FALSE)</f>
        <v>Nancy</v>
      </c>
      <c r="G316" t="s">
        <v>176</v>
      </c>
      <c r="H316" t="str">
        <f t="shared" si="8"/>
        <v>Nancy Davolio</v>
      </c>
      <c r="I316" t="str">
        <f t="shared" si="9"/>
        <v>Nancy Davolio</v>
      </c>
    </row>
    <row r="317" spans="1:9" x14ac:dyDescent="0.25">
      <c r="A317">
        <v>10563</v>
      </c>
      <c r="B317" t="s">
        <v>33</v>
      </c>
      <c r="C317">
        <v>2</v>
      </c>
      <c r="D317" s="1">
        <v>34891</v>
      </c>
      <c r="E317" t="str">
        <f>VLOOKUP(C317,Zaposleni!$A$1:$M$10,2,FALSE)</f>
        <v>Fuller</v>
      </c>
      <c r="F317" t="str">
        <f>VLOOKUP(C317,Zaposleni!$A$1:$M$10,3,FALSE)</f>
        <v>Andrew</v>
      </c>
      <c r="G317" t="s">
        <v>178</v>
      </c>
      <c r="H317" t="str">
        <f t="shared" si="8"/>
        <v>Andrew Fuller</v>
      </c>
      <c r="I317" t="str">
        <f t="shared" si="9"/>
        <v>Andrew Fuller</v>
      </c>
    </row>
    <row r="318" spans="1:9" x14ac:dyDescent="0.25">
      <c r="A318">
        <v>10564</v>
      </c>
      <c r="B318" t="s">
        <v>17</v>
      </c>
      <c r="C318">
        <v>4</v>
      </c>
      <c r="D318" s="1">
        <v>34891</v>
      </c>
      <c r="E318" t="str">
        <f>VLOOKUP(C318,Zaposleni!$A$1:$M$10,2,FALSE)</f>
        <v>Peacock</v>
      </c>
      <c r="F318" t="str">
        <f>VLOOKUP(C318,Zaposleni!$A$1:$M$10,3,FALSE)</f>
        <v>Margaret</v>
      </c>
      <c r="G318" t="s">
        <v>173</v>
      </c>
      <c r="H318" t="str">
        <f t="shared" si="8"/>
        <v>Margaret Peacock</v>
      </c>
      <c r="I318" t="str">
        <f t="shared" si="9"/>
        <v>Margaret Peacock</v>
      </c>
    </row>
    <row r="319" spans="1:9" x14ac:dyDescent="0.25">
      <c r="A319">
        <v>10565</v>
      </c>
      <c r="B319" t="s">
        <v>53</v>
      </c>
      <c r="C319">
        <v>8</v>
      </c>
      <c r="D319" s="1">
        <v>34892</v>
      </c>
      <c r="E319" t="str">
        <f>VLOOKUP(C319,Zaposleni!$A$1:$M$10,2,FALSE)</f>
        <v>Callahan</v>
      </c>
      <c r="F319" t="str">
        <f>VLOOKUP(C319,Zaposleni!$A$1:$M$10,3,FALSE)</f>
        <v>Laura</v>
      </c>
      <c r="G319" t="s">
        <v>177</v>
      </c>
      <c r="H319" t="str">
        <f t="shared" si="8"/>
        <v>Laura Callahan</v>
      </c>
      <c r="I319" t="str">
        <f t="shared" si="9"/>
        <v>Laura Callahan</v>
      </c>
    </row>
    <row r="320" spans="1:9" x14ac:dyDescent="0.25">
      <c r="A320">
        <v>10566</v>
      </c>
      <c r="B320" t="s">
        <v>19</v>
      </c>
      <c r="C320">
        <v>9</v>
      </c>
      <c r="D320" s="1">
        <v>34893</v>
      </c>
      <c r="E320" t="str">
        <f>VLOOKUP(C320,Zaposleni!$A$1:$M$10,2,FALSE)</f>
        <v>Dodsworth</v>
      </c>
      <c r="F320" t="str">
        <f>VLOOKUP(C320,Zaposleni!$A$1:$M$10,3,FALSE)</f>
        <v>Anne</v>
      </c>
      <c r="G320" t="s">
        <v>175</v>
      </c>
      <c r="H320" t="str">
        <f t="shared" si="8"/>
        <v>Anne Dodsworth</v>
      </c>
      <c r="I320" t="str">
        <f t="shared" si="9"/>
        <v>Anne Dodsworth</v>
      </c>
    </row>
    <row r="321" spans="1:9" x14ac:dyDescent="0.25">
      <c r="A321">
        <v>10567</v>
      </c>
      <c r="B321" t="s">
        <v>38</v>
      </c>
      <c r="C321">
        <v>1</v>
      </c>
      <c r="D321" s="1">
        <v>34893</v>
      </c>
      <c r="E321" t="str">
        <f>VLOOKUP(C321,Zaposleni!$A$1:$M$10,2,FALSE)</f>
        <v>Davolio</v>
      </c>
      <c r="F321" t="str">
        <f>VLOOKUP(C321,Zaposleni!$A$1:$M$10,3,FALSE)</f>
        <v>Nancy</v>
      </c>
      <c r="G321" t="s">
        <v>176</v>
      </c>
      <c r="H321" t="str">
        <f t="shared" si="8"/>
        <v>Nancy Davolio</v>
      </c>
      <c r="I321" t="str">
        <f t="shared" si="9"/>
        <v>Nancy Davolio</v>
      </c>
    </row>
    <row r="322" spans="1:9" x14ac:dyDescent="0.25">
      <c r="A322">
        <v>10568</v>
      </c>
      <c r="B322" t="s">
        <v>64</v>
      </c>
      <c r="C322">
        <v>3</v>
      </c>
      <c r="D322" s="1">
        <v>34894</v>
      </c>
      <c r="E322" t="str">
        <f>VLOOKUP(C322,Zaposleni!$A$1:$M$10,2,FALSE)</f>
        <v>Leverling</v>
      </c>
      <c r="F322" t="str">
        <f>VLOOKUP(C322,Zaposleni!$A$1:$M$10,3,FALSE)</f>
        <v>Janet</v>
      </c>
      <c r="G322" t="s">
        <v>174</v>
      </c>
      <c r="H322" t="str">
        <f t="shared" si="8"/>
        <v>Janet Leverling</v>
      </c>
      <c r="I322" t="str">
        <f t="shared" si="9"/>
        <v>Janet Leverling</v>
      </c>
    </row>
    <row r="323" spans="1:9" x14ac:dyDescent="0.25">
      <c r="A323">
        <v>10569</v>
      </c>
      <c r="B323" t="s">
        <v>17</v>
      </c>
      <c r="C323">
        <v>5</v>
      </c>
      <c r="D323" s="1">
        <v>34897</v>
      </c>
      <c r="E323" t="str">
        <f>VLOOKUP(C323,Zaposleni!$A$1:$M$10,2,FALSE)</f>
        <v>Buchanan</v>
      </c>
      <c r="F323" t="str">
        <f>VLOOKUP(C323,Zaposleni!$A$1:$M$10,3,FALSE)</f>
        <v>Steven</v>
      </c>
      <c r="G323" t="s">
        <v>171</v>
      </c>
      <c r="H323" t="str">
        <f t="shared" ref="H323:H386" si="10">F323&amp;" "&amp;E323</f>
        <v>Steven Buchanan</v>
      </c>
      <c r="I323" t="str">
        <f t="shared" ref="I323:I386" si="11">_xlfn.CONCAT(F323," ",E323)</f>
        <v>Steven Buchanan</v>
      </c>
    </row>
    <row r="324" spans="1:9" x14ac:dyDescent="0.25">
      <c r="A324">
        <v>10570</v>
      </c>
      <c r="B324" t="s">
        <v>53</v>
      </c>
      <c r="C324">
        <v>3</v>
      </c>
      <c r="D324" s="1">
        <v>34898</v>
      </c>
      <c r="E324" t="str">
        <f>VLOOKUP(C324,Zaposleni!$A$1:$M$10,2,FALSE)</f>
        <v>Leverling</v>
      </c>
      <c r="F324" t="str">
        <f>VLOOKUP(C324,Zaposleni!$A$1:$M$10,3,FALSE)</f>
        <v>Janet</v>
      </c>
      <c r="G324" t="s">
        <v>174</v>
      </c>
      <c r="H324" t="str">
        <f t="shared" si="10"/>
        <v>Janet Leverling</v>
      </c>
      <c r="I324" t="str">
        <f t="shared" si="11"/>
        <v>Janet Leverling</v>
      </c>
    </row>
    <row r="325" spans="1:9" x14ac:dyDescent="0.25">
      <c r="A325">
        <v>10571</v>
      </c>
      <c r="B325" t="s">
        <v>13</v>
      </c>
      <c r="C325">
        <v>8</v>
      </c>
      <c r="D325" s="1">
        <v>34898</v>
      </c>
      <c r="E325" t="str">
        <f>VLOOKUP(C325,Zaposleni!$A$1:$M$10,2,FALSE)</f>
        <v>Callahan</v>
      </c>
      <c r="F325" t="str">
        <f>VLOOKUP(C325,Zaposleni!$A$1:$M$10,3,FALSE)</f>
        <v>Laura</v>
      </c>
      <c r="G325" t="s">
        <v>177</v>
      </c>
      <c r="H325" t="str">
        <f t="shared" si="10"/>
        <v>Laura Callahan</v>
      </c>
      <c r="I325" t="str">
        <f t="shared" si="11"/>
        <v>Laura Callahan</v>
      </c>
    </row>
    <row r="326" spans="1:9" x14ac:dyDescent="0.25">
      <c r="A326">
        <v>10572</v>
      </c>
      <c r="B326" t="s">
        <v>29</v>
      </c>
      <c r="C326">
        <v>3</v>
      </c>
      <c r="D326" s="1">
        <v>34899</v>
      </c>
      <c r="E326" t="str">
        <f>VLOOKUP(C326,Zaposleni!$A$1:$M$10,2,FALSE)</f>
        <v>Leverling</v>
      </c>
      <c r="F326" t="str">
        <f>VLOOKUP(C326,Zaposleni!$A$1:$M$10,3,FALSE)</f>
        <v>Janet</v>
      </c>
      <c r="G326" t="s">
        <v>174</v>
      </c>
      <c r="H326" t="str">
        <f t="shared" si="10"/>
        <v>Janet Leverling</v>
      </c>
      <c r="I326" t="str">
        <f t="shared" si="11"/>
        <v>Janet Leverling</v>
      </c>
    </row>
    <row r="327" spans="1:9" x14ac:dyDescent="0.25">
      <c r="A327">
        <v>10573</v>
      </c>
      <c r="B327" t="s">
        <v>63</v>
      </c>
      <c r="C327">
        <v>7</v>
      </c>
      <c r="D327" s="1">
        <v>34900</v>
      </c>
      <c r="E327" t="str">
        <f>VLOOKUP(C327,Zaposleni!$A$1:$M$10,2,FALSE)</f>
        <v>King</v>
      </c>
      <c r="F327" t="str">
        <f>VLOOKUP(C327,Zaposleni!$A$1:$M$10,3,FALSE)</f>
        <v>Robert</v>
      </c>
      <c r="G327" t="s">
        <v>179</v>
      </c>
      <c r="H327" t="str">
        <f t="shared" si="10"/>
        <v>Robert King</v>
      </c>
      <c r="I327" t="str">
        <f t="shared" si="11"/>
        <v>Robert King</v>
      </c>
    </row>
    <row r="328" spans="1:9" x14ac:dyDescent="0.25">
      <c r="A328">
        <v>10574</v>
      </c>
      <c r="B328" t="s">
        <v>85</v>
      </c>
      <c r="C328">
        <v>4</v>
      </c>
      <c r="D328" s="1">
        <v>34900</v>
      </c>
      <c r="E328" t="str">
        <f>VLOOKUP(C328,Zaposleni!$A$1:$M$10,2,FALSE)</f>
        <v>Peacock</v>
      </c>
      <c r="F328" t="str">
        <f>VLOOKUP(C328,Zaposleni!$A$1:$M$10,3,FALSE)</f>
        <v>Margaret</v>
      </c>
      <c r="G328" t="s">
        <v>173</v>
      </c>
      <c r="H328" t="str">
        <f t="shared" si="10"/>
        <v>Margaret Peacock</v>
      </c>
      <c r="I328" t="str">
        <f t="shared" si="11"/>
        <v>Margaret Peacock</v>
      </c>
    </row>
    <row r="329" spans="1:9" x14ac:dyDescent="0.25">
      <c r="A329">
        <v>10575</v>
      </c>
      <c r="B329" t="s">
        <v>28</v>
      </c>
      <c r="C329">
        <v>5</v>
      </c>
      <c r="D329" s="1">
        <v>34901</v>
      </c>
      <c r="E329" t="str">
        <f>VLOOKUP(C329,Zaposleni!$A$1:$M$10,2,FALSE)</f>
        <v>Buchanan</v>
      </c>
      <c r="F329" t="str">
        <f>VLOOKUP(C329,Zaposleni!$A$1:$M$10,3,FALSE)</f>
        <v>Steven</v>
      </c>
      <c r="G329" t="s">
        <v>171</v>
      </c>
      <c r="H329" t="str">
        <f t="shared" si="10"/>
        <v>Steven Buchanan</v>
      </c>
      <c r="I329" t="str">
        <f t="shared" si="11"/>
        <v>Steven Buchanan</v>
      </c>
    </row>
    <row r="330" spans="1:9" x14ac:dyDescent="0.25">
      <c r="A330">
        <v>10576</v>
      </c>
      <c r="B330" t="s">
        <v>27</v>
      </c>
      <c r="C330">
        <v>3</v>
      </c>
      <c r="D330" s="1">
        <v>34904</v>
      </c>
      <c r="E330" t="str">
        <f>VLOOKUP(C330,Zaposleni!$A$1:$M$10,2,FALSE)</f>
        <v>Leverling</v>
      </c>
      <c r="F330" t="str">
        <f>VLOOKUP(C330,Zaposleni!$A$1:$M$10,3,FALSE)</f>
        <v>Janet</v>
      </c>
      <c r="G330" t="s">
        <v>174</v>
      </c>
      <c r="H330" t="str">
        <f t="shared" si="10"/>
        <v>Janet Leverling</v>
      </c>
      <c r="I330" t="str">
        <f t="shared" si="11"/>
        <v>Janet Leverling</v>
      </c>
    </row>
    <row r="331" spans="1:9" x14ac:dyDescent="0.25">
      <c r="A331">
        <v>10577</v>
      </c>
      <c r="B331" t="s">
        <v>85</v>
      </c>
      <c r="C331">
        <v>9</v>
      </c>
      <c r="D331" s="1">
        <v>34904</v>
      </c>
      <c r="E331" t="str">
        <f>VLOOKUP(C331,Zaposleni!$A$1:$M$10,2,FALSE)</f>
        <v>Dodsworth</v>
      </c>
      <c r="F331" t="str">
        <f>VLOOKUP(C331,Zaposleni!$A$1:$M$10,3,FALSE)</f>
        <v>Anne</v>
      </c>
      <c r="G331" t="s">
        <v>175</v>
      </c>
      <c r="H331" t="str">
        <f t="shared" si="10"/>
        <v>Anne Dodsworth</v>
      </c>
      <c r="I331" t="str">
        <f t="shared" si="11"/>
        <v>Anne Dodsworth</v>
      </c>
    </row>
    <row r="332" spans="1:9" x14ac:dyDescent="0.25">
      <c r="A332">
        <v>10578</v>
      </c>
      <c r="B332" t="s">
        <v>35</v>
      </c>
      <c r="C332">
        <v>4</v>
      </c>
      <c r="D332" s="1">
        <v>34905</v>
      </c>
      <c r="E332" t="str">
        <f>VLOOKUP(C332,Zaposleni!$A$1:$M$10,2,FALSE)</f>
        <v>Peacock</v>
      </c>
      <c r="F332" t="str">
        <f>VLOOKUP(C332,Zaposleni!$A$1:$M$10,3,FALSE)</f>
        <v>Margaret</v>
      </c>
      <c r="G332" t="s">
        <v>173</v>
      </c>
      <c r="H332" t="str">
        <f t="shared" si="10"/>
        <v>Margaret Peacock</v>
      </c>
      <c r="I332" t="str">
        <f t="shared" si="11"/>
        <v>Margaret Peacock</v>
      </c>
    </row>
    <row r="333" spans="1:9" x14ac:dyDescent="0.25">
      <c r="A333">
        <v>10579</v>
      </c>
      <c r="B333" t="s">
        <v>86</v>
      </c>
      <c r="C333">
        <v>1</v>
      </c>
      <c r="D333" s="1">
        <v>34906</v>
      </c>
      <c r="E333" t="str">
        <f>VLOOKUP(C333,Zaposleni!$A$1:$M$10,2,FALSE)</f>
        <v>Davolio</v>
      </c>
      <c r="F333" t="str">
        <f>VLOOKUP(C333,Zaposleni!$A$1:$M$10,3,FALSE)</f>
        <v>Nancy</v>
      </c>
      <c r="G333" t="s">
        <v>176</v>
      </c>
      <c r="H333" t="str">
        <f t="shared" si="10"/>
        <v>Nancy Davolio</v>
      </c>
      <c r="I333" t="str">
        <f t="shared" si="11"/>
        <v>Nancy Davolio</v>
      </c>
    </row>
    <row r="334" spans="1:9" x14ac:dyDescent="0.25">
      <c r="A334">
        <v>10580</v>
      </c>
      <c r="B334" t="s">
        <v>15</v>
      </c>
      <c r="C334">
        <v>4</v>
      </c>
      <c r="D334" s="1">
        <v>34907</v>
      </c>
      <c r="E334" t="str">
        <f>VLOOKUP(C334,Zaposleni!$A$1:$M$10,2,FALSE)</f>
        <v>Peacock</v>
      </c>
      <c r="F334" t="str">
        <f>VLOOKUP(C334,Zaposleni!$A$1:$M$10,3,FALSE)</f>
        <v>Margaret</v>
      </c>
      <c r="G334" t="s">
        <v>173</v>
      </c>
      <c r="H334" t="str">
        <f t="shared" si="10"/>
        <v>Margaret Peacock</v>
      </c>
      <c r="I334" t="str">
        <f t="shared" si="11"/>
        <v>Margaret Peacock</v>
      </c>
    </row>
    <row r="335" spans="1:9" x14ac:dyDescent="0.25">
      <c r="A335">
        <v>10581</v>
      </c>
      <c r="B335" t="s">
        <v>56</v>
      </c>
      <c r="C335">
        <v>3</v>
      </c>
      <c r="D335" s="1">
        <v>34907</v>
      </c>
      <c r="E335" t="str">
        <f>VLOOKUP(C335,Zaposleni!$A$1:$M$10,2,FALSE)</f>
        <v>Leverling</v>
      </c>
      <c r="F335" t="str">
        <f>VLOOKUP(C335,Zaposleni!$A$1:$M$10,3,FALSE)</f>
        <v>Janet</v>
      </c>
      <c r="G335" t="s">
        <v>174</v>
      </c>
      <c r="H335" t="str">
        <f t="shared" si="10"/>
        <v>Janet Leverling</v>
      </c>
      <c r="I335" t="str">
        <f t="shared" si="11"/>
        <v>Janet Leverling</v>
      </c>
    </row>
    <row r="336" spans="1:9" x14ac:dyDescent="0.25">
      <c r="A336">
        <v>10582</v>
      </c>
      <c r="B336" t="s">
        <v>80</v>
      </c>
      <c r="C336">
        <v>3</v>
      </c>
      <c r="D336" s="1">
        <v>34908</v>
      </c>
      <c r="E336" t="str">
        <f>VLOOKUP(C336,Zaposleni!$A$1:$M$10,2,FALSE)</f>
        <v>Leverling</v>
      </c>
      <c r="F336" t="str">
        <f>VLOOKUP(C336,Zaposleni!$A$1:$M$10,3,FALSE)</f>
        <v>Janet</v>
      </c>
      <c r="G336" t="s">
        <v>174</v>
      </c>
      <c r="H336" t="str">
        <f t="shared" si="10"/>
        <v>Janet Leverling</v>
      </c>
      <c r="I336" t="str">
        <f t="shared" si="11"/>
        <v>Janet Leverling</v>
      </c>
    </row>
    <row r="337" spans="1:9" x14ac:dyDescent="0.25">
      <c r="A337">
        <v>10583</v>
      </c>
      <c r="B337" t="s">
        <v>20</v>
      </c>
      <c r="C337">
        <v>2</v>
      </c>
      <c r="D337" s="1">
        <v>34911</v>
      </c>
      <c r="E337" t="str">
        <f>VLOOKUP(C337,Zaposleni!$A$1:$M$10,2,FALSE)</f>
        <v>Fuller</v>
      </c>
      <c r="F337" t="str">
        <f>VLOOKUP(C337,Zaposleni!$A$1:$M$10,3,FALSE)</f>
        <v>Andrew</v>
      </c>
      <c r="G337" t="s">
        <v>178</v>
      </c>
      <c r="H337" t="str">
        <f t="shared" si="10"/>
        <v>Andrew Fuller</v>
      </c>
      <c r="I337" t="str">
        <f t="shared" si="11"/>
        <v>Andrew Fuller</v>
      </c>
    </row>
    <row r="338" spans="1:9" x14ac:dyDescent="0.25">
      <c r="A338">
        <v>10584</v>
      </c>
      <c r="B338" t="s">
        <v>19</v>
      </c>
      <c r="C338">
        <v>4</v>
      </c>
      <c r="D338" s="1">
        <v>34911</v>
      </c>
      <c r="E338" t="str">
        <f>VLOOKUP(C338,Zaposleni!$A$1:$M$10,2,FALSE)</f>
        <v>Peacock</v>
      </c>
      <c r="F338" t="str">
        <f>VLOOKUP(C338,Zaposleni!$A$1:$M$10,3,FALSE)</f>
        <v>Margaret</v>
      </c>
      <c r="G338" t="s">
        <v>173</v>
      </c>
      <c r="H338" t="str">
        <f t="shared" si="10"/>
        <v>Margaret Peacock</v>
      </c>
      <c r="I338" t="str">
        <f t="shared" si="11"/>
        <v>Margaret Peacock</v>
      </c>
    </row>
    <row r="339" spans="1:9" x14ac:dyDescent="0.25">
      <c r="A339">
        <v>10585</v>
      </c>
      <c r="B339" t="s">
        <v>11</v>
      </c>
      <c r="C339">
        <v>7</v>
      </c>
      <c r="D339" s="1">
        <v>34912</v>
      </c>
      <c r="E339" t="str">
        <f>VLOOKUP(C339,Zaposleni!$A$1:$M$10,2,FALSE)</f>
        <v>King</v>
      </c>
      <c r="F339" t="str">
        <f>VLOOKUP(C339,Zaposleni!$A$1:$M$10,3,FALSE)</f>
        <v>Robert</v>
      </c>
      <c r="G339" t="s">
        <v>179</v>
      </c>
      <c r="H339" t="str">
        <f t="shared" si="10"/>
        <v>Robert King</v>
      </c>
      <c r="I339" t="str">
        <f t="shared" si="11"/>
        <v>Robert King</v>
      </c>
    </row>
    <row r="340" spans="1:9" x14ac:dyDescent="0.25">
      <c r="A340">
        <v>10586</v>
      </c>
      <c r="B340" t="s">
        <v>34</v>
      </c>
      <c r="C340">
        <v>9</v>
      </c>
      <c r="D340" s="1">
        <v>34913</v>
      </c>
      <c r="E340" t="str">
        <f>VLOOKUP(C340,Zaposleni!$A$1:$M$10,2,FALSE)</f>
        <v>Dodsworth</v>
      </c>
      <c r="F340" t="str">
        <f>VLOOKUP(C340,Zaposleni!$A$1:$M$10,3,FALSE)</f>
        <v>Anne</v>
      </c>
      <c r="G340" t="s">
        <v>175</v>
      </c>
      <c r="H340" t="str">
        <f t="shared" si="10"/>
        <v>Anne Dodsworth</v>
      </c>
      <c r="I340" t="str">
        <f t="shared" si="11"/>
        <v>Anne Dodsworth</v>
      </c>
    </row>
    <row r="341" spans="1:9" x14ac:dyDescent="0.25">
      <c r="A341">
        <v>10587</v>
      </c>
      <c r="B341" t="s">
        <v>16</v>
      </c>
      <c r="C341">
        <v>1</v>
      </c>
      <c r="D341" s="1">
        <v>34913</v>
      </c>
      <c r="E341" t="str">
        <f>VLOOKUP(C341,Zaposleni!$A$1:$M$10,2,FALSE)</f>
        <v>Davolio</v>
      </c>
      <c r="F341" t="str">
        <f>VLOOKUP(C341,Zaposleni!$A$1:$M$10,3,FALSE)</f>
        <v>Nancy</v>
      </c>
      <c r="G341" t="s">
        <v>176</v>
      </c>
      <c r="H341" t="str">
        <f t="shared" si="10"/>
        <v>Nancy Davolio</v>
      </c>
      <c r="I341" t="str">
        <f t="shared" si="11"/>
        <v>Nancy Davolio</v>
      </c>
    </row>
    <row r="342" spans="1:9" x14ac:dyDescent="0.25">
      <c r="A342">
        <v>10588</v>
      </c>
      <c r="B342" t="s">
        <v>25</v>
      </c>
      <c r="C342">
        <v>2</v>
      </c>
      <c r="D342" s="1">
        <v>34914</v>
      </c>
      <c r="E342" t="str">
        <f>VLOOKUP(C342,Zaposleni!$A$1:$M$10,2,FALSE)</f>
        <v>Fuller</v>
      </c>
      <c r="F342" t="str">
        <f>VLOOKUP(C342,Zaposleni!$A$1:$M$10,3,FALSE)</f>
        <v>Andrew</v>
      </c>
      <c r="G342" t="s">
        <v>178</v>
      </c>
      <c r="H342" t="str">
        <f t="shared" si="10"/>
        <v>Andrew Fuller</v>
      </c>
      <c r="I342" t="str">
        <f t="shared" si="11"/>
        <v>Andrew Fuller</v>
      </c>
    </row>
    <row r="343" spans="1:9" x14ac:dyDescent="0.25">
      <c r="A343">
        <v>10589</v>
      </c>
      <c r="B343" t="s">
        <v>83</v>
      </c>
      <c r="C343">
        <v>8</v>
      </c>
      <c r="D343" s="1">
        <v>34915</v>
      </c>
      <c r="E343" t="str">
        <f>VLOOKUP(C343,Zaposleni!$A$1:$M$10,2,FALSE)</f>
        <v>Callahan</v>
      </c>
      <c r="F343" t="str">
        <f>VLOOKUP(C343,Zaposleni!$A$1:$M$10,3,FALSE)</f>
        <v>Laura</v>
      </c>
      <c r="G343" t="s">
        <v>177</v>
      </c>
      <c r="H343" t="str">
        <f t="shared" si="10"/>
        <v>Laura Callahan</v>
      </c>
      <c r="I343" t="str">
        <f t="shared" si="11"/>
        <v>Laura Callahan</v>
      </c>
    </row>
    <row r="344" spans="1:9" x14ac:dyDescent="0.25">
      <c r="A344">
        <v>10590</v>
      </c>
      <c r="B344" t="s">
        <v>53</v>
      </c>
      <c r="C344">
        <v>4</v>
      </c>
      <c r="D344" s="1">
        <v>34918</v>
      </c>
      <c r="E344" t="str">
        <f>VLOOKUP(C344,Zaposleni!$A$1:$M$10,2,FALSE)</f>
        <v>Peacock</v>
      </c>
      <c r="F344" t="str">
        <f>VLOOKUP(C344,Zaposleni!$A$1:$M$10,3,FALSE)</f>
        <v>Margaret</v>
      </c>
      <c r="G344" t="s">
        <v>173</v>
      </c>
      <c r="H344" t="str">
        <f t="shared" si="10"/>
        <v>Margaret Peacock</v>
      </c>
      <c r="I344" t="str">
        <f t="shared" si="11"/>
        <v>Margaret Peacock</v>
      </c>
    </row>
    <row r="345" spans="1:9" x14ac:dyDescent="0.25">
      <c r="A345">
        <v>10591</v>
      </c>
      <c r="B345" t="s">
        <v>65</v>
      </c>
      <c r="C345">
        <v>1</v>
      </c>
      <c r="D345" s="1">
        <v>34918</v>
      </c>
      <c r="E345" t="str">
        <f>VLOOKUP(C345,Zaposleni!$A$1:$M$10,2,FALSE)</f>
        <v>Davolio</v>
      </c>
      <c r="F345" t="str">
        <f>VLOOKUP(C345,Zaposleni!$A$1:$M$10,3,FALSE)</f>
        <v>Nancy</v>
      </c>
      <c r="G345" t="s">
        <v>176</v>
      </c>
      <c r="H345" t="str">
        <f t="shared" si="10"/>
        <v>Nancy Davolio</v>
      </c>
      <c r="I345" t="str">
        <f t="shared" si="11"/>
        <v>Nancy Davolio</v>
      </c>
    </row>
    <row r="346" spans="1:9" x14ac:dyDescent="0.25">
      <c r="A346">
        <v>10592</v>
      </c>
      <c r="B346" t="s">
        <v>30</v>
      </c>
      <c r="C346">
        <v>3</v>
      </c>
      <c r="D346" s="1">
        <v>34919</v>
      </c>
      <c r="E346" t="str">
        <f>VLOOKUP(C346,Zaposleni!$A$1:$M$10,2,FALSE)</f>
        <v>Leverling</v>
      </c>
      <c r="F346" t="str">
        <f>VLOOKUP(C346,Zaposleni!$A$1:$M$10,3,FALSE)</f>
        <v>Janet</v>
      </c>
      <c r="G346" t="s">
        <v>174</v>
      </c>
      <c r="H346" t="str">
        <f t="shared" si="10"/>
        <v>Janet Leverling</v>
      </c>
      <c r="I346" t="str">
        <f t="shared" si="11"/>
        <v>Janet Leverling</v>
      </c>
    </row>
    <row r="347" spans="1:9" x14ac:dyDescent="0.25">
      <c r="A347">
        <v>10593</v>
      </c>
      <c r="B347" t="s">
        <v>30</v>
      </c>
      <c r="C347">
        <v>7</v>
      </c>
      <c r="D347" s="1">
        <v>34920</v>
      </c>
      <c r="E347" t="str">
        <f>VLOOKUP(C347,Zaposleni!$A$1:$M$10,2,FALSE)</f>
        <v>King</v>
      </c>
      <c r="F347" t="str">
        <f>VLOOKUP(C347,Zaposleni!$A$1:$M$10,3,FALSE)</f>
        <v>Robert</v>
      </c>
      <c r="G347" t="s">
        <v>179</v>
      </c>
      <c r="H347" t="str">
        <f t="shared" si="10"/>
        <v>Robert King</v>
      </c>
      <c r="I347" t="str">
        <f t="shared" si="11"/>
        <v>Robert King</v>
      </c>
    </row>
    <row r="348" spans="1:9" x14ac:dyDescent="0.25">
      <c r="A348">
        <v>10594</v>
      </c>
      <c r="B348" t="s">
        <v>41</v>
      </c>
      <c r="C348">
        <v>3</v>
      </c>
      <c r="D348" s="1">
        <v>34920</v>
      </c>
      <c r="E348" t="str">
        <f>VLOOKUP(C348,Zaposleni!$A$1:$M$10,2,FALSE)</f>
        <v>Leverling</v>
      </c>
      <c r="F348" t="str">
        <f>VLOOKUP(C348,Zaposleni!$A$1:$M$10,3,FALSE)</f>
        <v>Janet</v>
      </c>
      <c r="G348" t="s">
        <v>174</v>
      </c>
      <c r="H348" t="str">
        <f t="shared" si="10"/>
        <v>Janet Leverling</v>
      </c>
      <c r="I348" t="str">
        <f t="shared" si="11"/>
        <v>Janet Leverling</v>
      </c>
    </row>
    <row r="349" spans="1:9" x14ac:dyDescent="0.25">
      <c r="A349">
        <v>10595</v>
      </c>
      <c r="B349" t="s">
        <v>13</v>
      </c>
      <c r="C349">
        <v>2</v>
      </c>
      <c r="D349" s="1">
        <v>34921</v>
      </c>
      <c r="E349" t="str">
        <f>VLOOKUP(C349,Zaposleni!$A$1:$M$10,2,FALSE)</f>
        <v>Fuller</v>
      </c>
      <c r="F349" t="str">
        <f>VLOOKUP(C349,Zaposleni!$A$1:$M$10,3,FALSE)</f>
        <v>Andrew</v>
      </c>
      <c r="G349" t="s">
        <v>178</v>
      </c>
      <c r="H349" t="str">
        <f t="shared" si="10"/>
        <v>Andrew Fuller</v>
      </c>
      <c r="I349" t="str">
        <f t="shared" si="11"/>
        <v>Andrew Fuller</v>
      </c>
    </row>
    <row r="350" spans="1:9" x14ac:dyDescent="0.25">
      <c r="A350">
        <v>10596</v>
      </c>
      <c r="B350" t="s">
        <v>23</v>
      </c>
      <c r="C350">
        <v>8</v>
      </c>
      <c r="D350" s="1">
        <v>34922</v>
      </c>
      <c r="E350" t="str">
        <f>VLOOKUP(C350,Zaposleni!$A$1:$M$10,2,FALSE)</f>
        <v>Callahan</v>
      </c>
      <c r="F350" t="str">
        <f>VLOOKUP(C350,Zaposleni!$A$1:$M$10,3,FALSE)</f>
        <v>Laura</v>
      </c>
      <c r="G350" t="s">
        <v>177</v>
      </c>
      <c r="H350" t="str">
        <f t="shared" si="10"/>
        <v>Laura Callahan</v>
      </c>
      <c r="I350" t="str">
        <f t="shared" si="11"/>
        <v>Laura Callahan</v>
      </c>
    </row>
    <row r="351" spans="1:9" x14ac:dyDescent="0.25">
      <c r="A351">
        <v>10597</v>
      </c>
      <c r="B351" t="s">
        <v>58</v>
      </c>
      <c r="C351">
        <v>7</v>
      </c>
      <c r="D351" s="1">
        <v>34922</v>
      </c>
      <c r="E351" t="str">
        <f>VLOOKUP(C351,Zaposleni!$A$1:$M$10,2,FALSE)</f>
        <v>King</v>
      </c>
      <c r="F351" t="str">
        <f>VLOOKUP(C351,Zaposleni!$A$1:$M$10,3,FALSE)</f>
        <v>Robert</v>
      </c>
      <c r="G351" t="s">
        <v>179</v>
      </c>
      <c r="H351" t="str">
        <f t="shared" si="10"/>
        <v>Robert King</v>
      </c>
      <c r="I351" t="str">
        <f t="shared" si="11"/>
        <v>Robert King</v>
      </c>
    </row>
    <row r="352" spans="1:9" x14ac:dyDescent="0.25">
      <c r="A352">
        <v>10598</v>
      </c>
      <c r="B352" t="s">
        <v>17</v>
      </c>
      <c r="C352">
        <v>1</v>
      </c>
      <c r="D352" s="1">
        <v>34925</v>
      </c>
      <c r="E352" t="str">
        <f>VLOOKUP(C352,Zaposleni!$A$1:$M$10,2,FALSE)</f>
        <v>Davolio</v>
      </c>
      <c r="F352" t="str">
        <f>VLOOKUP(C352,Zaposleni!$A$1:$M$10,3,FALSE)</f>
        <v>Nancy</v>
      </c>
      <c r="G352" t="s">
        <v>176</v>
      </c>
      <c r="H352" t="str">
        <f t="shared" si="10"/>
        <v>Nancy Davolio</v>
      </c>
      <c r="I352" t="str">
        <f t="shared" si="11"/>
        <v>Nancy Davolio</v>
      </c>
    </row>
    <row r="353" spans="1:9" x14ac:dyDescent="0.25">
      <c r="A353">
        <v>10599</v>
      </c>
      <c r="B353" t="s">
        <v>35</v>
      </c>
      <c r="C353">
        <v>6</v>
      </c>
      <c r="D353" s="1">
        <v>34926</v>
      </c>
      <c r="E353" t="str">
        <f>VLOOKUP(C353,Zaposleni!$A$1:$M$10,2,FALSE)</f>
        <v>Suyama</v>
      </c>
      <c r="F353" t="str">
        <f>VLOOKUP(C353,Zaposleni!$A$1:$M$10,3,FALSE)</f>
        <v>Michael</v>
      </c>
      <c r="G353" t="s">
        <v>172</v>
      </c>
      <c r="H353" t="str">
        <f t="shared" si="10"/>
        <v>Michael Suyama</v>
      </c>
      <c r="I353" t="str">
        <f t="shared" si="11"/>
        <v>Michael Suyama</v>
      </c>
    </row>
    <row r="354" spans="1:9" x14ac:dyDescent="0.25">
      <c r="A354">
        <v>10600</v>
      </c>
      <c r="B354" t="s">
        <v>68</v>
      </c>
      <c r="C354">
        <v>4</v>
      </c>
      <c r="D354" s="1">
        <v>34927</v>
      </c>
      <c r="E354" t="str">
        <f>VLOOKUP(C354,Zaposleni!$A$1:$M$10,2,FALSE)</f>
        <v>Peacock</v>
      </c>
      <c r="F354" t="str">
        <f>VLOOKUP(C354,Zaposleni!$A$1:$M$10,3,FALSE)</f>
        <v>Margaret</v>
      </c>
      <c r="G354" t="s">
        <v>173</v>
      </c>
      <c r="H354" t="str">
        <f t="shared" si="10"/>
        <v>Margaret Peacock</v>
      </c>
      <c r="I354" t="str">
        <f t="shared" si="11"/>
        <v>Margaret Peacock</v>
      </c>
    </row>
    <row r="355" spans="1:9" x14ac:dyDescent="0.25">
      <c r="A355">
        <v>10601</v>
      </c>
      <c r="B355" t="s">
        <v>12</v>
      </c>
      <c r="C355">
        <v>7</v>
      </c>
      <c r="D355" s="1">
        <v>34927</v>
      </c>
      <c r="E355" t="str">
        <f>VLOOKUP(C355,Zaposleni!$A$1:$M$10,2,FALSE)</f>
        <v>King</v>
      </c>
      <c r="F355" t="str">
        <f>VLOOKUP(C355,Zaposleni!$A$1:$M$10,3,FALSE)</f>
        <v>Robert</v>
      </c>
      <c r="G355" t="s">
        <v>179</v>
      </c>
      <c r="H355" t="str">
        <f t="shared" si="10"/>
        <v>Robert King</v>
      </c>
      <c r="I355" t="str">
        <f t="shared" si="11"/>
        <v>Robert King</v>
      </c>
    </row>
    <row r="356" spans="1:9" x14ac:dyDescent="0.25">
      <c r="A356">
        <v>10602</v>
      </c>
      <c r="B356" t="s">
        <v>65</v>
      </c>
      <c r="C356">
        <v>8</v>
      </c>
      <c r="D356" s="1">
        <v>34928</v>
      </c>
      <c r="E356" t="str">
        <f>VLOOKUP(C356,Zaposleni!$A$1:$M$10,2,FALSE)</f>
        <v>Callahan</v>
      </c>
      <c r="F356" t="str">
        <f>VLOOKUP(C356,Zaposleni!$A$1:$M$10,3,FALSE)</f>
        <v>Laura</v>
      </c>
      <c r="G356" t="s">
        <v>177</v>
      </c>
      <c r="H356" t="str">
        <f t="shared" si="10"/>
        <v>Laura Callahan</v>
      </c>
      <c r="I356" t="str">
        <f t="shared" si="11"/>
        <v>Laura Callahan</v>
      </c>
    </row>
    <row r="357" spans="1:9" x14ac:dyDescent="0.25">
      <c r="A357">
        <v>10603</v>
      </c>
      <c r="B357" t="s">
        <v>49</v>
      </c>
      <c r="C357">
        <v>8</v>
      </c>
      <c r="D357" s="1">
        <v>34929</v>
      </c>
      <c r="E357" t="str">
        <f>VLOOKUP(C357,Zaposleni!$A$1:$M$10,2,FALSE)</f>
        <v>Callahan</v>
      </c>
      <c r="F357" t="str">
        <f>VLOOKUP(C357,Zaposleni!$A$1:$M$10,3,FALSE)</f>
        <v>Laura</v>
      </c>
      <c r="G357" t="s">
        <v>177</v>
      </c>
      <c r="H357" t="str">
        <f t="shared" si="10"/>
        <v>Laura Callahan</v>
      </c>
      <c r="I357" t="str">
        <f t="shared" si="11"/>
        <v>Laura Callahan</v>
      </c>
    </row>
    <row r="358" spans="1:9" x14ac:dyDescent="0.25">
      <c r="A358">
        <v>10604</v>
      </c>
      <c r="B358" t="s">
        <v>51</v>
      </c>
      <c r="C358">
        <v>1</v>
      </c>
      <c r="D358" s="1">
        <v>34929</v>
      </c>
      <c r="E358" t="str">
        <f>VLOOKUP(C358,Zaposleni!$A$1:$M$10,2,FALSE)</f>
        <v>Davolio</v>
      </c>
      <c r="F358" t="str">
        <f>VLOOKUP(C358,Zaposleni!$A$1:$M$10,3,FALSE)</f>
        <v>Nancy</v>
      </c>
      <c r="G358" t="s">
        <v>176</v>
      </c>
      <c r="H358" t="str">
        <f t="shared" si="10"/>
        <v>Nancy Davolio</v>
      </c>
      <c r="I358" t="str">
        <f t="shared" si="11"/>
        <v>Nancy Davolio</v>
      </c>
    </row>
    <row r="359" spans="1:9" x14ac:dyDescent="0.25">
      <c r="A359">
        <v>10605</v>
      </c>
      <c r="B359" t="s">
        <v>53</v>
      </c>
      <c r="C359">
        <v>1</v>
      </c>
      <c r="D359" s="1">
        <v>34932</v>
      </c>
      <c r="E359" t="str">
        <f>VLOOKUP(C359,Zaposleni!$A$1:$M$10,2,FALSE)</f>
        <v>Davolio</v>
      </c>
      <c r="F359" t="str">
        <f>VLOOKUP(C359,Zaposleni!$A$1:$M$10,3,FALSE)</f>
        <v>Nancy</v>
      </c>
      <c r="G359" t="s">
        <v>176</v>
      </c>
      <c r="H359" t="str">
        <f t="shared" si="10"/>
        <v>Nancy Davolio</v>
      </c>
      <c r="I359" t="str">
        <f t="shared" si="11"/>
        <v>Nancy Davolio</v>
      </c>
    </row>
    <row r="360" spans="1:9" x14ac:dyDescent="0.25">
      <c r="A360">
        <v>10606</v>
      </c>
      <c r="B360" t="s">
        <v>37</v>
      </c>
      <c r="C360">
        <v>4</v>
      </c>
      <c r="D360" s="1">
        <v>34933</v>
      </c>
      <c r="E360" t="str">
        <f>VLOOKUP(C360,Zaposleni!$A$1:$M$10,2,FALSE)</f>
        <v>Peacock</v>
      </c>
      <c r="F360" t="str">
        <f>VLOOKUP(C360,Zaposleni!$A$1:$M$10,3,FALSE)</f>
        <v>Margaret</v>
      </c>
      <c r="G360" t="s">
        <v>173</v>
      </c>
      <c r="H360" t="str">
        <f t="shared" si="10"/>
        <v>Margaret Peacock</v>
      </c>
      <c r="I360" t="str">
        <f t="shared" si="11"/>
        <v>Margaret Peacock</v>
      </c>
    </row>
    <row r="361" spans="1:9" x14ac:dyDescent="0.25">
      <c r="A361">
        <v>10607</v>
      </c>
      <c r="B361" t="s">
        <v>49</v>
      </c>
      <c r="C361">
        <v>5</v>
      </c>
      <c r="D361" s="1">
        <v>34933</v>
      </c>
      <c r="E361" t="str">
        <f>VLOOKUP(C361,Zaposleni!$A$1:$M$10,2,FALSE)</f>
        <v>Buchanan</v>
      </c>
      <c r="F361" t="str">
        <f>VLOOKUP(C361,Zaposleni!$A$1:$M$10,3,FALSE)</f>
        <v>Steven</v>
      </c>
      <c r="G361" t="s">
        <v>171</v>
      </c>
      <c r="H361" t="str">
        <f t="shared" si="10"/>
        <v>Steven Buchanan</v>
      </c>
      <c r="I361" t="str">
        <f t="shared" si="11"/>
        <v>Steven Buchanan</v>
      </c>
    </row>
    <row r="362" spans="1:9" x14ac:dyDescent="0.25">
      <c r="A362">
        <v>10608</v>
      </c>
      <c r="B362" t="s">
        <v>5</v>
      </c>
      <c r="C362">
        <v>4</v>
      </c>
      <c r="D362" s="1">
        <v>34934</v>
      </c>
      <c r="E362" t="str">
        <f>VLOOKUP(C362,Zaposleni!$A$1:$M$10,2,FALSE)</f>
        <v>Peacock</v>
      </c>
      <c r="F362" t="str">
        <f>VLOOKUP(C362,Zaposleni!$A$1:$M$10,3,FALSE)</f>
        <v>Margaret</v>
      </c>
      <c r="G362" t="s">
        <v>173</v>
      </c>
      <c r="H362" t="str">
        <f t="shared" si="10"/>
        <v>Margaret Peacock</v>
      </c>
      <c r="I362" t="str">
        <f t="shared" si="11"/>
        <v>Margaret Peacock</v>
      </c>
    </row>
    <row r="363" spans="1:9" x14ac:dyDescent="0.25">
      <c r="A363">
        <v>10609</v>
      </c>
      <c r="B363" t="s">
        <v>45</v>
      </c>
      <c r="C363">
        <v>7</v>
      </c>
      <c r="D363" s="1">
        <v>34935</v>
      </c>
      <c r="E363" t="str">
        <f>VLOOKUP(C363,Zaposleni!$A$1:$M$10,2,FALSE)</f>
        <v>King</v>
      </c>
      <c r="F363" t="str">
        <f>VLOOKUP(C363,Zaposleni!$A$1:$M$10,3,FALSE)</f>
        <v>Robert</v>
      </c>
      <c r="G363" t="s">
        <v>179</v>
      </c>
      <c r="H363" t="str">
        <f t="shared" si="10"/>
        <v>Robert King</v>
      </c>
      <c r="I363" t="str">
        <f t="shared" si="11"/>
        <v>Robert King</v>
      </c>
    </row>
    <row r="364" spans="1:9" x14ac:dyDescent="0.25">
      <c r="A364">
        <v>10610</v>
      </c>
      <c r="B364" t="s">
        <v>57</v>
      </c>
      <c r="C364">
        <v>8</v>
      </c>
      <c r="D364" s="1">
        <v>34936</v>
      </c>
      <c r="E364" t="str">
        <f>VLOOKUP(C364,Zaposleni!$A$1:$M$10,2,FALSE)</f>
        <v>Callahan</v>
      </c>
      <c r="F364" t="str">
        <f>VLOOKUP(C364,Zaposleni!$A$1:$M$10,3,FALSE)</f>
        <v>Laura</v>
      </c>
      <c r="G364" t="s">
        <v>177</v>
      </c>
      <c r="H364" t="str">
        <f t="shared" si="10"/>
        <v>Laura Callahan</v>
      </c>
      <c r="I364" t="str">
        <f t="shared" si="11"/>
        <v>Laura Callahan</v>
      </c>
    </row>
    <row r="365" spans="1:9" x14ac:dyDescent="0.25">
      <c r="A365">
        <v>10611</v>
      </c>
      <c r="B365" t="s">
        <v>67</v>
      </c>
      <c r="C365">
        <v>6</v>
      </c>
      <c r="D365" s="1">
        <v>34936</v>
      </c>
      <c r="E365" t="str">
        <f>VLOOKUP(C365,Zaposleni!$A$1:$M$10,2,FALSE)</f>
        <v>Suyama</v>
      </c>
      <c r="F365" t="str">
        <f>VLOOKUP(C365,Zaposleni!$A$1:$M$10,3,FALSE)</f>
        <v>Michael</v>
      </c>
      <c r="G365" t="s">
        <v>172</v>
      </c>
      <c r="H365" t="str">
        <f t="shared" si="10"/>
        <v>Michael Suyama</v>
      </c>
      <c r="I365" t="str">
        <f t="shared" si="11"/>
        <v>Michael Suyama</v>
      </c>
    </row>
    <row r="366" spans="1:9" x14ac:dyDescent="0.25">
      <c r="A366">
        <v>10612</v>
      </c>
      <c r="B366" t="s">
        <v>49</v>
      </c>
      <c r="C366">
        <v>1</v>
      </c>
      <c r="D366" s="1">
        <v>34939</v>
      </c>
      <c r="E366" t="str">
        <f>VLOOKUP(C366,Zaposleni!$A$1:$M$10,2,FALSE)</f>
        <v>Davolio</v>
      </c>
      <c r="F366" t="str">
        <f>VLOOKUP(C366,Zaposleni!$A$1:$M$10,3,FALSE)</f>
        <v>Nancy</v>
      </c>
      <c r="G366" t="s">
        <v>176</v>
      </c>
      <c r="H366" t="str">
        <f t="shared" si="10"/>
        <v>Nancy Davolio</v>
      </c>
      <c r="I366" t="str">
        <f t="shared" si="11"/>
        <v>Nancy Davolio</v>
      </c>
    </row>
    <row r="367" spans="1:9" x14ac:dyDescent="0.25">
      <c r="A367">
        <v>10613</v>
      </c>
      <c r="B367" t="s">
        <v>12</v>
      </c>
      <c r="C367">
        <v>4</v>
      </c>
      <c r="D367" s="1">
        <v>34940</v>
      </c>
      <c r="E367" t="str">
        <f>VLOOKUP(C367,Zaposleni!$A$1:$M$10,2,FALSE)</f>
        <v>Peacock</v>
      </c>
      <c r="F367" t="str">
        <f>VLOOKUP(C367,Zaposleni!$A$1:$M$10,3,FALSE)</f>
        <v>Margaret</v>
      </c>
      <c r="G367" t="s">
        <v>173</v>
      </c>
      <c r="H367" t="str">
        <f t="shared" si="10"/>
        <v>Margaret Peacock</v>
      </c>
      <c r="I367" t="str">
        <f t="shared" si="11"/>
        <v>Margaret Peacock</v>
      </c>
    </row>
    <row r="368" spans="1:9" x14ac:dyDescent="0.25">
      <c r="A368">
        <v>10614</v>
      </c>
      <c r="B368" t="s">
        <v>80</v>
      </c>
      <c r="C368">
        <v>8</v>
      </c>
      <c r="D368" s="1">
        <v>34940</v>
      </c>
      <c r="E368" t="str">
        <f>VLOOKUP(C368,Zaposleni!$A$1:$M$10,2,FALSE)</f>
        <v>Callahan</v>
      </c>
      <c r="F368" t="str">
        <f>VLOOKUP(C368,Zaposleni!$A$1:$M$10,3,FALSE)</f>
        <v>Laura</v>
      </c>
      <c r="G368" t="s">
        <v>177</v>
      </c>
      <c r="H368" t="str">
        <f t="shared" si="10"/>
        <v>Laura Callahan</v>
      </c>
      <c r="I368" t="str">
        <f t="shared" si="11"/>
        <v>Laura Callahan</v>
      </c>
    </row>
    <row r="369" spans="1:9" x14ac:dyDescent="0.25">
      <c r="A369">
        <v>10615</v>
      </c>
      <c r="B369" t="s">
        <v>87</v>
      </c>
      <c r="C369">
        <v>2</v>
      </c>
      <c r="D369" s="1">
        <v>34941</v>
      </c>
      <c r="E369" t="str">
        <f>VLOOKUP(C369,Zaposleni!$A$1:$M$10,2,FALSE)</f>
        <v>Fuller</v>
      </c>
      <c r="F369" t="str">
        <f>VLOOKUP(C369,Zaposleni!$A$1:$M$10,3,FALSE)</f>
        <v>Andrew</v>
      </c>
      <c r="G369" t="s">
        <v>178</v>
      </c>
      <c r="H369" t="str">
        <f t="shared" si="10"/>
        <v>Andrew Fuller</v>
      </c>
      <c r="I369" t="str">
        <f t="shared" si="11"/>
        <v>Andrew Fuller</v>
      </c>
    </row>
    <row r="370" spans="1:9" x14ac:dyDescent="0.25">
      <c r="A370">
        <v>10616</v>
      </c>
      <c r="B370" t="s">
        <v>83</v>
      </c>
      <c r="C370">
        <v>1</v>
      </c>
      <c r="D370" s="1">
        <v>34942</v>
      </c>
      <c r="E370" t="str">
        <f>VLOOKUP(C370,Zaposleni!$A$1:$M$10,2,FALSE)</f>
        <v>Davolio</v>
      </c>
      <c r="F370" t="str">
        <f>VLOOKUP(C370,Zaposleni!$A$1:$M$10,3,FALSE)</f>
        <v>Nancy</v>
      </c>
      <c r="G370" t="s">
        <v>176</v>
      </c>
      <c r="H370" t="str">
        <f t="shared" si="10"/>
        <v>Nancy Davolio</v>
      </c>
      <c r="I370" t="str">
        <f t="shared" si="11"/>
        <v>Nancy Davolio</v>
      </c>
    </row>
    <row r="371" spans="1:9" x14ac:dyDescent="0.25">
      <c r="A371">
        <v>10617</v>
      </c>
      <c r="B371" t="s">
        <v>83</v>
      </c>
      <c r="C371">
        <v>4</v>
      </c>
      <c r="D371" s="1">
        <v>34942</v>
      </c>
      <c r="E371" t="str">
        <f>VLOOKUP(C371,Zaposleni!$A$1:$M$10,2,FALSE)</f>
        <v>Peacock</v>
      </c>
      <c r="F371" t="str">
        <f>VLOOKUP(C371,Zaposleni!$A$1:$M$10,3,FALSE)</f>
        <v>Margaret</v>
      </c>
      <c r="G371" t="s">
        <v>173</v>
      </c>
      <c r="H371" t="str">
        <f t="shared" si="10"/>
        <v>Margaret Peacock</v>
      </c>
      <c r="I371" t="str">
        <f t="shared" si="11"/>
        <v>Margaret Peacock</v>
      </c>
    </row>
    <row r="372" spans="1:9" x14ac:dyDescent="0.25">
      <c r="A372">
        <v>10618</v>
      </c>
      <c r="B372" t="s">
        <v>53</v>
      </c>
      <c r="C372">
        <v>1</v>
      </c>
      <c r="D372" s="1">
        <v>34943</v>
      </c>
      <c r="E372" t="str">
        <f>VLOOKUP(C372,Zaposleni!$A$1:$M$10,2,FALSE)</f>
        <v>Davolio</v>
      </c>
      <c r="F372" t="str">
        <f>VLOOKUP(C372,Zaposleni!$A$1:$M$10,3,FALSE)</f>
        <v>Nancy</v>
      </c>
      <c r="G372" t="s">
        <v>176</v>
      </c>
      <c r="H372" t="str">
        <f t="shared" si="10"/>
        <v>Nancy Davolio</v>
      </c>
      <c r="I372" t="str">
        <f t="shared" si="11"/>
        <v>Nancy Davolio</v>
      </c>
    </row>
    <row r="373" spans="1:9" x14ac:dyDescent="0.25">
      <c r="A373">
        <v>10619</v>
      </c>
      <c r="B373" t="s">
        <v>53</v>
      </c>
      <c r="C373">
        <v>3</v>
      </c>
      <c r="D373" s="1">
        <v>34946</v>
      </c>
      <c r="E373" t="str">
        <f>VLOOKUP(C373,Zaposleni!$A$1:$M$10,2,FALSE)</f>
        <v>Leverling</v>
      </c>
      <c r="F373" t="str">
        <f>VLOOKUP(C373,Zaposleni!$A$1:$M$10,3,FALSE)</f>
        <v>Janet</v>
      </c>
      <c r="G373" t="s">
        <v>174</v>
      </c>
      <c r="H373" t="str">
        <f t="shared" si="10"/>
        <v>Janet Leverling</v>
      </c>
      <c r="I373" t="str">
        <f t="shared" si="11"/>
        <v>Janet Leverling</v>
      </c>
    </row>
    <row r="374" spans="1:9" x14ac:dyDescent="0.25">
      <c r="A374">
        <v>10620</v>
      </c>
      <c r="B374" t="s">
        <v>79</v>
      </c>
      <c r="C374">
        <v>2</v>
      </c>
      <c r="D374" s="1">
        <v>34947</v>
      </c>
      <c r="E374" t="str">
        <f>VLOOKUP(C374,Zaposleni!$A$1:$M$10,2,FALSE)</f>
        <v>Fuller</v>
      </c>
      <c r="F374" t="str">
        <f>VLOOKUP(C374,Zaposleni!$A$1:$M$10,3,FALSE)</f>
        <v>Andrew</v>
      </c>
      <c r="G374" t="s">
        <v>178</v>
      </c>
      <c r="H374" t="str">
        <f t="shared" si="10"/>
        <v>Andrew Fuller</v>
      </c>
      <c r="I374" t="str">
        <f t="shared" si="11"/>
        <v>Andrew Fuller</v>
      </c>
    </row>
    <row r="375" spans="1:9" x14ac:dyDescent="0.25">
      <c r="A375">
        <v>10621</v>
      </c>
      <c r="B375" t="s">
        <v>46</v>
      </c>
      <c r="C375">
        <v>4</v>
      </c>
      <c r="D375" s="1">
        <v>34947</v>
      </c>
      <c r="E375" t="str">
        <f>VLOOKUP(C375,Zaposleni!$A$1:$M$10,2,FALSE)</f>
        <v>Peacock</v>
      </c>
      <c r="F375" t="str">
        <f>VLOOKUP(C375,Zaposleni!$A$1:$M$10,3,FALSE)</f>
        <v>Margaret</v>
      </c>
      <c r="G375" t="s">
        <v>173</v>
      </c>
      <c r="H375" t="str">
        <f t="shared" si="10"/>
        <v>Margaret Peacock</v>
      </c>
      <c r="I375" t="str">
        <f t="shared" si="11"/>
        <v>Margaret Peacock</v>
      </c>
    </row>
    <row r="376" spans="1:9" x14ac:dyDescent="0.25">
      <c r="A376">
        <v>10622</v>
      </c>
      <c r="B376" t="s">
        <v>33</v>
      </c>
      <c r="C376">
        <v>4</v>
      </c>
      <c r="D376" s="1">
        <v>34948</v>
      </c>
      <c r="E376" t="str">
        <f>VLOOKUP(C376,Zaposleni!$A$1:$M$10,2,FALSE)</f>
        <v>Peacock</v>
      </c>
      <c r="F376" t="str">
        <f>VLOOKUP(C376,Zaposleni!$A$1:$M$10,3,FALSE)</f>
        <v>Margaret</v>
      </c>
      <c r="G376" t="s">
        <v>173</v>
      </c>
      <c r="H376" t="str">
        <f t="shared" si="10"/>
        <v>Margaret Peacock</v>
      </c>
      <c r="I376" t="str">
        <f t="shared" si="11"/>
        <v>Margaret Peacock</v>
      </c>
    </row>
    <row r="377" spans="1:9" x14ac:dyDescent="0.25">
      <c r="A377">
        <v>10623</v>
      </c>
      <c r="B377" t="s">
        <v>21</v>
      </c>
      <c r="C377">
        <v>8</v>
      </c>
      <c r="D377" s="1">
        <v>34949</v>
      </c>
      <c r="E377" t="str">
        <f>VLOOKUP(C377,Zaposleni!$A$1:$M$10,2,FALSE)</f>
        <v>Callahan</v>
      </c>
      <c r="F377" t="str">
        <f>VLOOKUP(C377,Zaposleni!$A$1:$M$10,3,FALSE)</f>
        <v>Laura</v>
      </c>
      <c r="G377" t="s">
        <v>177</v>
      </c>
      <c r="H377" t="str">
        <f t="shared" si="10"/>
        <v>Laura Callahan</v>
      </c>
      <c r="I377" t="str">
        <f t="shared" si="11"/>
        <v>Laura Callahan</v>
      </c>
    </row>
    <row r="378" spans="1:9" x14ac:dyDescent="0.25">
      <c r="A378">
        <v>10624</v>
      </c>
      <c r="B378" t="s">
        <v>88</v>
      </c>
      <c r="C378">
        <v>4</v>
      </c>
      <c r="D378" s="1">
        <v>34949</v>
      </c>
      <c r="E378" t="str">
        <f>VLOOKUP(C378,Zaposleni!$A$1:$M$10,2,FALSE)</f>
        <v>Peacock</v>
      </c>
      <c r="F378" t="str">
        <f>VLOOKUP(C378,Zaposleni!$A$1:$M$10,3,FALSE)</f>
        <v>Margaret</v>
      </c>
      <c r="G378" t="s">
        <v>173</v>
      </c>
      <c r="H378" t="str">
        <f t="shared" si="10"/>
        <v>Margaret Peacock</v>
      </c>
      <c r="I378" t="str">
        <f t="shared" si="11"/>
        <v>Margaret Peacock</v>
      </c>
    </row>
    <row r="379" spans="1:9" x14ac:dyDescent="0.25">
      <c r="A379">
        <v>10625</v>
      </c>
      <c r="B379" t="s">
        <v>43</v>
      </c>
      <c r="C379">
        <v>3</v>
      </c>
      <c r="D379" s="1">
        <v>34950</v>
      </c>
      <c r="E379" t="str">
        <f>VLOOKUP(C379,Zaposleni!$A$1:$M$10,2,FALSE)</f>
        <v>Leverling</v>
      </c>
      <c r="F379" t="str">
        <f>VLOOKUP(C379,Zaposleni!$A$1:$M$10,3,FALSE)</f>
        <v>Janet</v>
      </c>
      <c r="G379" t="s">
        <v>174</v>
      </c>
      <c r="H379" t="str">
        <f t="shared" si="10"/>
        <v>Janet Leverling</v>
      </c>
      <c r="I379" t="str">
        <f t="shared" si="11"/>
        <v>Janet Leverling</v>
      </c>
    </row>
    <row r="380" spans="1:9" x14ac:dyDescent="0.25">
      <c r="A380">
        <v>10626</v>
      </c>
      <c r="B380" t="s">
        <v>29</v>
      </c>
      <c r="C380">
        <v>1</v>
      </c>
      <c r="D380" s="1">
        <v>34953</v>
      </c>
      <c r="E380" t="str">
        <f>VLOOKUP(C380,Zaposleni!$A$1:$M$10,2,FALSE)</f>
        <v>Davolio</v>
      </c>
      <c r="F380" t="str">
        <f>VLOOKUP(C380,Zaposleni!$A$1:$M$10,3,FALSE)</f>
        <v>Nancy</v>
      </c>
      <c r="G380" t="s">
        <v>176</v>
      </c>
      <c r="H380" t="str">
        <f t="shared" si="10"/>
        <v>Nancy Davolio</v>
      </c>
      <c r="I380" t="str">
        <f t="shared" si="11"/>
        <v>Nancy Davolio</v>
      </c>
    </row>
    <row r="381" spans="1:9" x14ac:dyDescent="0.25">
      <c r="A381">
        <v>10627</v>
      </c>
      <c r="B381" t="s">
        <v>49</v>
      </c>
      <c r="C381">
        <v>8</v>
      </c>
      <c r="D381" s="1">
        <v>34953</v>
      </c>
      <c r="E381" t="str">
        <f>VLOOKUP(C381,Zaposleni!$A$1:$M$10,2,FALSE)</f>
        <v>Callahan</v>
      </c>
      <c r="F381" t="str">
        <f>VLOOKUP(C381,Zaposleni!$A$1:$M$10,3,FALSE)</f>
        <v>Laura</v>
      </c>
      <c r="G381" t="s">
        <v>177</v>
      </c>
      <c r="H381" t="str">
        <f t="shared" si="10"/>
        <v>Laura Callahan</v>
      </c>
      <c r="I381" t="str">
        <f t="shared" si="11"/>
        <v>Laura Callahan</v>
      </c>
    </row>
    <row r="382" spans="1:9" x14ac:dyDescent="0.25">
      <c r="A382">
        <v>10628</v>
      </c>
      <c r="B382" t="s">
        <v>19</v>
      </c>
      <c r="C382">
        <v>4</v>
      </c>
      <c r="D382" s="1">
        <v>34954</v>
      </c>
      <c r="E382" t="str">
        <f>VLOOKUP(C382,Zaposleni!$A$1:$M$10,2,FALSE)</f>
        <v>Peacock</v>
      </c>
      <c r="F382" t="str">
        <f>VLOOKUP(C382,Zaposleni!$A$1:$M$10,3,FALSE)</f>
        <v>Margaret</v>
      </c>
      <c r="G382" t="s">
        <v>173</v>
      </c>
      <c r="H382" t="str">
        <f t="shared" si="10"/>
        <v>Margaret Peacock</v>
      </c>
      <c r="I382" t="str">
        <f t="shared" si="11"/>
        <v>Margaret Peacock</v>
      </c>
    </row>
    <row r="383" spans="1:9" x14ac:dyDescent="0.25">
      <c r="A383">
        <v>10629</v>
      </c>
      <c r="B383" t="s">
        <v>40</v>
      </c>
      <c r="C383">
        <v>4</v>
      </c>
      <c r="D383" s="1">
        <v>34954</v>
      </c>
      <c r="E383" t="str">
        <f>VLOOKUP(C383,Zaposleni!$A$1:$M$10,2,FALSE)</f>
        <v>Peacock</v>
      </c>
      <c r="F383" t="str">
        <f>VLOOKUP(C383,Zaposleni!$A$1:$M$10,3,FALSE)</f>
        <v>Margaret</v>
      </c>
      <c r="G383" t="s">
        <v>173</v>
      </c>
      <c r="H383" t="str">
        <f t="shared" si="10"/>
        <v>Margaret Peacock</v>
      </c>
      <c r="I383" t="str">
        <f t="shared" si="11"/>
        <v>Margaret Peacock</v>
      </c>
    </row>
    <row r="384" spans="1:9" x14ac:dyDescent="0.25">
      <c r="A384">
        <v>10630</v>
      </c>
      <c r="B384" t="s">
        <v>48</v>
      </c>
      <c r="C384">
        <v>1</v>
      </c>
      <c r="D384" s="1">
        <v>34955</v>
      </c>
      <c r="E384" t="str">
        <f>VLOOKUP(C384,Zaposleni!$A$1:$M$10,2,FALSE)</f>
        <v>Davolio</v>
      </c>
      <c r="F384" t="str">
        <f>VLOOKUP(C384,Zaposleni!$A$1:$M$10,3,FALSE)</f>
        <v>Nancy</v>
      </c>
      <c r="G384" t="s">
        <v>176</v>
      </c>
      <c r="H384" t="str">
        <f t="shared" si="10"/>
        <v>Nancy Davolio</v>
      </c>
      <c r="I384" t="str">
        <f t="shared" si="11"/>
        <v>Nancy Davolio</v>
      </c>
    </row>
    <row r="385" spans="1:9" x14ac:dyDescent="0.25">
      <c r="A385">
        <v>10631</v>
      </c>
      <c r="B385" t="s">
        <v>57</v>
      </c>
      <c r="C385">
        <v>8</v>
      </c>
      <c r="D385" s="1">
        <v>34956</v>
      </c>
      <c r="E385" t="str">
        <f>VLOOKUP(C385,Zaposleni!$A$1:$M$10,2,FALSE)</f>
        <v>Callahan</v>
      </c>
      <c r="F385" t="str">
        <f>VLOOKUP(C385,Zaposleni!$A$1:$M$10,3,FALSE)</f>
        <v>Laura</v>
      </c>
      <c r="G385" t="s">
        <v>177</v>
      </c>
      <c r="H385" t="str">
        <f t="shared" si="10"/>
        <v>Laura Callahan</v>
      </c>
      <c r="I385" t="str">
        <f t="shared" si="11"/>
        <v>Laura Callahan</v>
      </c>
    </row>
    <row r="386" spans="1:9" x14ac:dyDescent="0.25">
      <c r="A386">
        <v>10632</v>
      </c>
      <c r="B386" t="s">
        <v>39</v>
      </c>
      <c r="C386">
        <v>8</v>
      </c>
      <c r="D386" s="1">
        <v>34956</v>
      </c>
      <c r="E386" t="str">
        <f>VLOOKUP(C386,Zaposleni!$A$1:$M$10,2,FALSE)</f>
        <v>Callahan</v>
      </c>
      <c r="F386" t="str">
        <f>VLOOKUP(C386,Zaposleni!$A$1:$M$10,3,FALSE)</f>
        <v>Laura</v>
      </c>
      <c r="G386" t="s">
        <v>177</v>
      </c>
      <c r="H386" t="str">
        <f t="shared" si="10"/>
        <v>Laura Callahan</v>
      </c>
      <c r="I386" t="str">
        <f t="shared" si="11"/>
        <v>Laura Callahan</v>
      </c>
    </row>
    <row r="387" spans="1:9" x14ac:dyDescent="0.25">
      <c r="A387">
        <v>10633</v>
      </c>
      <c r="B387" t="s">
        <v>13</v>
      </c>
      <c r="C387">
        <v>7</v>
      </c>
      <c r="D387" s="1">
        <v>34957</v>
      </c>
      <c r="E387" t="str">
        <f>VLOOKUP(C387,Zaposleni!$A$1:$M$10,2,FALSE)</f>
        <v>King</v>
      </c>
      <c r="F387" t="str">
        <f>VLOOKUP(C387,Zaposleni!$A$1:$M$10,3,FALSE)</f>
        <v>Robert</v>
      </c>
      <c r="G387" t="s">
        <v>179</v>
      </c>
      <c r="H387" t="str">
        <f t="shared" ref="H387:H450" si="12">F387&amp;" "&amp;E387</f>
        <v>Robert King</v>
      </c>
      <c r="I387" t="str">
        <f t="shared" ref="I387:I450" si="13">_xlfn.CONCAT(F387," ",E387)</f>
        <v>Robert King</v>
      </c>
    </row>
    <row r="388" spans="1:9" x14ac:dyDescent="0.25">
      <c r="A388">
        <v>10634</v>
      </c>
      <c r="B388" t="s">
        <v>72</v>
      </c>
      <c r="C388">
        <v>4</v>
      </c>
      <c r="D388" s="1">
        <v>34957</v>
      </c>
      <c r="E388" t="str">
        <f>VLOOKUP(C388,Zaposleni!$A$1:$M$10,2,FALSE)</f>
        <v>Peacock</v>
      </c>
      <c r="F388" t="str">
        <f>VLOOKUP(C388,Zaposleni!$A$1:$M$10,3,FALSE)</f>
        <v>Margaret</v>
      </c>
      <c r="G388" t="s">
        <v>173</v>
      </c>
      <c r="H388" t="str">
        <f t="shared" si="12"/>
        <v>Margaret Peacock</v>
      </c>
      <c r="I388" t="str">
        <f t="shared" si="13"/>
        <v>Margaret Peacock</v>
      </c>
    </row>
    <row r="389" spans="1:9" x14ac:dyDescent="0.25">
      <c r="A389">
        <v>10635</v>
      </c>
      <c r="B389" t="s">
        <v>26</v>
      </c>
      <c r="C389">
        <v>8</v>
      </c>
      <c r="D389" s="1">
        <v>34960</v>
      </c>
      <c r="E389" t="str">
        <f>VLOOKUP(C389,Zaposleni!$A$1:$M$10,2,FALSE)</f>
        <v>Callahan</v>
      </c>
      <c r="F389" t="str">
        <f>VLOOKUP(C389,Zaposleni!$A$1:$M$10,3,FALSE)</f>
        <v>Laura</v>
      </c>
      <c r="G389" t="s">
        <v>177</v>
      </c>
      <c r="H389" t="str">
        <f t="shared" si="12"/>
        <v>Laura Callahan</v>
      </c>
      <c r="I389" t="str">
        <f t="shared" si="13"/>
        <v>Laura Callahan</v>
      </c>
    </row>
    <row r="390" spans="1:9" x14ac:dyDescent="0.25">
      <c r="A390">
        <v>10636</v>
      </c>
      <c r="B390" t="s">
        <v>20</v>
      </c>
      <c r="C390">
        <v>4</v>
      </c>
      <c r="D390" s="1">
        <v>34961</v>
      </c>
      <c r="E390" t="str">
        <f>VLOOKUP(C390,Zaposleni!$A$1:$M$10,2,FALSE)</f>
        <v>Peacock</v>
      </c>
      <c r="F390" t="str">
        <f>VLOOKUP(C390,Zaposleni!$A$1:$M$10,3,FALSE)</f>
        <v>Margaret</v>
      </c>
      <c r="G390" t="s">
        <v>173</v>
      </c>
      <c r="H390" t="str">
        <f t="shared" si="12"/>
        <v>Margaret Peacock</v>
      </c>
      <c r="I390" t="str">
        <f t="shared" si="13"/>
        <v>Margaret Peacock</v>
      </c>
    </row>
    <row r="391" spans="1:9" x14ac:dyDescent="0.25">
      <c r="A391">
        <v>10637</v>
      </c>
      <c r="B391" t="s">
        <v>66</v>
      </c>
      <c r="C391">
        <v>6</v>
      </c>
      <c r="D391" s="1">
        <v>34961</v>
      </c>
      <c r="E391" t="str">
        <f>VLOOKUP(C391,Zaposleni!$A$1:$M$10,2,FALSE)</f>
        <v>Suyama</v>
      </c>
      <c r="F391" t="str">
        <f>VLOOKUP(C391,Zaposleni!$A$1:$M$10,3,FALSE)</f>
        <v>Michael</v>
      </c>
      <c r="G391" t="s">
        <v>172</v>
      </c>
      <c r="H391" t="str">
        <f t="shared" si="12"/>
        <v>Michael Suyama</v>
      </c>
      <c r="I391" t="str">
        <f t="shared" si="13"/>
        <v>Michael Suyama</v>
      </c>
    </row>
    <row r="392" spans="1:9" x14ac:dyDescent="0.25">
      <c r="A392">
        <v>10638</v>
      </c>
      <c r="B392" t="s">
        <v>71</v>
      </c>
      <c r="C392">
        <v>3</v>
      </c>
      <c r="D392" s="1">
        <v>34962</v>
      </c>
      <c r="E392" t="str">
        <f>VLOOKUP(C392,Zaposleni!$A$1:$M$10,2,FALSE)</f>
        <v>Leverling</v>
      </c>
      <c r="F392" t="str">
        <f>VLOOKUP(C392,Zaposleni!$A$1:$M$10,3,FALSE)</f>
        <v>Janet</v>
      </c>
      <c r="G392" t="s">
        <v>174</v>
      </c>
      <c r="H392" t="str">
        <f t="shared" si="12"/>
        <v>Janet Leverling</v>
      </c>
      <c r="I392" t="str">
        <f t="shared" si="13"/>
        <v>Janet Leverling</v>
      </c>
    </row>
    <row r="393" spans="1:9" x14ac:dyDescent="0.25">
      <c r="A393">
        <v>10639</v>
      </c>
      <c r="B393" t="s">
        <v>69</v>
      </c>
      <c r="C393">
        <v>7</v>
      </c>
      <c r="D393" s="1">
        <v>34962</v>
      </c>
      <c r="E393" t="str">
        <f>VLOOKUP(C393,Zaposleni!$A$1:$M$10,2,FALSE)</f>
        <v>King</v>
      </c>
      <c r="F393" t="str">
        <f>VLOOKUP(C393,Zaposleni!$A$1:$M$10,3,FALSE)</f>
        <v>Robert</v>
      </c>
      <c r="G393" t="s">
        <v>179</v>
      </c>
      <c r="H393" t="str">
        <f t="shared" si="12"/>
        <v>Robert King</v>
      </c>
      <c r="I393" t="str">
        <f t="shared" si="13"/>
        <v>Robert King</v>
      </c>
    </row>
    <row r="394" spans="1:9" x14ac:dyDescent="0.25">
      <c r="A394">
        <v>10640</v>
      </c>
      <c r="B394" t="s">
        <v>39</v>
      </c>
      <c r="C394">
        <v>4</v>
      </c>
      <c r="D394" s="1">
        <v>34963</v>
      </c>
      <c r="E394" t="str">
        <f>VLOOKUP(C394,Zaposleni!$A$1:$M$10,2,FALSE)</f>
        <v>Peacock</v>
      </c>
      <c r="F394" t="str">
        <f>VLOOKUP(C394,Zaposleni!$A$1:$M$10,3,FALSE)</f>
        <v>Margaret</v>
      </c>
      <c r="G394" t="s">
        <v>173</v>
      </c>
      <c r="H394" t="str">
        <f t="shared" si="12"/>
        <v>Margaret Peacock</v>
      </c>
      <c r="I394" t="str">
        <f t="shared" si="13"/>
        <v>Margaret Peacock</v>
      </c>
    </row>
    <row r="395" spans="1:9" x14ac:dyDescent="0.25">
      <c r="A395">
        <v>10641</v>
      </c>
      <c r="B395" t="s">
        <v>12</v>
      </c>
      <c r="C395">
        <v>4</v>
      </c>
      <c r="D395" s="1">
        <v>34964</v>
      </c>
      <c r="E395" t="str">
        <f>VLOOKUP(C395,Zaposleni!$A$1:$M$10,2,FALSE)</f>
        <v>Peacock</v>
      </c>
      <c r="F395" t="str">
        <f>VLOOKUP(C395,Zaposleni!$A$1:$M$10,3,FALSE)</f>
        <v>Margaret</v>
      </c>
      <c r="G395" t="s">
        <v>173</v>
      </c>
      <c r="H395" t="str">
        <f t="shared" si="12"/>
        <v>Margaret Peacock</v>
      </c>
      <c r="I395" t="str">
        <f t="shared" si="13"/>
        <v>Margaret Peacock</v>
      </c>
    </row>
    <row r="396" spans="1:9" x14ac:dyDescent="0.25">
      <c r="A396">
        <v>10642</v>
      </c>
      <c r="B396" t="s">
        <v>55</v>
      </c>
      <c r="C396">
        <v>7</v>
      </c>
      <c r="D396" s="1">
        <v>34964</v>
      </c>
      <c r="E396" t="str">
        <f>VLOOKUP(C396,Zaposleni!$A$1:$M$10,2,FALSE)</f>
        <v>King</v>
      </c>
      <c r="F396" t="str">
        <f>VLOOKUP(C396,Zaposleni!$A$1:$M$10,3,FALSE)</f>
        <v>Robert</v>
      </c>
      <c r="G396" t="s">
        <v>179</v>
      </c>
      <c r="H396" t="str">
        <f t="shared" si="12"/>
        <v>Robert King</v>
      </c>
      <c r="I396" t="str">
        <f t="shared" si="13"/>
        <v>Robert King</v>
      </c>
    </row>
    <row r="397" spans="1:9" x14ac:dyDescent="0.25">
      <c r="A397">
        <v>10643</v>
      </c>
      <c r="B397" t="s">
        <v>89</v>
      </c>
      <c r="C397">
        <v>6</v>
      </c>
      <c r="D397" s="1">
        <v>34967</v>
      </c>
      <c r="E397" t="str">
        <f>VLOOKUP(C397,Zaposleni!$A$1:$M$10,2,FALSE)</f>
        <v>Suyama</v>
      </c>
      <c r="F397" t="str">
        <f>VLOOKUP(C397,Zaposleni!$A$1:$M$10,3,FALSE)</f>
        <v>Michael</v>
      </c>
      <c r="G397" t="s">
        <v>172</v>
      </c>
      <c r="H397" t="str">
        <f t="shared" si="12"/>
        <v>Michael Suyama</v>
      </c>
      <c r="I397" t="str">
        <f t="shared" si="13"/>
        <v>Michael Suyama</v>
      </c>
    </row>
    <row r="398" spans="1:9" x14ac:dyDescent="0.25">
      <c r="A398">
        <v>10644</v>
      </c>
      <c r="B398" t="s">
        <v>11</v>
      </c>
      <c r="C398">
        <v>3</v>
      </c>
      <c r="D398" s="1">
        <v>34967</v>
      </c>
      <c r="E398" t="str">
        <f>VLOOKUP(C398,Zaposleni!$A$1:$M$10,2,FALSE)</f>
        <v>Leverling</v>
      </c>
      <c r="F398" t="str">
        <f>VLOOKUP(C398,Zaposleni!$A$1:$M$10,3,FALSE)</f>
        <v>Janet</v>
      </c>
      <c r="G398" t="s">
        <v>174</v>
      </c>
      <c r="H398" t="str">
        <f t="shared" si="12"/>
        <v>Janet Leverling</v>
      </c>
      <c r="I398" t="str">
        <f t="shared" si="13"/>
        <v>Janet Leverling</v>
      </c>
    </row>
    <row r="399" spans="1:9" x14ac:dyDescent="0.25">
      <c r="A399">
        <v>10645</v>
      </c>
      <c r="B399" t="s">
        <v>6</v>
      </c>
      <c r="C399">
        <v>4</v>
      </c>
      <c r="D399" s="1">
        <v>34968</v>
      </c>
      <c r="E399" t="str">
        <f>VLOOKUP(C399,Zaposleni!$A$1:$M$10,2,FALSE)</f>
        <v>Peacock</v>
      </c>
      <c r="F399" t="str">
        <f>VLOOKUP(C399,Zaposleni!$A$1:$M$10,3,FALSE)</f>
        <v>Margaret</v>
      </c>
      <c r="G399" t="s">
        <v>173</v>
      </c>
      <c r="H399" t="str">
        <f t="shared" si="12"/>
        <v>Margaret Peacock</v>
      </c>
      <c r="I399" t="str">
        <f t="shared" si="13"/>
        <v>Margaret Peacock</v>
      </c>
    </row>
    <row r="400" spans="1:9" x14ac:dyDescent="0.25">
      <c r="A400">
        <v>10646</v>
      </c>
      <c r="B400" t="s">
        <v>38</v>
      </c>
      <c r="C400">
        <v>9</v>
      </c>
      <c r="D400" s="1">
        <v>34969</v>
      </c>
      <c r="E400" t="str">
        <f>VLOOKUP(C400,Zaposleni!$A$1:$M$10,2,FALSE)</f>
        <v>Dodsworth</v>
      </c>
      <c r="F400" t="str">
        <f>VLOOKUP(C400,Zaposleni!$A$1:$M$10,3,FALSE)</f>
        <v>Anne</v>
      </c>
      <c r="G400" t="s">
        <v>175</v>
      </c>
      <c r="H400" t="str">
        <f t="shared" si="12"/>
        <v>Anne Dodsworth</v>
      </c>
      <c r="I400" t="str">
        <f t="shared" si="13"/>
        <v>Anne Dodsworth</v>
      </c>
    </row>
    <row r="401" spans="1:9" x14ac:dyDescent="0.25">
      <c r="A401">
        <v>10647</v>
      </c>
      <c r="B401" t="s">
        <v>16</v>
      </c>
      <c r="C401">
        <v>4</v>
      </c>
      <c r="D401" s="1">
        <v>34969</v>
      </c>
      <c r="E401" t="str">
        <f>VLOOKUP(C401,Zaposleni!$A$1:$M$10,2,FALSE)</f>
        <v>Peacock</v>
      </c>
      <c r="F401" t="str">
        <f>VLOOKUP(C401,Zaposleni!$A$1:$M$10,3,FALSE)</f>
        <v>Margaret</v>
      </c>
      <c r="G401" t="s">
        <v>173</v>
      </c>
      <c r="H401" t="str">
        <f t="shared" si="12"/>
        <v>Margaret Peacock</v>
      </c>
      <c r="I401" t="str">
        <f t="shared" si="13"/>
        <v>Margaret Peacock</v>
      </c>
    </row>
    <row r="402" spans="1:9" x14ac:dyDescent="0.25">
      <c r="A402">
        <v>10648</v>
      </c>
      <c r="B402" t="s">
        <v>33</v>
      </c>
      <c r="C402">
        <v>5</v>
      </c>
      <c r="D402" s="1">
        <v>34970</v>
      </c>
      <c r="E402" t="str">
        <f>VLOOKUP(C402,Zaposleni!$A$1:$M$10,2,FALSE)</f>
        <v>Buchanan</v>
      </c>
      <c r="F402" t="str">
        <f>VLOOKUP(C402,Zaposleni!$A$1:$M$10,3,FALSE)</f>
        <v>Steven</v>
      </c>
      <c r="G402" t="s">
        <v>171</v>
      </c>
      <c r="H402" t="str">
        <f t="shared" si="12"/>
        <v>Steven Buchanan</v>
      </c>
      <c r="I402" t="str">
        <f t="shared" si="13"/>
        <v>Steven Buchanan</v>
      </c>
    </row>
    <row r="403" spans="1:9" x14ac:dyDescent="0.25">
      <c r="A403">
        <v>10649</v>
      </c>
      <c r="B403" t="s">
        <v>84</v>
      </c>
      <c r="C403">
        <v>5</v>
      </c>
      <c r="D403" s="1">
        <v>34970</v>
      </c>
      <c r="E403" t="str">
        <f>VLOOKUP(C403,Zaposleni!$A$1:$M$10,2,FALSE)</f>
        <v>Buchanan</v>
      </c>
      <c r="F403" t="str">
        <f>VLOOKUP(C403,Zaposleni!$A$1:$M$10,3,FALSE)</f>
        <v>Steven</v>
      </c>
      <c r="G403" t="s">
        <v>171</v>
      </c>
      <c r="H403" t="str">
        <f t="shared" si="12"/>
        <v>Steven Buchanan</v>
      </c>
      <c r="I403" t="str">
        <f t="shared" si="13"/>
        <v>Steven Buchanan</v>
      </c>
    </row>
    <row r="404" spans="1:9" x14ac:dyDescent="0.25">
      <c r="A404">
        <v>10650</v>
      </c>
      <c r="B404" t="s">
        <v>56</v>
      </c>
      <c r="C404">
        <v>5</v>
      </c>
      <c r="D404" s="1">
        <v>34971</v>
      </c>
      <c r="E404" t="str">
        <f>VLOOKUP(C404,Zaposleni!$A$1:$M$10,2,FALSE)</f>
        <v>Buchanan</v>
      </c>
      <c r="F404" t="str">
        <f>VLOOKUP(C404,Zaposleni!$A$1:$M$10,3,FALSE)</f>
        <v>Steven</v>
      </c>
      <c r="G404" t="s">
        <v>171</v>
      </c>
      <c r="H404" t="str">
        <f t="shared" si="12"/>
        <v>Steven Buchanan</v>
      </c>
      <c r="I404" t="str">
        <f t="shared" si="13"/>
        <v>Steven Buchanan</v>
      </c>
    </row>
    <row r="405" spans="1:9" x14ac:dyDescent="0.25">
      <c r="A405">
        <v>10651</v>
      </c>
      <c r="B405" t="s">
        <v>39</v>
      </c>
      <c r="C405">
        <v>8</v>
      </c>
      <c r="D405" s="1">
        <v>34974</v>
      </c>
      <c r="E405" t="str">
        <f>VLOOKUP(C405,Zaposleni!$A$1:$M$10,2,FALSE)</f>
        <v>Callahan</v>
      </c>
      <c r="F405" t="str">
        <f>VLOOKUP(C405,Zaposleni!$A$1:$M$10,3,FALSE)</f>
        <v>Laura</v>
      </c>
      <c r="G405" t="s">
        <v>177</v>
      </c>
      <c r="H405" t="str">
        <f t="shared" si="12"/>
        <v>Laura Callahan</v>
      </c>
      <c r="I405" t="str">
        <f t="shared" si="13"/>
        <v>Laura Callahan</v>
      </c>
    </row>
    <row r="406" spans="1:9" x14ac:dyDescent="0.25">
      <c r="A406">
        <v>10652</v>
      </c>
      <c r="B406" t="s">
        <v>75</v>
      </c>
      <c r="C406">
        <v>4</v>
      </c>
      <c r="D406" s="1">
        <v>34974</v>
      </c>
      <c r="E406" t="str">
        <f>VLOOKUP(C406,Zaposleni!$A$1:$M$10,2,FALSE)</f>
        <v>Peacock</v>
      </c>
      <c r="F406" t="str">
        <f>VLOOKUP(C406,Zaposleni!$A$1:$M$10,3,FALSE)</f>
        <v>Margaret</v>
      </c>
      <c r="G406" t="s">
        <v>173</v>
      </c>
      <c r="H406" t="str">
        <f t="shared" si="12"/>
        <v>Margaret Peacock</v>
      </c>
      <c r="I406" t="str">
        <f t="shared" si="13"/>
        <v>Margaret Peacock</v>
      </c>
    </row>
    <row r="407" spans="1:9" x14ac:dyDescent="0.25">
      <c r="A407">
        <v>10653</v>
      </c>
      <c r="B407" t="s">
        <v>21</v>
      </c>
      <c r="C407">
        <v>1</v>
      </c>
      <c r="D407" s="1">
        <v>34975</v>
      </c>
      <c r="E407" t="str">
        <f>VLOOKUP(C407,Zaposleni!$A$1:$M$10,2,FALSE)</f>
        <v>Davolio</v>
      </c>
      <c r="F407" t="str">
        <f>VLOOKUP(C407,Zaposleni!$A$1:$M$10,3,FALSE)</f>
        <v>Nancy</v>
      </c>
      <c r="G407" t="s">
        <v>176</v>
      </c>
      <c r="H407" t="str">
        <f t="shared" si="12"/>
        <v>Nancy Davolio</v>
      </c>
      <c r="I407" t="str">
        <f t="shared" si="13"/>
        <v>Nancy Davolio</v>
      </c>
    </row>
    <row r="408" spans="1:9" x14ac:dyDescent="0.25">
      <c r="A408">
        <v>10654</v>
      </c>
      <c r="B408" t="s">
        <v>29</v>
      </c>
      <c r="C408">
        <v>5</v>
      </c>
      <c r="D408" s="1">
        <v>34975</v>
      </c>
      <c r="E408" t="str">
        <f>VLOOKUP(C408,Zaposleni!$A$1:$M$10,2,FALSE)</f>
        <v>Buchanan</v>
      </c>
      <c r="F408" t="str">
        <f>VLOOKUP(C408,Zaposleni!$A$1:$M$10,3,FALSE)</f>
        <v>Steven</v>
      </c>
      <c r="G408" t="s">
        <v>171</v>
      </c>
      <c r="H408" t="str">
        <f t="shared" si="12"/>
        <v>Steven Buchanan</v>
      </c>
      <c r="I408" t="str">
        <f t="shared" si="13"/>
        <v>Steven Buchanan</v>
      </c>
    </row>
    <row r="409" spans="1:9" x14ac:dyDescent="0.25">
      <c r="A409">
        <v>10655</v>
      </c>
      <c r="B409" t="s">
        <v>34</v>
      </c>
      <c r="C409">
        <v>1</v>
      </c>
      <c r="D409" s="1">
        <v>34976</v>
      </c>
      <c r="E409" t="str">
        <f>VLOOKUP(C409,Zaposleni!$A$1:$M$10,2,FALSE)</f>
        <v>Davolio</v>
      </c>
      <c r="F409" t="str">
        <f>VLOOKUP(C409,Zaposleni!$A$1:$M$10,3,FALSE)</f>
        <v>Nancy</v>
      </c>
      <c r="G409" t="s">
        <v>176</v>
      </c>
      <c r="H409" t="str">
        <f t="shared" si="12"/>
        <v>Nancy Davolio</v>
      </c>
      <c r="I409" t="str">
        <f t="shared" si="13"/>
        <v>Nancy Davolio</v>
      </c>
    </row>
    <row r="410" spans="1:9" x14ac:dyDescent="0.25">
      <c r="A410">
        <v>10656</v>
      </c>
      <c r="B410" t="s">
        <v>83</v>
      </c>
      <c r="C410">
        <v>6</v>
      </c>
      <c r="D410" s="1">
        <v>34977</v>
      </c>
      <c r="E410" t="str">
        <f>VLOOKUP(C410,Zaposleni!$A$1:$M$10,2,FALSE)</f>
        <v>Suyama</v>
      </c>
      <c r="F410" t="str">
        <f>VLOOKUP(C410,Zaposleni!$A$1:$M$10,3,FALSE)</f>
        <v>Michael</v>
      </c>
      <c r="G410" t="s">
        <v>172</v>
      </c>
      <c r="H410" t="str">
        <f t="shared" si="12"/>
        <v>Michael Suyama</v>
      </c>
      <c r="I410" t="str">
        <f t="shared" si="13"/>
        <v>Michael Suyama</v>
      </c>
    </row>
    <row r="411" spans="1:9" x14ac:dyDescent="0.25">
      <c r="A411">
        <v>10657</v>
      </c>
      <c r="B411" t="s">
        <v>49</v>
      </c>
      <c r="C411">
        <v>2</v>
      </c>
      <c r="D411" s="1">
        <v>34977</v>
      </c>
      <c r="E411" t="str">
        <f>VLOOKUP(C411,Zaposleni!$A$1:$M$10,2,FALSE)</f>
        <v>Fuller</v>
      </c>
      <c r="F411" t="str">
        <f>VLOOKUP(C411,Zaposleni!$A$1:$M$10,3,FALSE)</f>
        <v>Andrew</v>
      </c>
      <c r="G411" t="s">
        <v>178</v>
      </c>
      <c r="H411" t="str">
        <f t="shared" si="12"/>
        <v>Andrew Fuller</v>
      </c>
      <c r="I411" t="str">
        <f t="shared" si="13"/>
        <v>Andrew Fuller</v>
      </c>
    </row>
    <row r="412" spans="1:9" x14ac:dyDescent="0.25">
      <c r="A412">
        <v>10658</v>
      </c>
      <c r="B412" t="s">
        <v>25</v>
      </c>
      <c r="C412">
        <v>4</v>
      </c>
      <c r="D412" s="1">
        <v>34978</v>
      </c>
      <c r="E412" t="str">
        <f>VLOOKUP(C412,Zaposleni!$A$1:$M$10,2,FALSE)</f>
        <v>Peacock</v>
      </c>
      <c r="F412" t="str">
        <f>VLOOKUP(C412,Zaposleni!$A$1:$M$10,3,FALSE)</f>
        <v>Margaret</v>
      </c>
      <c r="G412" t="s">
        <v>173</v>
      </c>
      <c r="H412" t="str">
        <f t="shared" si="12"/>
        <v>Margaret Peacock</v>
      </c>
      <c r="I412" t="str">
        <f t="shared" si="13"/>
        <v>Margaret Peacock</v>
      </c>
    </row>
    <row r="413" spans="1:9" x14ac:dyDescent="0.25">
      <c r="A413">
        <v>10659</v>
      </c>
      <c r="B413" t="s">
        <v>66</v>
      </c>
      <c r="C413">
        <v>7</v>
      </c>
      <c r="D413" s="1">
        <v>34978</v>
      </c>
      <c r="E413" t="str">
        <f>VLOOKUP(C413,Zaposleni!$A$1:$M$10,2,FALSE)</f>
        <v>King</v>
      </c>
      <c r="F413" t="str">
        <f>VLOOKUP(C413,Zaposleni!$A$1:$M$10,3,FALSE)</f>
        <v>Robert</v>
      </c>
      <c r="G413" t="s">
        <v>179</v>
      </c>
      <c r="H413" t="str">
        <f t="shared" si="12"/>
        <v>Robert King</v>
      </c>
      <c r="I413" t="str">
        <f t="shared" si="13"/>
        <v>Robert King</v>
      </c>
    </row>
    <row r="414" spans="1:9" x14ac:dyDescent="0.25">
      <c r="A414">
        <v>10660</v>
      </c>
      <c r="B414" t="s">
        <v>68</v>
      </c>
      <c r="C414">
        <v>8</v>
      </c>
      <c r="D414" s="1">
        <v>34981</v>
      </c>
      <c r="E414" t="str">
        <f>VLOOKUP(C414,Zaposleni!$A$1:$M$10,2,FALSE)</f>
        <v>Callahan</v>
      </c>
      <c r="F414" t="str">
        <f>VLOOKUP(C414,Zaposleni!$A$1:$M$10,3,FALSE)</f>
        <v>Laura</v>
      </c>
      <c r="G414" t="s">
        <v>177</v>
      </c>
      <c r="H414" t="str">
        <f t="shared" si="12"/>
        <v>Laura Callahan</v>
      </c>
      <c r="I414" t="str">
        <f t="shared" si="13"/>
        <v>Laura Callahan</v>
      </c>
    </row>
    <row r="415" spans="1:9" x14ac:dyDescent="0.25">
      <c r="A415">
        <v>10661</v>
      </c>
      <c r="B415" t="s">
        <v>38</v>
      </c>
      <c r="C415">
        <v>7</v>
      </c>
      <c r="D415" s="1">
        <v>34982</v>
      </c>
      <c r="E415" t="str">
        <f>VLOOKUP(C415,Zaposleni!$A$1:$M$10,2,FALSE)</f>
        <v>King</v>
      </c>
      <c r="F415" t="str">
        <f>VLOOKUP(C415,Zaposleni!$A$1:$M$10,3,FALSE)</f>
        <v>Robert</v>
      </c>
      <c r="G415" t="s">
        <v>179</v>
      </c>
      <c r="H415" t="str">
        <f t="shared" si="12"/>
        <v>Robert King</v>
      </c>
      <c r="I415" t="str">
        <f t="shared" si="13"/>
        <v>Robert King</v>
      </c>
    </row>
    <row r="416" spans="1:9" x14ac:dyDescent="0.25">
      <c r="A416">
        <v>10662</v>
      </c>
      <c r="B416" t="s">
        <v>42</v>
      </c>
      <c r="C416">
        <v>3</v>
      </c>
      <c r="D416" s="1">
        <v>34982</v>
      </c>
      <c r="E416" t="str">
        <f>VLOOKUP(C416,Zaposleni!$A$1:$M$10,2,FALSE)</f>
        <v>Leverling</v>
      </c>
      <c r="F416" t="str">
        <f>VLOOKUP(C416,Zaposleni!$A$1:$M$10,3,FALSE)</f>
        <v>Janet</v>
      </c>
      <c r="G416" t="s">
        <v>174</v>
      </c>
      <c r="H416" t="str">
        <f t="shared" si="12"/>
        <v>Janet Leverling</v>
      </c>
      <c r="I416" t="str">
        <f t="shared" si="13"/>
        <v>Janet Leverling</v>
      </c>
    </row>
    <row r="417" spans="1:9" x14ac:dyDescent="0.25">
      <c r="A417">
        <v>10663</v>
      </c>
      <c r="B417" t="s">
        <v>52</v>
      </c>
      <c r="C417">
        <v>2</v>
      </c>
      <c r="D417" s="1">
        <v>34983</v>
      </c>
      <c r="E417" t="str">
        <f>VLOOKUP(C417,Zaposleni!$A$1:$M$10,2,FALSE)</f>
        <v>Fuller</v>
      </c>
      <c r="F417" t="str">
        <f>VLOOKUP(C417,Zaposleni!$A$1:$M$10,3,FALSE)</f>
        <v>Andrew</v>
      </c>
      <c r="G417" t="s">
        <v>178</v>
      </c>
      <c r="H417" t="str">
        <f t="shared" si="12"/>
        <v>Andrew Fuller</v>
      </c>
      <c r="I417" t="str">
        <f t="shared" si="13"/>
        <v>Andrew Fuller</v>
      </c>
    </row>
    <row r="418" spans="1:9" x14ac:dyDescent="0.25">
      <c r="A418">
        <v>10664</v>
      </c>
      <c r="B418" t="s">
        <v>51</v>
      </c>
      <c r="C418">
        <v>1</v>
      </c>
      <c r="D418" s="1">
        <v>34983</v>
      </c>
      <c r="E418" t="str">
        <f>VLOOKUP(C418,Zaposleni!$A$1:$M$10,2,FALSE)</f>
        <v>Davolio</v>
      </c>
      <c r="F418" t="str">
        <f>VLOOKUP(C418,Zaposleni!$A$1:$M$10,3,FALSE)</f>
        <v>Nancy</v>
      </c>
      <c r="G418" t="s">
        <v>176</v>
      </c>
      <c r="H418" t="str">
        <f t="shared" si="12"/>
        <v>Nancy Davolio</v>
      </c>
      <c r="I418" t="str">
        <f t="shared" si="13"/>
        <v>Nancy Davolio</v>
      </c>
    </row>
    <row r="419" spans="1:9" x14ac:dyDescent="0.25">
      <c r="A419">
        <v>10665</v>
      </c>
      <c r="B419" t="s">
        <v>42</v>
      </c>
      <c r="C419">
        <v>1</v>
      </c>
      <c r="D419" s="1">
        <v>34984</v>
      </c>
      <c r="E419" t="str">
        <f>VLOOKUP(C419,Zaposleni!$A$1:$M$10,2,FALSE)</f>
        <v>Davolio</v>
      </c>
      <c r="F419" t="str">
        <f>VLOOKUP(C419,Zaposleni!$A$1:$M$10,3,FALSE)</f>
        <v>Nancy</v>
      </c>
      <c r="G419" t="s">
        <v>176</v>
      </c>
      <c r="H419" t="str">
        <f t="shared" si="12"/>
        <v>Nancy Davolio</v>
      </c>
      <c r="I419" t="str">
        <f t="shared" si="13"/>
        <v>Nancy Davolio</v>
      </c>
    </row>
    <row r="420" spans="1:9" x14ac:dyDescent="0.25">
      <c r="A420">
        <v>10666</v>
      </c>
      <c r="B420" t="s">
        <v>10</v>
      </c>
      <c r="C420">
        <v>7</v>
      </c>
      <c r="D420" s="1">
        <v>34985</v>
      </c>
      <c r="E420" t="str">
        <f>VLOOKUP(C420,Zaposleni!$A$1:$M$10,2,FALSE)</f>
        <v>King</v>
      </c>
      <c r="F420" t="str">
        <f>VLOOKUP(C420,Zaposleni!$A$1:$M$10,3,FALSE)</f>
        <v>Robert</v>
      </c>
      <c r="G420" t="s">
        <v>179</v>
      </c>
      <c r="H420" t="str">
        <f t="shared" si="12"/>
        <v>Robert King</v>
      </c>
      <c r="I420" t="str">
        <f t="shared" si="13"/>
        <v>Robert King</v>
      </c>
    </row>
    <row r="421" spans="1:9" x14ac:dyDescent="0.25">
      <c r="A421">
        <v>10667</v>
      </c>
      <c r="B421" t="s">
        <v>13</v>
      </c>
      <c r="C421">
        <v>7</v>
      </c>
      <c r="D421" s="1">
        <v>34985</v>
      </c>
      <c r="E421" t="str">
        <f>VLOOKUP(C421,Zaposleni!$A$1:$M$10,2,FALSE)</f>
        <v>King</v>
      </c>
      <c r="F421" t="str">
        <f>VLOOKUP(C421,Zaposleni!$A$1:$M$10,3,FALSE)</f>
        <v>Robert</v>
      </c>
      <c r="G421" t="s">
        <v>179</v>
      </c>
      <c r="H421" t="str">
        <f t="shared" si="12"/>
        <v>Robert King</v>
      </c>
      <c r="I421" t="str">
        <f t="shared" si="13"/>
        <v>Robert King</v>
      </c>
    </row>
    <row r="422" spans="1:9" x14ac:dyDescent="0.25">
      <c r="A422">
        <v>10668</v>
      </c>
      <c r="B422" t="s">
        <v>39</v>
      </c>
      <c r="C422">
        <v>1</v>
      </c>
      <c r="D422" s="1">
        <v>34988</v>
      </c>
      <c r="E422" t="str">
        <f>VLOOKUP(C422,Zaposleni!$A$1:$M$10,2,FALSE)</f>
        <v>Davolio</v>
      </c>
      <c r="F422" t="str">
        <f>VLOOKUP(C422,Zaposleni!$A$1:$M$10,3,FALSE)</f>
        <v>Nancy</v>
      </c>
      <c r="G422" t="s">
        <v>176</v>
      </c>
      <c r="H422" t="str">
        <f t="shared" si="12"/>
        <v>Nancy Davolio</v>
      </c>
      <c r="I422" t="str">
        <f t="shared" si="13"/>
        <v>Nancy Davolio</v>
      </c>
    </row>
    <row r="423" spans="1:9" x14ac:dyDescent="0.25">
      <c r="A423">
        <v>10669</v>
      </c>
      <c r="B423" t="s">
        <v>55</v>
      </c>
      <c r="C423">
        <v>2</v>
      </c>
      <c r="D423" s="1">
        <v>34988</v>
      </c>
      <c r="E423" t="str">
        <f>VLOOKUP(C423,Zaposleni!$A$1:$M$10,2,FALSE)</f>
        <v>Fuller</v>
      </c>
      <c r="F423" t="str">
        <f>VLOOKUP(C423,Zaposleni!$A$1:$M$10,3,FALSE)</f>
        <v>Andrew</v>
      </c>
      <c r="G423" t="s">
        <v>178</v>
      </c>
      <c r="H423" t="str">
        <f t="shared" si="12"/>
        <v>Andrew Fuller</v>
      </c>
      <c r="I423" t="str">
        <f t="shared" si="13"/>
        <v>Andrew Fuller</v>
      </c>
    </row>
    <row r="424" spans="1:9" x14ac:dyDescent="0.25">
      <c r="A424">
        <v>10670</v>
      </c>
      <c r="B424" t="s">
        <v>21</v>
      </c>
      <c r="C424">
        <v>4</v>
      </c>
      <c r="D424" s="1">
        <v>34989</v>
      </c>
      <c r="E424" t="str">
        <f>VLOOKUP(C424,Zaposleni!$A$1:$M$10,2,FALSE)</f>
        <v>Peacock</v>
      </c>
      <c r="F424" t="str">
        <f>VLOOKUP(C424,Zaposleni!$A$1:$M$10,3,FALSE)</f>
        <v>Margaret</v>
      </c>
      <c r="G424" t="s">
        <v>173</v>
      </c>
      <c r="H424" t="str">
        <f t="shared" si="12"/>
        <v>Margaret Peacock</v>
      </c>
      <c r="I424" t="str">
        <f t="shared" si="13"/>
        <v>Margaret Peacock</v>
      </c>
    </row>
    <row r="425" spans="1:9" x14ac:dyDescent="0.25">
      <c r="A425">
        <v>10671</v>
      </c>
      <c r="B425" t="s">
        <v>90</v>
      </c>
      <c r="C425">
        <v>1</v>
      </c>
      <c r="D425" s="1">
        <v>34990</v>
      </c>
      <c r="E425" t="str">
        <f>VLOOKUP(C425,Zaposleni!$A$1:$M$10,2,FALSE)</f>
        <v>Davolio</v>
      </c>
      <c r="F425" t="str">
        <f>VLOOKUP(C425,Zaposleni!$A$1:$M$10,3,FALSE)</f>
        <v>Nancy</v>
      </c>
      <c r="G425" t="s">
        <v>176</v>
      </c>
      <c r="H425" t="str">
        <f t="shared" si="12"/>
        <v>Nancy Davolio</v>
      </c>
      <c r="I425" t="str">
        <f t="shared" si="13"/>
        <v>Nancy Davolio</v>
      </c>
    </row>
    <row r="426" spans="1:9" x14ac:dyDescent="0.25">
      <c r="A426">
        <v>10672</v>
      </c>
      <c r="B426" t="s">
        <v>29</v>
      </c>
      <c r="C426">
        <v>9</v>
      </c>
      <c r="D426" s="1">
        <v>34990</v>
      </c>
      <c r="E426" t="str">
        <f>VLOOKUP(C426,Zaposleni!$A$1:$M$10,2,FALSE)</f>
        <v>Dodsworth</v>
      </c>
      <c r="F426" t="str">
        <f>VLOOKUP(C426,Zaposleni!$A$1:$M$10,3,FALSE)</f>
        <v>Anne</v>
      </c>
      <c r="G426" t="s">
        <v>175</v>
      </c>
      <c r="H426" t="str">
        <f t="shared" si="12"/>
        <v>Anne Dodsworth</v>
      </c>
      <c r="I426" t="str">
        <f t="shared" si="13"/>
        <v>Anne Dodsworth</v>
      </c>
    </row>
    <row r="427" spans="1:9" x14ac:dyDescent="0.25">
      <c r="A427">
        <v>10673</v>
      </c>
      <c r="B427" t="s">
        <v>87</v>
      </c>
      <c r="C427">
        <v>2</v>
      </c>
      <c r="D427" s="1">
        <v>34991</v>
      </c>
      <c r="E427" t="str">
        <f>VLOOKUP(C427,Zaposleni!$A$1:$M$10,2,FALSE)</f>
        <v>Fuller</v>
      </c>
      <c r="F427" t="str">
        <f>VLOOKUP(C427,Zaposleni!$A$1:$M$10,3,FALSE)</f>
        <v>Andrew</v>
      </c>
      <c r="G427" t="s">
        <v>178</v>
      </c>
      <c r="H427" t="str">
        <f t="shared" si="12"/>
        <v>Andrew Fuller</v>
      </c>
      <c r="I427" t="str">
        <f t="shared" si="13"/>
        <v>Andrew Fuller</v>
      </c>
    </row>
    <row r="428" spans="1:9" x14ac:dyDescent="0.25">
      <c r="A428">
        <v>10674</v>
      </c>
      <c r="B428" t="s">
        <v>46</v>
      </c>
      <c r="C428">
        <v>4</v>
      </c>
      <c r="D428" s="1">
        <v>34991</v>
      </c>
      <c r="E428" t="str">
        <f>VLOOKUP(C428,Zaposleni!$A$1:$M$10,2,FALSE)</f>
        <v>Peacock</v>
      </c>
      <c r="F428" t="str">
        <f>VLOOKUP(C428,Zaposleni!$A$1:$M$10,3,FALSE)</f>
        <v>Margaret</v>
      </c>
      <c r="G428" t="s">
        <v>173</v>
      </c>
      <c r="H428" t="str">
        <f t="shared" si="12"/>
        <v>Margaret Peacock</v>
      </c>
      <c r="I428" t="str">
        <f t="shared" si="13"/>
        <v>Margaret Peacock</v>
      </c>
    </row>
    <row r="429" spans="1:9" x14ac:dyDescent="0.25">
      <c r="A429">
        <v>10675</v>
      </c>
      <c r="B429" t="s">
        <v>21</v>
      </c>
      <c r="C429">
        <v>5</v>
      </c>
      <c r="D429" s="1">
        <v>34992</v>
      </c>
      <c r="E429" t="str">
        <f>VLOOKUP(C429,Zaposleni!$A$1:$M$10,2,FALSE)</f>
        <v>Buchanan</v>
      </c>
      <c r="F429" t="str">
        <f>VLOOKUP(C429,Zaposleni!$A$1:$M$10,3,FALSE)</f>
        <v>Steven</v>
      </c>
      <c r="G429" t="s">
        <v>171</v>
      </c>
      <c r="H429" t="str">
        <f t="shared" si="12"/>
        <v>Steven Buchanan</v>
      </c>
      <c r="I429" t="str">
        <f t="shared" si="13"/>
        <v>Steven Buchanan</v>
      </c>
    </row>
    <row r="430" spans="1:9" x14ac:dyDescent="0.25">
      <c r="A430">
        <v>10676</v>
      </c>
      <c r="B430" t="s">
        <v>27</v>
      </c>
      <c r="C430">
        <v>2</v>
      </c>
      <c r="D430" s="1">
        <v>34995</v>
      </c>
      <c r="E430" t="str">
        <f>VLOOKUP(C430,Zaposleni!$A$1:$M$10,2,FALSE)</f>
        <v>Fuller</v>
      </c>
      <c r="F430" t="str">
        <f>VLOOKUP(C430,Zaposleni!$A$1:$M$10,3,FALSE)</f>
        <v>Andrew</v>
      </c>
      <c r="G430" t="s">
        <v>178</v>
      </c>
      <c r="H430" t="str">
        <f t="shared" si="12"/>
        <v>Andrew Fuller</v>
      </c>
      <c r="I430" t="str">
        <f t="shared" si="13"/>
        <v>Andrew Fuller</v>
      </c>
    </row>
    <row r="431" spans="1:9" x14ac:dyDescent="0.25">
      <c r="A431">
        <v>10677</v>
      </c>
      <c r="B431" t="s">
        <v>63</v>
      </c>
      <c r="C431">
        <v>1</v>
      </c>
      <c r="D431" s="1">
        <v>34995</v>
      </c>
      <c r="E431" t="str">
        <f>VLOOKUP(C431,Zaposleni!$A$1:$M$10,2,FALSE)</f>
        <v>Davolio</v>
      </c>
      <c r="F431" t="str">
        <f>VLOOKUP(C431,Zaposleni!$A$1:$M$10,3,FALSE)</f>
        <v>Nancy</v>
      </c>
      <c r="G431" t="s">
        <v>176</v>
      </c>
      <c r="H431" t="str">
        <f t="shared" si="12"/>
        <v>Nancy Davolio</v>
      </c>
      <c r="I431" t="str">
        <f t="shared" si="13"/>
        <v>Nancy Davolio</v>
      </c>
    </row>
    <row r="432" spans="1:9" x14ac:dyDescent="0.25">
      <c r="A432">
        <v>10678</v>
      </c>
      <c r="B432" t="s">
        <v>49</v>
      </c>
      <c r="C432">
        <v>7</v>
      </c>
      <c r="D432" s="1">
        <v>34996</v>
      </c>
      <c r="E432" t="str">
        <f>VLOOKUP(C432,Zaposleni!$A$1:$M$10,2,FALSE)</f>
        <v>King</v>
      </c>
      <c r="F432" t="str">
        <f>VLOOKUP(C432,Zaposleni!$A$1:$M$10,3,FALSE)</f>
        <v>Robert</v>
      </c>
      <c r="G432" t="s">
        <v>179</v>
      </c>
      <c r="H432" t="str">
        <f t="shared" si="12"/>
        <v>Robert King</v>
      </c>
      <c r="I432" t="str">
        <f t="shared" si="13"/>
        <v>Robert King</v>
      </c>
    </row>
    <row r="433" spans="1:9" x14ac:dyDescent="0.25">
      <c r="A433">
        <v>10679</v>
      </c>
      <c r="B433" t="s">
        <v>19</v>
      </c>
      <c r="C433">
        <v>8</v>
      </c>
      <c r="D433" s="1">
        <v>34996</v>
      </c>
      <c r="E433" t="str">
        <f>VLOOKUP(C433,Zaposleni!$A$1:$M$10,2,FALSE)</f>
        <v>Callahan</v>
      </c>
      <c r="F433" t="str">
        <f>VLOOKUP(C433,Zaposleni!$A$1:$M$10,3,FALSE)</f>
        <v>Laura</v>
      </c>
      <c r="G433" t="s">
        <v>177</v>
      </c>
      <c r="H433" t="str">
        <f t="shared" si="12"/>
        <v>Laura Callahan</v>
      </c>
      <c r="I433" t="str">
        <f t="shared" si="13"/>
        <v>Laura Callahan</v>
      </c>
    </row>
    <row r="434" spans="1:9" x14ac:dyDescent="0.25">
      <c r="A434">
        <v>10680</v>
      </c>
      <c r="B434" t="s">
        <v>41</v>
      </c>
      <c r="C434">
        <v>1</v>
      </c>
      <c r="D434" s="1">
        <v>34997</v>
      </c>
      <c r="E434" t="str">
        <f>VLOOKUP(C434,Zaposleni!$A$1:$M$10,2,FALSE)</f>
        <v>Davolio</v>
      </c>
      <c r="F434" t="str">
        <f>VLOOKUP(C434,Zaposleni!$A$1:$M$10,3,FALSE)</f>
        <v>Nancy</v>
      </c>
      <c r="G434" t="s">
        <v>176</v>
      </c>
      <c r="H434" t="str">
        <f t="shared" si="12"/>
        <v>Nancy Davolio</v>
      </c>
      <c r="I434" t="str">
        <f t="shared" si="13"/>
        <v>Nancy Davolio</v>
      </c>
    </row>
    <row r="435" spans="1:9" x14ac:dyDescent="0.25">
      <c r="A435">
        <v>10681</v>
      </c>
      <c r="B435" t="s">
        <v>83</v>
      </c>
      <c r="C435">
        <v>3</v>
      </c>
      <c r="D435" s="1">
        <v>34998</v>
      </c>
      <c r="E435" t="str">
        <f>VLOOKUP(C435,Zaposleni!$A$1:$M$10,2,FALSE)</f>
        <v>Leverling</v>
      </c>
      <c r="F435" t="str">
        <f>VLOOKUP(C435,Zaposleni!$A$1:$M$10,3,FALSE)</f>
        <v>Janet</v>
      </c>
      <c r="G435" t="s">
        <v>174</v>
      </c>
      <c r="H435" t="str">
        <f t="shared" si="12"/>
        <v>Janet Leverling</v>
      </c>
      <c r="I435" t="str">
        <f t="shared" si="13"/>
        <v>Janet Leverling</v>
      </c>
    </row>
    <row r="436" spans="1:9" x14ac:dyDescent="0.25">
      <c r="A436">
        <v>10682</v>
      </c>
      <c r="B436" t="s">
        <v>63</v>
      </c>
      <c r="C436">
        <v>3</v>
      </c>
      <c r="D436" s="1">
        <v>34998</v>
      </c>
      <c r="E436" t="str">
        <f>VLOOKUP(C436,Zaposleni!$A$1:$M$10,2,FALSE)</f>
        <v>Leverling</v>
      </c>
      <c r="F436" t="str">
        <f>VLOOKUP(C436,Zaposleni!$A$1:$M$10,3,FALSE)</f>
        <v>Janet</v>
      </c>
      <c r="G436" t="s">
        <v>174</v>
      </c>
      <c r="H436" t="str">
        <f t="shared" si="12"/>
        <v>Janet Leverling</v>
      </c>
      <c r="I436" t="str">
        <f t="shared" si="13"/>
        <v>Janet Leverling</v>
      </c>
    </row>
    <row r="437" spans="1:9" x14ac:dyDescent="0.25">
      <c r="A437">
        <v>10683</v>
      </c>
      <c r="B437" t="s">
        <v>45</v>
      </c>
      <c r="C437">
        <v>2</v>
      </c>
      <c r="D437" s="1">
        <v>34999</v>
      </c>
      <c r="E437" t="str">
        <f>VLOOKUP(C437,Zaposleni!$A$1:$M$10,2,FALSE)</f>
        <v>Fuller</v>
      </c>
      <c r="F437" t="str">
        <f>VLOOKUP(C437,Zaposleni!$A$1:$M$10,3,FALSE)</f>
        <v>Andrew</v>
      </c>
      <c r="G437" t="s">
        <v>178</v>
      </c>
      <c r="H437" t="str">
        <f t="shared" si="12"/>
        <v>Andrew Fuller</v>
      </c>
      <c r="I437" t="str">
        <f t="shared" si="13"/>
        <v>Andrew Fuller</v>
      </c>
    </row>
    <row r="438" spans="1:9" x14ac:dyDescent="0.25">
      <c r="A438">
        <v>10684</v>
      </c>
      <c r="B438" t="s">
        <v>15</v>
      </c>
      <c r="C438">
        <v>3</v>
      </c>
      <c r="D438" s="1">
        <v>34999</v>
      </c>
      <c r="E438" t="str">
        <f>VLOOKUP(C438,Zaposleni!$A$1:$M$10,2,FALSE)</f>
        <v>Leverling</v>
      </c>
      <c r="F438" t="str">
        <f>VLOOKUP(C438,Zaposleni!$A$1:$M$10,3,FALSE)</f>
        <v>Janet</v>
      </c>
      <c r="G438" t="s">
        <v>174</v>
      </c>
      <c r="H438" t="str">
        <f t="shared" si="12"/>
        <v>Janet Leverling</v>
      </c>
      <c r="I438" t="str">
        <f t="shared" si="13"/>
        <v>Janet Leverling</v>
      </c>
    </row>
    <row r="439" spans="1:9" x14ac:dyDescent="0.25">
      <c r="A439">
        <v>10685</v>
      </c>
      <c r="B439" t="s">
        <v>75</v>
      </c>
      <c r="C439">
        <v>4</v>
      </c>
      <c r="D439" s="1">
        <v>35002</v>
      </c>
      <c r="E439" t="str">
        <f>VLOOKUP(C439,Zaposleni!$A$1:$M$10,2,FALSE)</f>
        <v>Peacock</v>
      </c>
      <c r="F439" t="str">
        <f>VLOOKUP(C439,Zaposleni!$A$1:$M$10,3,FALSE)</f>
        <v>Margaret</v>
      </c>
      <c r="G439" t="s">
        <v>173</v>
      </c>
      <c r="H439" t="str">
        <f t="shared" si="12"/>
        <v>Margaret Peacock</v>
      </c>
      <c r="I439" t="str">
        <f t="shared" si="13"/>
        <v>Margaret Peacock</v>
      </c>
    </row>
    <row r="440" spans="1:9" x14ac:dyDescent="0.25">
      <c r="A440">
        <v>10686</v>
      </c>
      <c r="B440" t="s">
        <v>58</v>
      </c>
      <c r="C440">
        <v>2</v>
      </c>
      <c r="D440" s="1">
        <v>35003</v>
      </c>
      <c r="E440" t="str">
        <f>VLOOKUP(C440,Zaposleni!$A$1:$M$10,2,FALSE)</f>
        <v>Fuller</v>
      </c>
      <c r="F440" t="str">
        <f>VLOOKUP(C440,Zaposleni!$A$1:$M$10,3,FALSE)</f>
        <v>Andrew</v>
      </c>
      <c r="G440" t="s">
        <v>178</v>
      </c>
      <c r="H440" t="str">
        <f t="shared" si="12"/>
        <v>Andrew Fuller</v>
      </c>
      <c r="I440" t="str">
        <f t="shared" si="13"/>
        <v>Andrew Fuller</v>
      </c>
    </row>
    <row r="441" spans="1:9" x14ac:dyDescent="0.25">
      <c r="A441">
        <v>10687</v>
      </c>
      <c r="B441" t="s">
        <v>38</v>
      </c>
      <c r="C441">
        <v>9</v>
      </c>
      <c r="D441" s="1">
        <v>35003</v>
      </c>
      <c r="E441" t="str">
        <f>VLOOKUP(C441,Zaposleni!$A$1:$M$10,2,FALSE)</f>
        <v>Dodsworth</v>
      </c>
      <c r="F441" t="str">
        <f>VLOOKUP(C441,Zaposleni!$A$1:$M$10,3,FALSE)</f>
        <v>Anne</v>
      </c>
      <c r="G441" t="s">
        <v>175</v>
      </c>
      <c r="H441" t="str">
        <f t="shared" si="12"/>
        <v>Anne Dodsworth</v>
      </c>
      <c r="I441" t="str">
        <f t="shared" si="13"/>
        <v>Anne Dodsworth</v>
      </c>
    </row>
    <row r="442" spans="1:9" x14ac:dyDescent="0.25">
      <c r="A442">
        <v>10688</v>
      </c>
      <c r="B442" t="s">
        <v>65</v>
      </c>
      <c r="C442">
        <v>4</v>
      </c>
      <c r="D442" s="1">
        <v>35004</v>
      </c>
      <c r="E442" t="str">
        <f>VLOOKUP(C442,Zaposleni!$A$1:$M$10,2,FALSE)</f>
        <v>Peacock</v>
      </c>
      <c r="F442" t="str">
        <f>VLOOKUP(C442,Zaposleni!$A$1:$M$10,3,FALSE)</f>
        <v>Margaret</v>
      </c>
      <c r="G442" t="s">
        <v>173</v>
      </c>
      <c r="H442" t="str">
        <f t="shared" si="12"/>
        <v>Margaret Peacock</v>
      </c>
      <c r="I442" t="str">
        <f t="shared" si="13"/>
        <v>Margaret Peacock</v>
      </c>
    </row>
    <row r="443" spans="1:9" x14ac:dyDescent="0.25">
      <c r="A443">
        <v>10689</v>
      </c>
      <c r="B443" t="s">
        <v>29</v>
      </c>
      <c r="C443">
        <v>1</v>
      </c>
      <c r="D443" s="1">
        <v>35004</v>
      </c>
      <c r="E443" t="str">
        <f>VLOOKUP(C443,Zaposleni!$A$1:$M$10,2,FALSE)</f>
        <v>Davolio</v>
      </c>
      <c r="F443" t="str">
        <f>VLOOKUP(C443,Zaposleni!$A$1:$M$10,3,FALSE)</f>
        <v>Nancy</v>
      </c>
      <c r="G443" t="s">
        <v>176</v>
      </c>
      <c r="H443" t="str">
        <f t="shared" si="12"/>
        <v>Nancy Davolio</v>
      </c>
      <c r="I443" t="str">
        <f t="shared" si="13"/>
        <v>Nancy Davolio</v>
      </c>
    </row>
    <row r="444" spans="1:9" x14ac:dyDescent="0.25">
      <c r="A444">
        <v>10690</v>
      </c>
      <c r="B444" t="s">
        <v>6</v>
      </c>
      <c r="C444">
        <v>1</v>
      </c>
      <c r="D444" s="1">
        <v>35005</v>
      </c>
      <c r="E444" t="str">
        <f>VLOOKUP(C444,Zaposleni!$A$1:$M$10,2,FALSE)</f>
        <v>Davolio</v>
      </c>
      <c r="F444" t="str">
        <f>VLOOKUP(C444,Zaposleni!$A$1:$M$10,3,FALSE)</f>
        <v>Nancy</v>
      </c>
      <c r="G444" t="s">
        <v>176</v>
      </c>
      <c r="H444" t="str">
        <f t="shared" si="12"/>
        <v>Nancy Davolio</v>
      </c>
      <c r="I444" t="str">
        <f t="shared" si="13"/>
        <v>Nancy Davolio</v>
      </c>
    </row>
    <row r="445" spans="1:9" x14ac:dyDescent="0.25">
      <c r="A445">
        <v>10691</v>
      </c>
      <c r="B445" t="s">
        <v>25</v>
      </c>
      <c r="C445">
        <v>2</v>
      </c>
      <c r="D445" s="1">
        <v>35006</v>
      </c>
      <c r="E445" t="str">
        <f>VLOOKUP(C445,Zaposleni!$A$1:$M$10,2,FALSE)</f>
        <v>Fuller</v>
      </c>
      <c r="F445" t="str">
        <f>VLOOKUP(C445,Zaposleni!$A$1:$M$10,3,FALSE)</f>
        <v>Andrew</v>
      </c>
      <c r="G445" t="s">
        <v>178</v>
      </c>
      <c r="H445" t="str">
        <f t="shared" si="12"/>
        <v>Andrew Fuller</v>
      </c>
      <c r="I445" t="str">
        <f t="shared" si="13"/>
        <v>Andrew Fuller</v>
      </c>
    </row>
    <row r="446" spans="1:9" x14ac:dyDescent="0.25">
      <c r="A446">
        <v>10692</v>
      </c>
      <c r="B446" t="s">
        <v>89</v>
      </c>
      <c r="C446">
        <v>4</v>
      </c>
      <c r="D446" s="1">
        <v>35006</v>
      </c>
      <c r="E446" t="str">
        <f>VLOOKUP(C446,Zaposleni!$A$1:$M$10,2,FALSE)</f>
        <v>Peacock</v>
      </c>
      <c r="F446" t="str">
        <f>VLOOKUP(C446,Zaposleni!$A$1:$M$10,3,FALSE)</f>
        <v>Margaret</v>
      </c>
      <c r="G446" t="s">
        <v>173</v>
      </c>
      <c r="H446" t="str">
        <f t="shared" si="12"/>
        <v>Margaret Peacock</v>
      </c>
      <c r="I446" t="str">
        <f t="shared" si="13"/>
        <v>Margaret Peacock</v>
      </c>
    </row>
    <row r="447" spans="1:9" x14ac:dyDescent="0.25">
      <c r="A447">
        <v>10693</v>
      </c>
      <c r="B447" t="s">
        <v>23</v>
      </c>
      <c r="C447">
        <v>3</v>
      </c>
      <c r="D447" s="1">
        <v>35009</v>
      </c>
      <c r="E447" t="str">
        <f>VLOOKUP(C447,Zaposleni!$A$1:$M$10,2,FALSE)</f>
        <v>Leverling</v>
      </c>
      <c r="F447" t="str">
        <f>VLOOKUP(C447,Zaposleni!$A$1:$M$10,3,FALSE)</f>
        <v>Janet</v>
      </c>
      <c r="G447" t="s">
        <v>174</v>
      </c>
      <c r="H447" t="str">
        <f t="shared" si="12"/>
        <v>Janet Leverling</v>
      </c>
      <c r="I447" t="str">
        <f t="shared" si="13"/>
        <v>Janet Leverling</v>
      </c>
    </row>
    <row r="448" spans="1:9" x14ac:dyDescent="0.25">
      <c r="A448">
        <v>10694</v>
      </c>
      <c r="B448" t="s">
        <v>25</v>
      </c>
      <c r="C448">
        <v>8</v>
      </c>
      <c r="D448" s="1">
        <v>35009</v>
      </c>
      <c r="E448" t="str">
        <f>VLOOKUP(C448,Zaposleni!$A$1:$M$10,2,FALSE)</f>
        <v>Callahan</v>
      </c>
      <c r="F448" t="str">
        <f>VLOOKUP(C448,Zaposleni!$A$1:$M$10,3,FALSE)</f>
        <v>Laura</v>
      </c>
      <c r="G448" t="s">
        <v>177</v>
      </c>
      <c r="H448" t="str">
        <f t="shared" si="12"/>
        <v>Laura Callahan</v>
      </c>
      <c r="I448" t="str">
        <f t="shared" si="13"/>
        <v>Laura Callahan</v>
      </c>
    </row>
    <row r="449" spans="1:9" x14ac:dyDescent="0.25">
      <c r="A449">
        <v>10695</v>
      </c>
      <c r="B449" t="s">
        <v>87</v>
      </c>
      <c r="C449">
        <v>7</v>
      </c>
      <c r="D449" s="1">
        <v>35010</v>
      </c>
      <c r="E449" t="str">
        <f>VLOOKUP(C449,Zaposleni!$A$1:$M$10,2,FALSE)</f>
        <v>King</v>
      </c>
      <c r="F449" t="str">
        <f>VLOOKUP(C449,Zaposleni!$A$1:$M$10,3,FALSE)</f>
        <v>Robert</v>
      </c>
      <c r="G449" t="s">
        <v>179</v>
      </c>
      <c r="H449" t="str">
        <f t="shared" si="12"/>
        <v>Robert King</v>
      </c>
      <c r="I449" t="str">
        <f t="shared" si="13"/>
        <v>Robert King</v>
      </c>
    </row>
    <row r="450" spans="1:9" x14ac:dyDescent="0.25">
      <c r="A450">
        <v>10696</v>
      </c>
      <c r="B450" t="s">
        <v>23</v>
      </c>
      <c r="C450">
        <v>8</v>
      </c>
      <c r="D450" s="1">
        <v>35011</v>
      </c>
      <c r="E450" t="str">
        <f>VLOOKUP(C450,Zaposleni!$A$1:$M$10,2,FALSE)</f>
        <v>Callahan</v>
      </c>
      <c r="F450" t="str">
        <f>VLOOKUP(C450,Zaposleni!$A$1:$M$10,3,FALSE)</f>
        <v>Laura</v>
      </c>
      <c r="G450" t="s">
        <v>177</v>
      </c>
      <c r="H450" t="str">
        <f t="shared" si="12"/>
        <v>Laura Callahan</v>
      </c>
      <c r="I450" t="str">
        <f t="shared" si="13"/>
        <v>Laura Callahan</v>
      </c>
    </row>
    <row r="451" spans="1:9" x14ac:dyDescent="0.25">
      <c r="A451">
        <v>10697</v>
      </c>
      <c r="B451" t="s">
        <v>71</v>
      </c>
      <c r="C451">
        <v>3</v>
      </c>
      <c r="D451" s="1">
        <v>35011</v>
      </c>
      <c r="E451" t="str">
        <f>VLOOKUP(C451,Zaposleni!$A$1:$M$10,2,FALSE)</f>
        <v>Leverling</v>
      </c>
      <c r="F451" t="str">
        <f>VLOOKUP(C451,Zaposleni!$A$1:$M$10,3,FALSE)</f>
        <v>Janet</v>
      </c>
      <c r="G451" t="s">
        <v>174</v>
      </c>
      <c r="H451" t="str">
        <f t="shared" ref="H451:H514" si="14">F451&amp;" "&amp;E451</f>
        <v>Janet Leverling</v>
      </c>
      <c r="I451" t="str">
        <f t="shared" ref="I451:I514" si="15">_xlfn.CONCAT(F451," ",E451)</f>
        <v>Janet Leverling</v>
      </c>
    </row>
    <row r="452" spans="1:9" x14ac:dyDescent="0.25">
      <c r="A452">
        <v>10698</v>
      </c>
      <c r="B452" t="s">
        <v>13</v>
      </c>
      <c r="C452">
        <v>4</v>
      </c>
      <c r="D452" s="1">
        <v>35012</v>
      </c>
      <c r="E452" t="str">
        <f>VLOOKUP(C452,Zaposleni!$A$1:$M$10,2,FALSE)</f>
        <v>Peacock</v>
      </c>
      <c r="F452" t="str">
        <f>VLOOKUP(C452,Zaposleni!$A$1:$M$10,3,FALSE)</f>
        <v>Margaret</v>
      </c>
      <c r="G452" t="s">
        <v>173</v>
      </c>
      <c r="H452" t="str">
        <f t="shared" si="14"/>
        <v>Margaret Peacock</v>
      </c>
      <c r="I452" t="str">
        <f t="shared" si="15"/>
        <v>Margaret Peacock</v>
      </c>
    </row>
    <row r="453" spans="1:9" x14ac:dyDescent="0.25">
      <c r="A453">
        <v>10699</v>
      </c>
      <c r="B453" t="s">
        <v>28</v>
      </c>
      <c r="C453">
        <v>3</v>
      </c>
      <c r="D453" s="1">
        <v>35012</v>
      </c>
      <c r="E453" t="str">
        <f>VLOOKUP(C453,Zaposleni!$A$1:$M$10,2,FALSE)</f>
        <v>Leverling</v>
      </c>
      <c r="F453" t="str">
        <f>VLOOKUP(C453,Zaposleni!$A$1:$M$10,3,FALSE)</f>
        <v>Janet</v>
      </c>
      <c r="G453" t="s">
        <v>174</v>
      </c>
      <c r="H453" t="str">
        <f t="shared" si="14"/>
        <v>Janet Leverling</v>
      </c>
      <c r="I453" t="str">
        <f t="shared" si="15"/>
        <v>Janet Leverling</v>
      </c>
    </row>
    <row r="454" spans="1:9" x14ac:dyDescent="0.25">
      <c r="A454">
        <v>10700</v>
      </c>
      <c r="B454" t="s">
        <v>49</v>
      </c>
      <c r="C454">
        <v>3</v>
      </c>
      <c r="D454" s="1">
        <v>35013</v>
      </c>
      <c r="E454" t="str">
        <f>VLOOKUP(C454,Zaposleni!$A$1:$M$10,2,FALSE)</f>
        <v>Leverling</v>
      </c>
      <c r="F454" t="str">
        <f>VLOOKUP(C454,Zaposleni!$A$1:$M$10,3,FALSE)</f>
        <v>Janet</v>
      </c>
      <c r="G454" t="s">
        <v>174</v>
      </c>
      <c r="H454" t="str">
        <f t="shared" si="14"/>
        <v>Janet Leverling</v>
      </c>
      <c r="I454" t="str">
        <f t="shared" si="15"/>
        <v>Janet Leverling</v>
      </c>
    </row>
    <row r="455" spans="1:9" x14ac:dyDescent="0.25">
      <c r="A455">
        <v>10701</v>
      </c>
      <c r="B455" t="s">
        <v>38</v>
      </c>
      <c r="C455">
        <v>6</v>
      </c>
      <c r="D455" s="1">
        <v>35016</v>
      </c>
      <c r="E455" t="str">
        <f>VLOOKUP(C455,Zaposleni!$A$1:$M$10,2,FALSE)</f>
        <v>Suyama</v>
      </c>
      <c r="F455" t="str">
        <f>VLOOKUP(C455,Zaposleni!$A$1:$M$10,3,FALSE)</f>
        <v>Michael</v>
      </c>
      <c r="G455" t="s">
        <v>172</v>
      </c>
      <c r="H455" t="str">
        <f t="shared" si="14"/>
        <v>Michael Suyama</v>
      </c>
      <c r="I455" t="str">
        <f t="shared" si="15"/>
        <v>Michael Suyama</v>
      </c>
    </row>
    <row r="456" spans="1:9" x14ac:dyDescent="0.25">
      <c r="A456">
        <v>10702</v>
      </c>
      <c r="B456" t="s">
        <v>89</v>
      </c>
      <c r="C456">
        <v>4</v>
      </c>
      <c r="D456" s="1">
        <v>35016</v>
      </c>
      <c r="E456" t="str">
        <f>VLOOKUP(C456,Zaposleni!$A$1:$M$10,2,FALSE)</f>
        <v>Peacock</v>
      </c>
      <c r="F456" t="str">
        <f>VLOOKUP(C456,Zaposleni!$A$1:$M$10,3,FALSE)</f>
        <v>Margaret</v>
      </c>
      <c r="G456" t="s">
        <v>173</v>
      </c>
      <c r="H456" t="str">
        <f t="shared" si="14"/>
        <v>Margaret Peacock</v>
      </c>
      <c r="I456" t="str">
        <f t="shared" si="15"/>
        <v>Margaret Peacock</v>
      </c>
    </row>
    <row r="457" spans="1:9" x14ac:dyDescent="0.25">
      <c r="A457">
        <v>10703</v>
      </c>
      <c r="B457" t="s">
        <v>18</v>
      </c>
      <c r="C457">
        <v>6</v>
      </c>
      <c r="D457" s="1">
        <v>35017</v>
      </c>
      <c r="E457" t="str">
        <f>VLOOKUP(C457,Zaposleni!$A$1:$M$10,2,FALSE)</f>
        <v>Suyama</v>
      </c>
      <c r="F457" t="str">
        <f>VLOOKUP(C457,Zaposleni!$A$1:$M$10,3,FALSE)</f>
        <v>Michael</v>
      </c>
      <c r="G457" t="s">
        <v>172</v>
      </c>
      <c r="H457" t="str">
        <f t="shared" si="14"/>
        <v>Michael Suyama</v>
      </c>
      <c r="I457" t="str">
        <f t="shared" si="15"/>
        <v>Michael Suyama</v>
      </c>
    </row>
    <row r="458" spans="1:9" x14ac:dyDescent="0.25">
      <c r="A458">
        <v>10704</v>
      </c>
      <c r="B458" t="s">
        <v>66</v>
      </c>
      <c r="C458">
        <v>6</v>
      </c>
      <c r="D458" s="1">
        <v>35017</v>
      </c>
      <c r="E458" t="str">
        <f>VLOOKUP(C458,Zaposleni!$A$1:$M$10,2,FALSE)</f>
        <v>Suyama</v>
      </c>
      <c r="F458" t="str">
        <f>VLOOKUP(C458,Zaposleni!$A$1:$M$10,3,FALSE)</f>
        <v>Michael</v>
      </c>
      <c r="G458" t="s">
        <v>172</v>
      </c>
      <c r="H458" t="str">
        <f t="shared" si="14"/>
        <v>Michael Suyama</v>
      </c>
      <c r="I458" t="str">
        <f t="shared" si="15"/>
        <v>Michael Suyama</v>
      </c>
    </row>
    <row r="459" spans="1:9" x14ac:dyDescent="0.25">
      <c r="A459">
        <v>10705</v>
      </c>
      <c r="B459" t="s">
        <v>12</v>
      </c>
      <c r="C459">
        <v>9</v>
      </c>
      <c r="D459" s="1">
        <v>35018</v>
      </c>
      <c r="E459" t="str">
        <f>VLOOKUP(C459,Zaposleni!$A$1:$M$10,2,FALSE)</f>
        <v>Dodsworth</v>
      </c>
      <c r="F459" t="str">
        <f>VLOOKUP(C459,Zaposleni!$A$1:$M$10,3,FALSE)</f>
        <v>Anne</v>
      </c>
      <c r="G459" t="s">
        <v>175</v>
      </c>
      <c r="H459" t="str">
        <f t="shared" si="14"/>
        <v>Anne Dodsworth</v>
      </c>
      <c r="I459" t="str">
        <f t="shared" si="15"/>
        <v>Anne Dodsworth</v>
      </c>
    </row>
    <row r="460" spans="1:9" x14ac:dyDescent="0.25">
      <c r="A460">
        <v>10706</v>
      </c>
      <c r="B460" t="s">
        <v>41</v>
      </c>
      <c r="C460">
        <v>8</v>
      </c>
      <c r="D460" s="1">
        <v>35019</v>
      </c>
      <c r="E460" t="str">
        <f>VLOOKUP(C460,Zaposleni!$A$1:$M$10,2,FALSE)</f>
        <v>Callahan</v>
      </c>
      <c r="F460" t="str">
        <f>VLOOKUP(C460,Zaposleni!$A$1:$M$10,3,FALSE)</f>
        <v>Laura</v>
      </c>
      <c r="G460" t="s">
        <v>177</v>
      </c>
      <c r="H460" t="str">
        <f t="shared" si="14"/>
        <v>Laura Callahan</v>
      </c>
      <c r="I460" t="str">
        <f t="shared" si="15"/>
        <v>Laura Callahan</v>
      </c>
    </row>
    <row r="461" spans="1:9" x14ac:dyDescent="0.25">
      <c r="A461">
        <v>10707</v>
      </c>
      <c r="B461" t="s">
        <v>59</v>
      </c>
      <c r="C461">
        <v>4</v>
      </c>
      <c r="D461" s="1">
        <v>35019</v>
      </c>
      <c r="E461" t="str">
        <f>VLOOKUP(C461,Zaposleni!$A$1:$M$10,2,FALSE)</f>
        <v>Peacock</v>
      </c>
      <c r="F461" t="str">
        <f>VLOOKUP(C461,Zaposleni!$A$1:$M$10,3,FALSE)</f>
        <v>Margaret</v>
      </c>
      <c r="G461" t="s">
        <v>173</v>
      </c>
      <c r="H461" t="str">
        <f t="shared" si="14"/>
        <v>Margaret Peacock</v>
      </c>
      <c r="I461" t="str">
        <f t="shared" si="15"/>
        <v>Margaret Peacock</v>
      </c>
    </row>
    <row r="462" spans="1:9" x14ac:dyDescent="0.25">
      <c r="A462">
        <v>10708</v>
      </c>
      <c r="B462" t="s">
        <v>44</v>
      </c>
      <c r="C462">
        <v>6</v>
      </c>
      <c r="D462" s="1">
        <v>35020</v>
      </c>
      <c r="E462" t="str">
        <f>VLOOKUP(C462,Zaposleni!$A$1:$M$10,2,FALSE)</f>
        <v>Suyama</v>
      </c>
      <c r="F462" t="str">
        <f>VLOOKUP(C462,Zaposleni!$A$1:$M$10,3,FALSE)</f>
        <v>Michael</v>
      </c>
      <c r="G462" t="s">
        <v>172</v>
      </c>
      <c r="H462" t="str">
        <f t="shared" si="14"/>
        <v>Michael Suyama</v>
      </c>
      <c r="I462" t="str">
        <f t="shared" si="15"/>
        <v>Michael Suyama</v>
      </c>
    </row>
    <row r="463" spans="1:9" x14ac:dyDescent="0.25">
      <c r="A463">
        <v>10709</v>
      </c>
      <c r="B463" t="s">
        <v>75</v>
      </c>
      <c r="C463">
        <v>1</v>
      </c>
      <c r="D463" s="1">
        <v>35020</v>
      </c>
      <c r="E463" t="str">
        <f>VLOOKUP(C463,Zaposleni!$A$1:$M$10,2,FALSE)</f>
        <v>Davolio</v>
      </c>
      <c r="F463" t="str">
        <f>VLOOKUP(C463,Zaposleni!$A$1:$M$10,3,FALSE)</f>
        <v>Nancy</v>
      </c>
      <c r="G463" t="s">
        <v>176</v>
      </c>
      <c r="H463" t="str">
        <f t="shared" si="14"/>
        <v>Nancy Davolio</v>
      </c>
      <c r="I463" t="str">
        <f t="shared" si="15"/>
        <v>Nancy Davolio</v>
      </c>
    </row>
    <row r="464" spans="1:9" x14ac:dyDescent="0.25">
      <c r="A464">
        <v>10710</v>
      </c>
      <c r="B464" t="s">
        <v>74</v>
      </c>
      <c r="C464">
        <v>1</v>
      </c>
      <c r="D464" s="1">
        <v>35023</v>
      </c>
      <c r="E464" t="str">
        <f>VLOOKUP(C464,Zaposleni!$A$1:$M$10,2,FALSE)</f>
        <v>Davolio</v>
      </c>
      <c r="F464" t="str">
        <f>VLOOKUP(C464,Zaposleni!$A$1:$M$10,3,FALSE)</f>
        <v>Nancy</v>
      </c>
      <c r="G464" t="s">
        <v>176</v>
      </c>
      <c r="H464" t="str">
        <f t="shared" si="14"/>
        <v>Nancy Davolio</v>
      </c>
      <c r="I464" t="str">
        <f t="shared" si="15"/>
        <v>Nancy Davolio</v>
      </c>
    </row>
    <row r="465" spans="1:9" x14ac:dyDescent="0.25">
      <c r="A465">
        <v>10711</v>
      </c>
      <c r="B465" t="s">
        <v>49</v>
      </c>
      <c r="C465">
        <v>5</v>
      </c>
      <c r="D465" s="1">
        <v>35024</v>
      </c>
      <c r="E465" t="str">
        <f>VLOOKUP(C465,Zaposleni!$A$1:$M$10,2,FALSE)</f>
        <v>Buchanan</v>
      </c>
      <c r="F465" t="str">
        <f>VLOOKUP(C465,Zaposleni!$A$1:$M$10,3,FALSE)</f>
        <v>Steven</v>
      </c>
      <c r="G465" t="s">
        <v>171</v>
      </c>
      <c r="H465" t="str">
        <f t="shared" si="14"/>
        <v>Steven Buchanan</v>
      </c>
      <c r="I465" t="str">
        <f t="shared" si="15"/>
        <v>Steven Buchanan</v>
      </c>
    </row>
    <row r="466" spans="1:9" x14ac:dyDescent="0.25">
      <c r="A466">
        <v>10712</v>
      </c>
      <c r="B466" t="s">
        <v>38</v>
      </c>
      <c r="C466">
        <v>3</v>
      </c>
      <c r="D466" s="1">
        <v>35024</v>
      </c>
      <c r="E466" t="str">
        <f>VLOOKUP(C466,Zaposleni!$A$1:$M$10,2,FALSE)</f>
        <v>Leverling</v>
      </c>
      <c r="F466" t="str">
        <f>VLOOKUP(C466,Zaposleni!$A$1:$M$10,3,FALSE)</f>
        <v>Janet</v>
      </c>
      <c r="G466" t="s">
        <v>174</v>
      </c>
      <c r="H466" t="str">
        <f t="shared" si="14"/>
        <v>Janet Leverling</v>
      </c>
      <c r="I466" t="str">
        <f t="shared" si="15"/>
        <v>Janet Leverling</v>
      </c>
    </row>
    <row r="467" spans="1:9" x14ac:dyDescent="0.25">
      <c r="A467">
        <v>10713</v>
      </c>
      <c r="B467" t="s">
        <v>49</v>
      </c>
      <c r="C467">
        <v>1</v>
      </c>
      <c r="D467" s="1">
        <v>35025</v>
      </c>
      <c r="E467" t="str">
        <f>VLOOKUP(C467,Zaposleni!$A$1:$M$10,2,FALSE)</f>
        <v>Davolio</v>
      </c>
      <c r="F467" t="str">
        <f>VLOOKUP(C467,Zaposleni!$A$1:$M$10,3,FALSE)</f>
        <v>Nancy</v>
      </c>
      <c r="G467" t="s">
        <v>176</v>
      </c>
      <c r="H467" t="str">
        <f t="shared" si="14"/>
        <v>Nancy Davolio</v>
      </c>
      <c r="I467" t="str">
        <f t="shared" si="15"/>
        <v>Nancy Davolio</v>
      </c>
    </row>
    <row r="468" spans="1:9" x14ac:dyDescent="0.25">
      <c r="A468">
        <v>10714</v>
      </c>
      <c r="B468" t="s">
        <v>49</v>
      </c>
      <c r="C468">
        <v>5</v>
      </c>
      <c r="D468" s="1">
        <v>35025</v>
      </c>
      <c r="E468" t="str">
        <f>VLOOKUP(C468,Zaposleni!$A$1:$M$10,2,FALSE)</f>
        <v>Buchanan</v>
      </c>
      <c r="F468" t="str">
        <f>VLOOKUP(C468,Zaposleni!$A$1:$M$10,3,FALSE)</f>
        <v>Steven</v>
      </c>
      <c r="G468" t="s">
        <v>171</v>
      </c>
      <c r="H468" t="str">
        <f t="shared" si="14"/>
        <v>Steven Buchanan</v>
      </c>
      <c r="I468" t="str">
        <f t="shared" si="15"/>
        <v>Steven Buchanan</v>
      </c>
    </row>
    <row r="469" spans="1:9" x14ac:dyDescent="0.25">
      <c r="A469">
        <v>10715</v>
      </c>
      <c r="B469" t="s">
        <v>52</v>
      </c>
      <c r="C469">
        <v>3</v>
      </c>
      <c r="D469" s="1">
        <v>35026</v>
      </c>
      <c r="E469" t="str">
        <f>VLOOKUP(C469,Zaposleni!$A$1:$M$10,2,FALSE)</f>
        <v>Leverling</v>
      </c>
      <c r="F469" t="str">
        <f>VLOOKUP(C469,Zaposleni!$A$1:$M$10,3,FALSE)</f>
        <v>Janet</v>
      </c>
      <c r="G469" t="s">
        <v>174</v>
      </c>
      <c r="H469" t="str">
        <f t="shared" si="14"/>
        <v>Janet Leverling</v>
      </c>
      <c r="I469" t="str">
        <f t="shared" si="15"/>
        <v>Janet Leverling</v>
      </c>
    </row>
    <row r="470" spans="1:9" x14ac:dyDescent="0.25">
      <c r="A470">
        <v>10716</v>
      </c>
      <c r="B470" t="s">
        <v>77</v>
      </c>
      <c r="C470">
        <v>4</v>
      </c>
      <c r="D470" s="1">
        <v>35027</v>
      </c>
      <c r="E470" t="str">
        <f>VLOOKUP(C470,Zaposleni!$A$1:$M$10,2,FALSE)</f>
        <v>Peacock</v>
      </c>
      <c r="F470" t="str">
        <f>VLOOKUP(C470,Zaposleni!$A$1:$M$10,3,FALSE)</f>
        <v>Margaret</v>
      </c>
      <c r="G470" t="s">
        <v>173</v>
      </c>
      <c r="H470" t="str">
        <f t="shared" si="14"/>
        <v>Margaret Peacock</v>
      </c>
      <c r="I470" t="str">
        <f t="shared" si="15"/>
        <v>Margaret Peacock</v>
      </c>
    </row>
    <row r="471" spans="1:9" x14ac:dyDescent="0.25">
      <c r="A471">
        <v>10717</v>
      </c>
      <c r="B471" t="s">
        <v>21</v>
      </c>
      <c r="C471">
        <v>1</v>
      </c>
      <c r="D471" s="1">
        <v>35027</v>
      </c>
      <c r="E471" t="str">
        <f>VLOOKUP(C471,Zaposleni!$A$1:$M$10,2,FALSE)</f>
        <v>Davolio</v>
      </c>
      <c r="F471" t="str">
        <f>VLOOKUP(C471,Zaposleni!$A$1:$M$10,3,FALSE)</f>
        <v>Nancy</v>
      </c>
      <c r="G471" t="s">
        <v>176</v>
      </c>
      <c r="H471" t="str">
        <f t="shared" si="14"/>
        <v>Nancy Davolio</v>
      </c>
      <c r="I471" t="str">
        <f t="shared" si="15"/>
        <v>Nancy Davolio</v>
      </c>
    </row>
    <row r="472" spans="1:9" x14ac:dyDescent="0.25">
      <c r="A472">
        <v>10718</v>
      </c>
      <c r="B472" t="s">
        <v>48</v>
      </c>
      <c r="C472">
        <v>1</v>
      </c>
      <c r="D472" s="1">
        <v>35030</v>
      </c>
      <c r="E472" t="str">
        <f>VLOOKUP(C472,Zaposleni!$A$1:$M$10,2,FALSE)</f>
        <v>Davolio</v>
      </c>
      <c r="F472" t="str">
        <f>VLOOKUP(C472,Zaposleni!$A$1:$M$10,3,FALSE)</f>
        <v>Nancy</v>
      </c>
      <c r="G472" t="s">
        <v>176</v>
      </c>
      <c r="H472" t="str">
        <f t="shared" si="14"/>
        <v>Nancy Davolio</v>
      </c>
      <c r="I472" t="str">
        <f t="shared" si="15"/>
        <v>Nancy Davolio</v>
      </c>
    </row>
    <row r="473" spans="1:9" x14ac:dyDescent="0.25">
      <c r="A473">
        <v>10719</v>
      </c>
      <c r="B473" t="s">
        <v>86</v>
      </c>
      <c r="C473">
        <v>8</v>
      </c>
      <c r="D473" s="1">
        <v>35030</v>
      </c>
      <c r="E473" t="str">
        <f>VLOOKUP(C473,Zaposleni!$A$1:$M$10,2,FALSE)</f>
        <v>Callahan</v>
      </c>
      <c r="F473" t="str">
        <f>VLOOKUP(C473,Zaposleni!$A$1:$M$10,3,FALSE)</f>
        <v>Laura</v>
      </c>
      <c r="G473" t="s">
        <v>177</v>
      </c>
      <c r="H473" t="str">
        <f t="shared" si="14"/>
        <v>Laura Callahan</v>
      </c>
      <c r="I473" t="str">
        <f t="shared" si="15"/>
        <v>Laura Callahan</v>
      </c>
    </row>
    <row r="474" spans="1:9" x14ac:dyDescent="0.25">
      <c r="A474">
        <v>10720</v>
      </c>
      <c r="B474" t="s">
        <v>16</v>
      </c>
      <c r="C474">
        <v>8</v>
      </c>
      <c r="D474" s="1">
        <v>35031</v>
      </c>
      <c r="E474" t="str">
        <f>VLOOKUP(C474,Zaposleni!$A$1:$M$10,2,FALSE)</f>
        <v>Callahan</v>
      </c>
      <c r="F474" t="str">
        <f>VLOOKUP(C474,Zaposleni!$A$1:$M$10,3,FALSE)</f>
        <v>Laura</v>
      </c>
      <c r="G474" t="s">
        <v>177</v>
      </c>
      <c r="H474" t="str">
        <f t="shared" si="14"/>
        <v>Laura Callahan</v>
      </c>
      <c r="I474" t="str">
        <f t="shared" si="15"/>
        <v>Laura Callahan</v>
      </c>
    </row>
    <row r="475" spans="1:9" x14ac:dyDescent="0.25">
      <c r="A475">
        <v>10721</v>
      </c>
      <c r="B475" t="s">
        <v>25</v>
      </c>
      <c r="C475">
        <v>5</v>
      </c>
      <c r="D475" s="1">
        <v>35032</v>
      </c>
      <c r="E475" t="str">
        <f>VLOOKUP(C475,Zaposleni!$A$1:$M$10,2,FALSE)</f>
        <v>Buchanan</v>
      </c>
      <c r="F475" t="str">
        <f>VLOOKUP(C475,Zaposleni!$A$1:$M$10,3,FALSE)</f>
        <v>Steven</v>
      </c>
      <c r="G475" t="s">
        <v>171</v>
      </c>
      <c r="H475" t="str">
        <f t="shared" si="14"/>
        <v>Steven Buchanan</v>
      </c>
      <c r="I475" t="str">
        <f t="shared" si="15"/>
        <v>Steven Buchanan</v>
      </c>
    </row>
    <row r="476" spans="1:9" x14ac:dyDescent="0.25">
      <c r="A476">
        <v>10722</v>
      </c>
      <c r="B476" t="s">
        <v>49</v>
      </c>
      <c r="C476">
        <v>8</v>
      </c>
      <c r="D476" s="1">
        <v>35032</v>
      </c>
      <c r="E476" t="str">
        <f>VLOOKUP(C476,Zaposleni!$A$1:$M$10,2,FALSE)</f>
        <v>Callahan</v>
      </c>
      <c r="F476" t="str">
        <f>VLOOKUP(C476,Zaposleni!$A$1:$M$10,3,FALSE)</f>
        <v>Laura</v>
      </c>
      <c r="G476" t="s">
        <v>177</v>
      </c>
      <c r="H476" t="str">
        <f t="shared" si="14"/>
        <v>Laura Callahan</v>
      </c>
      <c r="I476" t="str">
        <f t="shared" si="15"/>
        <v>Laura Callahan</v>
      </c>
    </row>
    <row r="477" spans="1:9" x14ac:dyDescent="0.25">
      <c r="A477">
        <v>10723</v>
      </c>
      <c r="B477" t="s">
        <v>23</v>
      </c>
      <c r="C477">
        <v>3</v>
      </c>
      <c r="D477" s="1">
        <v>35033</v>
      </c>
      <c r="E477" t="str">
        <f>VLOOKUP(C477,Zaposleni!$A$1:$M$10,2,FALSE)</f>
        <v>Leverling</v>
      </c>
      <c r="F477" t="str">
        <f>VLOOKUP(C477,Zaposleni!$A$1:$M$10,3,FALSE)</f>
        <v>Janet</v>
      </c>
      <c r="G477" t="s">
        <v>174</v>
      </c>
      <c r="H477" t="str">
        <f t="shared" si="14"/>
        <v>Janet Leverling</v>
      </c>
      <c r="I477" t="str">
        <f t="shared" si="15"/>
        <v>Janet Leverling</v>
      </c>
    </row>
    <row r="478" spans="1:9" x14ac:dyDescent="0.25">
      <c r="A478">
        <v>10724</v>
      </c>
      <c r="B478" t="s">
        <v>53</v>
      </c>
      <c r="C478">
        <v>8</v>
      </c>
      <c r="D478" s="1">
        <v>35033</v>
      </c>
      <c r="E478" t="str">
        <f>VLOOKUP(C478,Zaposleni!$A$1:$M$10,2,FALSE)</f>
        <v>Callahan</v>
      </c>
      <c r="F478" t="str">
        <f>VLOOKUP(C478,Zaposleni!$A$1:$M$10,3,FALSE)</f>
        <v>Laura</v>
      </c>
      <c r="G478" t="s">
        <v>177</v>
      </c>
      <c r="H478" t="str">
        <f t="shared" si="14"/>
        <v>Laura Callahan</v>
      </c>
      <c r="I478" t="str">
        <f t="shared" si="15"/>
        <v>Laura Callahan</v>
      </c>
    </row>
    <row r="479" spans="1:9" x14ac:dyDescent="0.25">
      <c r="A479">
        <v>10725</v>
      </c>
      <c r="B479" t="s">
        <v>56</v>
      </c>
      <c r="C479">
        <v>4</v>
      </c>
      <c r="D479" s="1">
        <v>35034</v>
      </c>
      <c r="E479" t="str">
        <f>VLOOKUP(C479,Zaposleni!$A$1:$M$10,2,FALSE)</f>
        <v>Peacock</v>
      </c>
      <c r="F479" t="str">
        <f>VLOOKUP(C479,Zaposleni!$A$1:$M$10,3,FALSE)</f>
        <v>Margaret</v>
      </c>
      <c r="G479" t="s">
        <v>173</v>
      </c>
      <c r="H479" t="str">
        <f t="shared" si="14"/>
        <v>Margaret Peacock</v>
      </c>
      <c r="I479" t="str">
        <f t="shared" si="15"/>
        <v>Margaret Peacock</v>
      </c>
    </row>
    <row r="480" spans="1:9" x14ac:dyDescent="0.25">
      <c r="A480">
        <v>10726</v>
      </c>
      <c r="B480" t="s">
        <v>62</v>
      </c>
      <c r="C480">
        <v>4</v>
      </c>
      <c r="D480" s="1">
        <v>35037</v>
      </c>
      <c r="E480" t="str">
        <f>VLOOKUP(C480,Zaposleni!$A$1:$M$10,2,FALSE)</f>
        <v>Peacock</v>
      </c>
      <c r="F480" t="str">
        <f>VLOOKUP(C480,Zaposleni!$A$1:$M$10,3,FALSE)</f>
        <v>Margaret</v>
      </c>
      <c r="G480" t="s">
        <v>173</v>
      </c>
      <c r="H480" t="str">
        <f t="shared" si="14"/>
        <v>Margaret Peacock</v>
      </c>
      <c r="I480" t="str">
        <f t="shared" si="15"/>
        <v>Margaret Peacock</v>
      </c>
    </row>
    <row r="481" spans="1:9" x14ac:dyDescent="0.25">
      <c r="A481">
        <v>10727</v>
      </c>
      <c r="B481" t="s">
        <v>34</v>
      </c>
      <c r="C481">
        <v>2</v>
      </c>
      <c r="D481" s="1">
        <v>35037</v>
      </c>
      <c r="E481" t="str">
        <f>VLOOKUP(C481,Zaposleni!$A$1:$M$10,2,FALSE)</f>
        <v>Fuller</v>
      </c>
      <c r="F481" t="str">
        <f>VLOOKUP(C481,Zaposleni!$A$1:$M$10,3,FALSE)</f>
        <v>Andrew</v>
      </c>
      <c r="G481" t="s">
        <v>178</v>
      </c>
      <c r="H481" t="str">
        <f t="shared" si="14"/>
        <v>Andrew Fuller</v>
      </c>
      <c r="I481" t="str">
        <f t="shared" si="15"/>
        <v>Andrew Fuller</v>
      </c>
    </row>
    <row r="482" spans="1:9" x14ac:dyDescent="0.25">
      <c r="A482">
        <v>10728</v>
      </c>
      <c r="B482" t="s">
        <v>66</v>
      </c>
      <c r="C482">
        <v>4</v>
      </c>
      <c r="D482" s="1">
        <v>35038</v>
      </c>
      <c r="E482" t="str">
        <f>VLOOKUP(C482,Zaposleni!$A$1:$M$10,2,FALSE)</f>
        <v>Peacock</v>
      </c>
      <c r="F482" t="str">
        <f>VLOOKUP(C482,Zaposleni!$A$1:$M$10,3,FALSE)</f>
        <v>Margaret</v>
      </c>
      <c r="G482" t="s">
        <v>173</v>
      </c>
      <c r="H482" t="str">
        <f t="shared" si="14"/>
        <v>Margaret Peacock</v>
      </c>
      <c r="I482" t="str">
        <f t="shared" si="15"/>
        <v>Margaret Peacock</v>
      </c>
    </row>
    <row r="483" spans="1:9" x14ac:dyDescent="0.25">
      <c r="A483">
        <v>10729</v>
      </c>
      <c r="B483" t="s">
        <v>71</v>
      </c>
      <c r="C483">
        <v>8</v>
      </c>
      <c r="D483" s="1">
        <v>35038</v>
      </c>
      <c r="E483" t="str">
        <f>VLOOKUP(C483,Zaposleni!$A$1:$M$10,2,FALSE)</f>
        <v>Callahan</v>
      </c>
      <c r="F483" t="str">
        <f>VLOOKUP(C483,Zaposleni!$A$1:$M$10,3,FALSE)</f>
        <v>Laura</v>
      </c>
      <c r="G483" t="s">
        <v>177</v>
      </c>
      <c r="H483" t="str">
        <f t="shared" si="14"/>
        <v>Laura Callahan</v>
      </c>
      <c r="I483" t="str">
        <f t="shared" si="15"/>
        <v>Laura Callahan</v>
      </c>
    </row>
    <row r="484" spans="1:9" x14ac:dyDescent="0.25">
      <c r="A484">
        <v>10730</v>
      </c>
      <c r="B484" t="s">
        <v>52</v>
      </c>
      <c r="C484">
        <v>5</v>
      </c>
      <c r="D484" s="1">
        <v>35039</v>
      </c>
      <c r="E484" t="str">
        <f>VLOOKUP(C484,Zaposleni!$A$1:$M$10,2,FALSE)</f>
        <v>Buchanan</v>
      </c>
      <c r="F484" t="str">
        <f>VLOOKUP(C484,Zaposleni!$A$1:$M$10,3,FALSE)</f>
        <v>Steven</v>
      </c>
      <c r="G484" t="s">
        <v>171</v>
      </c>
      <c r="H484" t="str">
        <f t="shared" si="14"/>
        <v>Steven Buchanan</v>
      </c>
      <c r="I484" t="str">
        <f t="shared" si="15"/>
        <v>Steven Buchanan</v>
      </c>
    </row>
    <row r="485" spans="1:9" x14ac:dyDescent="0.25">
      <c r="A485">
        <v>10731</v>
      </c>
      <c r="B485" t="s">
        <v>9</v>
      </c>
      <c r="C485">
        <v>7</v>
      </c>
      <c r="D485" s="1">
        <v>35040</v>
      </c>
      <c r="E485" t="str">
        <f>VLOOKUP(C485,Zaposleni!$A$1:$M$10,2,FALSE)</f>
        <v>King</v>
      </c>
      <c r="F485" t="str">
        <f>VLOOKUP(C485,Zaposleni!$A$1:$M$10,3,FALSE)</f>
        <v>Robert</v>
      </c>
      <c r="G485" t="s">
        <v>179</v>
      </c>
      <c r="H485" t="str">
        <f t="shared" si="14"/>
        <v>Robert King</v>
      </c>
      <c r="I485" t="str">
        <f t="shared" si="15"/>
        <v>Robert King</v>
      </c>
    </row>
    <row r="486" spans="1:9" x14ac:dyDescent="0.25">
      <c r="A486">
        <v>10732</v>
      </c>
      <c r="B486" t="s">
        <v>52</v>
      </c>
      <c r="C486">
        <v>3</v>
      </c>
      <c r="D486" s="1">
        <v>35040</v>
      </c>
      <c r="E486" t="str">
        <f>VLOOKUP(C486,Zaposleni!$A$1:$M$10,2,FALSE)</f>
        <v>Leverling</v>
      </c>
      <c r="F486" t="str">
        <f>VLOOKUP(C486,Zaposleni!$A$1:$M$10,3,FALSE)</f>
        <v>Janet</v>
      </c>
      <c r="G486" t="s">
        <v>174</v>
      </c>
      <c r="H486" t="str">
        <f t="shared" si="14"/>
        <v>Janet Leverling</v>
      </c>
      <c r="I486" t="str">
        <f t="shared" si="15"/>
        <v>Janet Leverling</v>
      </c>
    </row>
    <row r="487" spans="1:9" x14ac:dyDescent="0.25">
      <c r="A487">
        <v>10733</v>
      </c>
      <c r="B487" t="s">
        <v>29</v>
      </c>
      <c r="C487">
        <v>1</v>
      </c>
      <c r="D487" s="1">
        <v>35041</v>
      </c>
      <c r="E487" t="str">
        <f>VLOOKUP(C487,Zaposleni!$A$1:$M$10,2,FALSE)</f>
        <v>Davolio</v>
      </c>
      <c r="F487" t="str">
        <f>VLOOKUP(C487,Zaposleni!$A$1:$M$10,3,FALSE)</f>
        <v>Nancy</v>
      </c>
      <c r="G487" t="s">
        <v>176</v>
      </c>
      <c r="H487" t="str">
        <f t="shared" si="14"/>
        <v>Nancy Davolio</v>
      </c>
      <c r="I487" t="str">
        <f t="shared" si="15"/>
        <v>Nancy Davolio</v>
      </c>
    </row>
    <row r="488" spans="1:9" x14ac:dyDescent="0.25">
      <c r="A488">
        <v>10734</v>
      </c>
      <c r="B488" t="s">
        <v>75</v>
      </c>
      <c r="C488">
        <v>2</v>
      </c>
      <c r="D488" s="1">
        <v>35041</v>
      </c>
      <c r="E488" t="str">
        <f>VLOOKUP(C488,Zaposleni!$A$1:$M$10,2,FALSE)</f>
        <v>Fuller</v>
      </c>
      <c r="F488" t="str">
        <f>VLOOKUP(C488,Zaposleni!$A$1:$M$10,3,FALSE)</f>
        <v>Andrew</v>
      </c>
      <c r="G488" t="s">
        <v>178</v>
      </c>
      <c r="H488" t="str">
        <f t="shared" si="14"/>
        <v>Andrew Fuller</v>
      </c>
      <c r="I488" t="str">
        <f t="shared" si="15"/>
        <v>Andrew Fuller</v>
      </c>
    </row>
    <row r="489" spans="1:9" x14ac:dyDescent="0.25">
      <c r="A489">
        <v>10735</v>
      </c>
      <c r="B489" t="s">
        <v>86</v>
      </c>
      <c r="C489">
        <v>6</v>
      </c>
      <c r="D489" s="1">
        <v>35044</v>
      </c>
      <c r="E489" t="str">
        <f>VLOOKUP(C489,Zaposleni!$A$1:$M$10,2,FALSE)</f>
        <v>Suyama</v>
      </c>
      <c r="F489" t="str">
        <f>VLOOKUP(C489,Zaposleni!$A$1:$M$10,3,FALSE)</f>
        <v>Michael</v>
      </c>
      <c r="G489" t="s">
        <v>172</v>
      </c>
      <c r="H489" t="str">
        <f t="shared" si="14"/>
        <v>Michael Suyama</v>
      </c>
      <c r="I489" t="str">
        <f t="shared" si="15"/>
        <v>Michael Suyama</v>
      </c>
    </row>
    <row r="490" spans="1:9" x14ac:dyDescent="0.25">
      <c r="A490">
        <v>10736</v>
      </c>
      <c r="B490" t="s">
        <v>38</v>
      </c>
      <c r="C490">
        <v>9</v>
      </c>
      <c r="D490" s="1">
        <v>35045</v>
      </c>
      <c r="E490" t="str">
        <f>VLOOKUP(C490,Zaposleni!$A$1:$M$10,2,FALSE)</f>
        <v>Dodsworth</v>
      </c>
      <c r="F490" t="str">
        <f>VLOOKUP(C490,Zaposleni!$A$1:$M$10,3,FALSE)</f>
        <v>Anne</v>
      </c>
      <c r="G490" t="s">
        <v>175</v>
      </c>
      <c r="H490" t="str">
        <f t="shared" si="14"/>
        <v>Anne Dodsworth</v>
      </c>
      <c r="I490" t="str">
        <f t="shared" si="15"/>
        <v>Anne Dodsworth</v>
      </c>
    </row>
    <row r="491" spans="1:9" x14ac:dyDescent="0.25">
      <c r="A491">
        <v>10737</v>
      </c>
      <c r="B491" t="s">
        <v>4</v>
      </c>
      <c r="C491">
        <v>2</v>
      </c>
      <c r="D491" s="1">
        <v>35045</v>
      </c>
      <c r="E491" t="str">
        <f>VLOOKUP(C491,Zaposleni!$A$1:$M$10,2,FALSE)</f>
        <v>Fuller</v>
      </c>
      <c r="F491" t="str">
        <f>VLOOKUP(C491,Zaposleni!$A$1:$M$10,3,FALSE)</f>
        <v>Andrew</v>
      </c>
      <c r="G491" t="s">
        <v>178</v>
      </c>
      <c r="H491" t="str">
        <f t="shared" si="14"/>
        <v>Andrew Fuller</v>
      </c>
      <c r="I491" t="str">
        <f t="shared" si="15"/>
        <v>Andrew Fuller</v>
      </c>
    </row>
    <row r="492" spans="1:9" x14ac:dyDescent="0.25">
      <c r="A492">
        <v>10738</v>
      </c>
      <c r="B492" t="s">
        <v>91</v>
      </c>
      <c r="C492">
        <v>2</v>
      </c>
      <c r="D492" s="1">
        <v>35046</v>
      </c>
      <c r="E492" t="str">
        <f>VLOOKUP(C492,Zaposleni!$A$1:$M$10,2,FALSE)</f>
        <v>Fuller</v>
      </c>
      <c r="F492" t="str">
        <f>VLOOKUP(C492,Zaposleni!$A$1:$M$10,3,FALSE)</f>
        <v>Andrew</v>
      </c>
      <c r="G492" t="s">
        <v>178</v>
      </c>
      <c r="H492" t="str">
        <f t="shared" si="14"/>
        <v>Andrew Fuller</v>
      </c>
      <c r="I492" t="str">
        <f t="shared" si="15"/>
        <v>Andrew Fuller</v>
      </c>
    </row>
    <row r="493" spans="1:9" x14ac:dyDescent="0.25">
      <c r="A493">
        <v>10739</v>
      </c>
      <c r="B493" t="s">
        <v>4</v>
      </c>
      <c r="C493">
        <v>3</v>
      </c>
      <c r="D493" s="1">
        <v>35046</v>
      </c>
      <c r="E493" t="str">
        <f>VLOOKUP(C493,Zaposleni!$A$1:$M$10,2,FALSE)</f>
        <v>Leverling</v>
      </c>
      <c r="F493" t="str">
        <f>VLOOKUP(C493,Zaposleni!$A$1:$M$10,3,FALSE)</f>
        <v>Janet</v>
      </c>
      <c r="G493" t="s">
        <v>174</v>
      </c>
      <c r="H493" t="str">
        <f t="shared" si="14"/>
        <v>Janet Leverling</v>
      </c>
      <c r="I493" t="str">
        <f t="shared" si="15"/>
        <v>Janet Leverling</v>
      </c>
    </row>
    <row r="494" spans="1:9" x14ac:dyDescent="0.25">
      <c r="A494">
        <v>10740</v>
      </c>
      <c r="B494" t="s">
        <v>23</v>
      </c>
      <c r="C494">
        <v>4</v>
      </c>
      <c r="D494" s="1">
        <v>35047</v>
      </c>
      <c r="E494" t="str">
        <f>VLOOKUP(C494,Zaposleni!$A$1:$M$10,2,FALSE)</f>
        <v>Peacock</v>
      </c>
      <c r="F494" t="str">
        <f>VLOOKUP(C494,Zaposleni!$A$1:$M$10,3,FALSE)</f>
        <v>Margaret</v>
      </c>
      <c r="G494" t="s">
        <v>173</v>
      </c>
      <c r="H494" t="str">
        <f t="shared" si="14"/>
        <v>Margaret Peacock</v>
      </c>
      <c r="I494" t="str">
        <f t="shared" si="15"/>
        <v>Margaret Peacock</v>
      </c>
    </row>
    <row r="495" spans="1:9" x14ac:dyDescent="0.25">
      <c r="A495">
        <v>10741</v>
      </c>
      <c r="B495" t="s">
        <v>59</v>
      </c>
      <c r="C495">
        <v>4</v>
      </c>
      <c r="D495" s="1">
        <v>35048</v>
      </c>
      <c r="E495" t="str">
        <f>VLOOKUP(C495,Zaposleni!$A$1:$M$10,2,FALSE)</f>
        <v>Peacock</v>
      </c>
      <c r="F495" t="str">
        <f>VLOOKUP(C495,Zaposleni!$A$1:$M$10,3,FALSE)</f>
        <v>Margaret</v>
      </c>
      <c r="G495" t="s">
        <v>173</v>
      </c>
      <c r="H495" t="str">
        <f t="shared" si="14"/>
        <v>Margaret Peacock</v>
      </c>
      <c r="I495" t="str">
        <f t="shared" si="15"/>
        <v>Margaret Peacock</v>
      </c>
    </row>
    <row r="496" spans="1:9" x14ac:dyDescent="0.25">
      <c r="A496">
        <v>10742</v>
      </c>
      <c r="B496" t="s">
        <v>70</v>
      </c>
      <c r="C496">
        <v>3</v>
      </c>
      <c r="D496" s="1">
        <v>35048</v>
      </c>
      <c r="E496" t="str">
        <f>VLOOKUP(C496,Zaposleni!$A$1:$M$10,2,FALSE)</f>
        <v>Leverling</v>
      </c>
      <c r="F496" t="str">
        <f>VLOOKUP(C496,Zaposleni!$A$1:$M$10,3,FALSE)</f>
        <v>Janet</v>
      </c>
      <c r="G496" t="s">
        <v>174</v>
      </c>
      <c r="H496" t="str">
        <f t="shared" si="14"/>
        <v>Janet Leverling</v>
      </c>
      <c r="I496" t="str">
        <f t="shared" si="15"/>
        <v>Janet Leverling</v>
      </c>
    </row>
    <row r="497" spans="1:9" x14ac:dyDescent="0.25">
      <c r="A497">
        <v>10743</v>
      </c>
      <c r="B497" t="s">
        <v>59</v>
      </c>
      <c r="C497">
        <v>1</v>
      </c>
      <c r="D497" s="1">
        <v>35051</v>
      </c>
      <c r="E497" t="str">
        <f>VLOOKUP(C497,Zaposleni!$A$1:$M$10,2,FALSE)</f>
        <v>Davolio</v>
      </c>
      <c r="F497" t="str">
        <f>VLOOKUP(C497,Zaposleni!$A$1:$M$10,3,FALSE)</f>
        <v>Nancy</v>
      </c>
      <c r="G497" t="s">
        <v>176</v>
      </c>
      <c r="H497" t="str">
        <f t="shared" si="14"/>
        <v>Nancy Davolio</v>
      </c>
      <c r="I497" t="str">
        <f t="shared" si="15"/>
        <v>Nancy Davolio</v>
      </c>
    </row>
    <row r="498" spans="1:9" x14ac:dyDescent="0.25">
      <c r="A498">
        <v>10744</v>
      </c>
      <c r="B498" t="s">
        <v>65</v>
      </c>
      <c r="C498">
        <v>6</v>
      </c>
      <c r="D498" s="1">
        <v>35051</v>
      </c>
      <c r="E498" t="str">
        <f>VLOOKUP(C498,Zaposleni!$A$1:$M$10,2,FALSE)</f>
        <v>Suyama</v>
      </c>
      <c r="F498" t="str">
        <f>VLOOKUP(C498,Zaposleni!$A$1:$M$10,3,FALSE)</f>
        <v>Michael</v>
      </c>
      <c r="G498" t="s">
        <v>172</v>
      </c>
      <c r="H498" t="str">
        <f t="shared" si="14"/>
        <v>Michael Suyama</v>
      </c>
      <c r="I498" t="str">
        <f t="shared" si="15"/>
        <v>Michael Suyama</v>
      </c>
    </row>
    <row r="499" spans="1:9" x14ac:dyDescent="0.25">
      <c r="A499">
        <v>10745</v>
      </c>
      <c r="B499" t="s">
        <v>25</v>
      </c>
      <c r="C499">
        <v>9</v>
      </c>
      <c r="D499" s="1">
        <v>35052</v>
      </c>
      <c r="E499" t="str">
        <f>VLOOKUP(C499,Zaposleni!$A$1:$M$10,2,FALSE)</f>
        <v>Dodsworth</v>
      </c>
      <c r="F499" t="str">
        <f>VLOOKUP(C499,Zaposleni!$A$1:$M$10,3,FALSE)</f>
        <v>Anne</v>
      </c>
      <c r="G499" t="s">
        <v>175</v>
      </c>
      <c r="H499" t="str">
        <f t="shared" si="14"/>
        <v>Anne Dodsworth</v>
      </c>
      <c r="I499" t="str">
        <f t="shared" si="15"/>
        <v>Anne Dodsworth</v>
      </c>
    </row>
    <row r="500" spans="1:9" x14ac:dyDescent="0.25">
      <c r="A500">
        <v>10746</v>
      </c>
      <c r="B500" t="s">
        <v>9</v>
      </c>
      <c r="C500">
        <v>1</v>
      </c>
      <c r="D500" s="1">
        <v>35053</v>
      </c>
      <c r="E500" t="str">
        <f>VLOOKUP(C500,Zaposleni!$A$1:$M$10,2,FALSE)</f>
        <v>Davolio</v>
      </c>
      <c r="F500" t="str">
        <f>VLOOKUP(C500,Zaposleni!$A$1:$M$10,3,FALSE)</f>
        <v>Nancy</v>
      </c>
      <c r="G500" t="s">
        <v>176</v>
      </c>
      <c r="H500" t="str">
        <f t="shared" si="14"/>
        <v>Nancy Davolio</v>
      </c>
      <c r="I500" t="str">
        <f t="shared" si="15"/>
        <v>Nancy Davolio</v>
      </c>
    </row>
    <row r="501" spans="1:9" x14ac:dyDescent="0.25">
      <c r="A501">
        <v>10747</v>
      </c>
      <c r="B501" t="s">
        <v>58</v>
      </c>
      <c r="C501">
        <v>6</v>
      </c>
      <c r="D501" s="1">
        <v>35053</v>
      </c>
      <c r="E501" t="str">
        <f>VLOOKUP(C501,Zaposleni!$A$1:$M$10,2,FALSE)</f>
        <v>Suyama</v>
      </c>
      <c r="F501" t="str">
        <f>VLOOKUP(C501,Zaposleni!$A$1:$M$10,3,FALSE)</f>
        <v>Michael</v>
      </c>
      <c r="G501" t="s">
        <v>172</v>
      </c>
      <c r="H501" t="str">
        <f t="shared" si="14"/>
        <v>Michael Suyama</v>
      </c>
      <c r="I501" t="str">
        <f t="shared" si="15"/>
        <v>Michael Suyama</v>
      </c>
    </row>
    <row r="502" spans="1:9" x14ac:dyDescent="0.25">
      <c r="A502">
        <v>10748</v>
      </c>
      <c r="B502" t="s">
        <v>49</v>
      </c>
      <c r="C502">
        <v>3</v>
      </c>
      <c r="D502" s="1">
        <v>35054</v>
      </c>
      <c r="E502" t="str">
        <f>VLOOKUP(C502,Zaposleni!$A$1:$M$10,2,FALSE)</f>
        <v>Leverling</v>
      </c>
      <c r="F502" t="str">
        <f>VLOOKUP(C502,Zaposleni!$A$1:$M$10,3,FALSE)</f>
        <v>Janet</v>
      </c>
      <c r="G502" t="s">
        <v>174</v>
      </c>
      <c r="H502" t="str">
        <f t="shared" si="14"/>
        <v>Janet Leverling</v>
      </c>
      <c r="I502" t="str">
        <f t="shared" si="15"/>
        <v>Janet Leverling</v>
      </c>
    </row>
    <row r="503" spans="1:9" x14ac:dyDescent="0.25">
      <c r="A503">
        <v>10749</v>
      </c>
      <c r="B503" t="s">
        <v>46</v>
      </c>
      <c r="C503">
        <v>4</v>
      </c>
      <c r="D503" s="1">
        <v>35054</v>
      </c>
      <c r="E503" t="str">
        <f>VLOOKUP(C503,Zaposleni!$A$1:$M$10,2,FALSE)</f>
        <v>Peacock</v>
      </c>
      <c r="F503" t="str">
        <f>VLOOKUP(C503,Zaposleni!$A$1:$M$10,3,FALSE)</f>
        <v>Margaret</v>
      </c>
      <c r="G503" t="s">
        <v>173</v>
      </c>
      <c r="H503" t="str">
        <f t="shared" si="14"/>
        <v>Margaret Peacock</v>
      </c>
      <c r="I503" t="str">
        <f t="shared" si="15"/>
        <v>Margaret Peacock</v>
      </c>
    </row>
    <row r="504" spans="1:9" x14ac:dyDescent="0.25">
      <c r="A504">
        <v>10750</v>
      </c>
      <c r="B504" t="s">
        <v>20</v>
      </c>
      <c r="C504">
        <v>9</v>
      </c>
      <c r="D504" s="1">
        <v>35055</v>
      </c>
      <c r="E504" t="str">
        <f>VLOOKUP(C504,Zaposleni!$A$1:$M$10,2,FALSE)</f>
        <v>Dodsworth</v>
      </c>
      <c r="F504" t="str">
        <f>VLOOKUP(C504,Zaposleni!$A$1:$M$10,3,FALSE)</f>
        <v>Anne</v>
      </c>
      <c r="G504" t="s">
        <v>175</v>
      </c>
      <c r="H504" t="str">
        <f t="shared" si="14"/>
        <v>Anne Dodsworth</v>
      </c>
      <c r="I504" t="str">
        <f t="shared" si="15"/>
        <v>Anne Dodsworth</v>
      </c>
    </row>
    <row r="505" spans="1:9" x14ac:dyDescent="0.25">
      <c r="A505">
        <v>10751</v>
      </c>
      <c r="B505" t="s">
        <v>10</v>
      </c>
      <c r="C505">
        <v>3</v>
      </c>
      <c r="D505" s="1">
        <v>35058</v>
      </c>
      <c r="E505" t="str">
        <f>VLOOKUP(C505,Zaposleni!$A$1:$M$10,2,FALSE)</f>
        <v>Leverling</v>
      </c>
      <c r="F505" t="str">
        <f>VLOOKUP(C505,Zaposleni!$A$1:$M$10,3,FALSE)</f>
        <v>Janet</v>
      </c>
      <c r="G505" t="s">
        <v>174</v>
      </c>
      <c r="H505" t="str">
        <f t="shared" si="14"/>
        <v>Janet Leverling</v>
      </c>
      <c r="I505" t="str">
        <f t="shared" si="15"/>
        <v>Janet Leverling</v>
      </c>
    </row>
    <row r="506" spans="1:9" x14ac:dyDescent="0.25">
      <c r="A506">
        <v>10752</v>
      </c>
      <c r="B506" t="s">
        <v>81</v>
      </c>
      <c r="C506">
        <v>2</v>
      </c>
      <c r="D506" s="1">
        <v>35058</v>
      </c>
      <c r="E506" t="str">
        <f>VLOOKUP(C506,Zaposleni!$A$1:$M$10,2,FALSE)</f>
        <v>Fuller</v>
      </c>
      <c r="F506" t="str">
        <f>VLOOKUP(C506,Zaposleni!$A$1:$M$10,3,FALSE)</f>
        <v>Andrew</v>
      </c>
      <c r="G506" t="s">
        <v>178</v>
      </c>
      <c r="H506" t="str">
        <f t="shared" si="14"/>
        <v>Andrew Fuller</v>
      </c>
      <c r="I506" t="str">
        <f t="shared" si="15"/>
        <v>Andrew Fuller</v>
      </c>
    </row>
    <row r="507" spans="1:9" x14ac:dyDescent="0.25">
      <c r="A507">
        <v>10753</v>
      </c>
      <c r="B507" t="s">
        <v>74</v>
      </c>
      <c r="C507">
        <v>3</v>
      </c>
      <c r="D507" s="1">
        <v>35059</v>
      </c>
      <c r="E507" t="str">
        <f>VLOOKUP(C507,Zaposleni!$A$1:$M$10,2,FALSE)</f>
        <v>Leverling</v>
      </c>
      <c r="F507" t="str">
        <f>VLOOKUP(C507,Zaposleni!$A$1:$M$10,3,FALSE)</f>
        <v>Janet</v>
      </c>
      <c r="G507" t="s">
        <v>174</v>
      </c>
      <c r="H507" t="str">
        <f t="shared" si="14"/>
        <v>Janet Leverling</v>
      </c>
      <c r="I507" t="str">
        <f t="shared" si="15"/>
        <v>Janet Leverling</v>
      </c>
    </row>
    <row r="508" spans="1:9" x14ac:dyDescent="0.25">
      <c r="A508">
        <v>10754</v>
      </c>
      <c r="B508" t="s">
        <v>26</v>
      </c>
      <c r="C508">
        <v>6</v>
      </c>
      <c r="D508" s="1">
        <v>35059</v>
      </c>
      <c r="E508" t="str">
        <f>VLOOKUP(C508,Zaposleni!$A$1:$M$10,2,FALSE)</f>
        <v>Suyama</v>
      </c>
      <c r="F508" t="str">
        <f>VLOOKUP(C508,Zaposleni!$A$1:$M$10,3,FALSE)</f>
        <v>Michael</v>
      </c>
      <c r="G508" t="s">
        <v>172</v>
      </c>
      <c r="H508" t="str">
        <f t="shared" si="14"/>
        <v>Michael Suyama</v>
      </c>
      <c r="I508" t="str">
        <f t="shared" si="15"/>
        <v>Michael Suyama</v>
      </c>
    </row>
    <row r="509" spans="1:9" x14ac:dyDescent="0.25">
      <c r="A509">
        <v>10755</v>
      </c>
      <c r="B509" t="s">
        <v>52</v>
      </c>
      <c r="C509">
        <v>4</v>
      </c>
      <c r="D509" s="1">
        <v>35060</v>
      </c>
      <c r="E509" t="str">
        <f>VLOOKUP(C509,Zaposleni!$A$1:$M$10,2,FALSE)</f>
        <v>Peacock</v>
      </c>
      <c r="F509" t="str">
        <f>VLOOKUP(C509,Zaposleni!$A$1:$M$10,3,FALSE)</f>
        <v>Margaret</v>
      </c>
      <c r="G509" t="s">
        <v>173</v>
      </c>
      <c r="H509" t="str">
        <f t="shared" si="14"/>
        <v>Margaret Peacock</v>
      </c>
      <c r="I509" t="str">
        <f t="shared" si="15"/>
        <v>Margaret Peacock</v>
      </c>
    </row>
    <row r="510" spans="1:9" x14ac:dyDescent="0.25">
      <c r="A510">
        <v>10756</v>
      </c>
      <c r="B510" t="s">
        <v>24</v>
      </c>
      <c r="C510">
        <v>8</v>
      </c>
      <c r="D510" s="1">
        <v>35061</v>
      </c>
      <c r="E510" t="str">
        <f>VLOOKUP(C510,Zaposleni!$A$1:$M$10,2,FALSE)</f>
        <v>Callahan</v>
      </c>
      <c r="F510" t="str">
        <f>VLOOKUP(C510,Zaposleni!$A$1:$M$10,3,FALSE)</f>
        <v>Laura</v>
      </c>
      <c r="G510" t="s">
        <v>177</v>
      </c>
      <c r="H510" t="str">
        <f t="shared" si="14"/>
        <v>Laura Callahan</v>
      </c>
      <c r="I510" t="str">
        <f t="shared" si="15"/>
        <v>Laura Callahan</v>
      </c>
    </row>
    <row r="511" spans="1:9" x14ac:dyDescent="0.25">
      <c r="A511">
        <v>10757</v>
      </c>
      <c r="B511" t="s">
        <v>49</v>
      </c>
      <c r="C511">
        <v>6</v>
      </c>
      <c r="D511" s="1">
        <v>35061</v>
      </c>
      <c r="E511" t="str">
        <f>VLOOKUP(C511,Zaposleni!$A$1:$M$10,2,FALSE)</f>
        <v>Suyama</v>
      </c>
      <c r="F511" t="str">
        <f>VLOOKUP(C511,Zaposleni!$A$1:$M$10,3,FALSE)</f>
        <v>Michael</v>
      </c>
      <c r="G511" t="s">
        <v>172</v>
      </c>
      <c r="H511" t="str">
        <f t="shared" si="14"/>
        <v>Michael Suyama</v>
      </c>
      <c r="I511" t="str">
        <f t="shared" si="15"/>
        <v>Michael Suyama</v>
      </c>
    </row>
    <row r="512" spans="1:9" x14ac:dyDescent="0.25">
      <c r="A512">
        <v>10758</v>
      </c>
      <c r="B512" t="s">
        <v>10</v>
      </c>
      <c r="C512">
        <v>3</v>
      </c>
      <c r="D512" s="1">
        <v>35062</v>
      </c>
      <c r="E512" t="str">
        <f>VLOOKUP(C512,Zaposleni!$A$1:$M$10,2,FALSE)</f>
        <v>Leverling</v>
      </c>
      <c r="F512" t="str">
        <f>VLOOKUP(C512,Zaposleni!$A$1:$M$10,3,FALSE)</f>
        <v>Janet</v>
      </c>
      <c r="G512" t="s">
        <v>174</v>
      </c>
      <c r="H512" t="str">
        <f t="shared" si="14"/>
        <v>Janet Leverling</v>
      </c>
      <c r="I512" t="str">
        <f t="shared" si="15"/>
        <v>Janet Leverling</v>
      </c>
    </row>
    <row r="513" spans="1:9" x14ac:dyDescent="0.25">
      <c r="A513">
        <v>10759</v>
      </c>
      <c r="B513" t="s">
        <v>43</v>
      </c>
      <c r="C513">
        <v>3</v>
      </c>
      <c r="D513" s="1">
        <v>35062</v>
      </c>
      <c r="E513" t="str">
        <f>VLOOKUP(C513,Zaposleni!$A$1:$M$10,2,FALSE)</f>
        <v>Leverling</v>
      </c>
      <c r="F513" t="str">
        <f>VLOOKUP(C513,Zaposleni!$A$1:$M$10,3,FALSE)</f>
        <v>Janet</v>
      </c>
      <c r="G513" t="s">
        <v>174</v>
      </c>
      <c r="H513" t="str">
        <f t="shared" si="14"/>
        <v>Janet Leverling</v>
      </c>
      <c r="I513" t="str">
        <f t="shared" si="15"/>
        <v>Janet Leverling</v>
      </c>
    </row>
    <row r="514" spans="1:9" x14ac:dyDescent="0.25">
      <c r="A514">
        <v>10760</v>
      </c>
      <c r="B514" t="s">
        <v>84</v>
      </c>
      <c r="C514">
        <v>4</v>
      </c>
      <c r="D514" s="1">
        <v>35065</v>
      </c>
      <c r="E514" t="str">
        <f>VLOOKUP(C514,Zaposleni!$A$1:$M$10,2,FALSE)</f>
        <v>Peacock</v>
      </c>
      <c r="F514" t="str">
        <f>VLOOKUP(C514,Zaposleni!$A$1:$M$10,3,FALSE)</f>
        <v>Margaret</v>
      </c>
      <c r="G514" t="s">
        <v>173</v>
      </c>
      <c r="H514" t="str">
        <f t="shared" si="14"/>
        <v>Margaret Peacock</v>
      </c>
      <c r="I514" t="str">
        <f t="shared" si="15"/>
        <v>Margaret Peacock</v>
      </c>
    </row>
    <row r="515" spans="1:9" x14ac:dyDescent="0.25">
      <c r="A515">
        <v>10761</v>
      </c>
      <c r="B515" t="s">
        <v>17</v>
      </c>
      <c r="C515">
        <v>5</v>
      </c>
      <c r="D515" s="1">
        <v>35066</v>
      </c>
      <c r="E515" t="str">
        <f>VLOOKUP(C515,Zaposleni!$A$1:$M$10,2,FALSE)</f>
        <v>Buchanan</v>
      </c>
      <c r="F515" t="str">
        <f>VLOOKUP(C515,Zaposleni!$A$1:$M$10,3,FALSE)</f>
        <v>Steven</v>
      </c>
      <c r="G515" t="s">
        <v>171</v>
      </c>
      <c r="H515" t="str">
        <f t="shared" ref="H515:H578" si="16">F515&amp;" "&amp;E515</f>
        <v>Steven Buchanan</v>
      </c>
      <c r="I515" t="str">
        <f t="shared" ref="I515:I578" si="17">_xlfn.CONCAT(F515," ",E515)</f>
        <v>Steven Buchanan</v>
      </c>
    </row>
    <row r="516" spans="1:9" x14ac:dyDescent="0.25">
      <c r="A516">
        <v>10762</v>
      </c>
      <c r="B516" t="s">
        <v>18</v>
      </c>
      <c r="C516">
        <v>3</v>
      </c>
      <c r="D516" s="1">
        <v>35066</v>
      </c>
      <c r="E516" t="str">
        <f>VLOOKUP(C516,Zaposleni!$A$1:$M$10,2,FALSE)</f>
        <v>Leverling</v>
      </c>
      <c r="F516" t="str">
        <f>VLOOKUP(C516,Zaposleni!$A$1:$M$10,3,FALSE)</f>
        <v>Janet</v>
      </c>
      <c r="G516" t="s">
        <v>174</v>
      </c>
      <c r="H516" t="str">
        <f t="shared" si="16"/>
        <v>Janet Leverling</v>
      </c>
      <c r="I516" t="str">
        <f t="shared" si="17"/>
        <v>Janet Leverling</v>
      </c>
    </row>
    <row r="517" spans="1:9" x14ac:dyDescent="0.25">
      <c r="A517">
        <v>10763</v>
      </c>
      <c r="B517" t="s">
        <v>72</v>
      </c>
      <c r="C517">
        <v>3</v>
      </c>
      <c r="D517" s="1">
        <v>35067</v>
      </c>
      <c r="E517" t="str">
        <f>VLOOKUP(C517,Zaposleni!$A$1:$M$10,2,FALSE)</f>
        <v>Leverling</v>
      </c>
      <c r="F517" t="str">
        <f>VLOOKUP(C517,Zaposleni!$A$1:$M$10,3,FALSE)</f>
        <v>Janet</v>
      </c>
      <c r="G517" t="s">
        <v>174</v>
      </c>
      <c r="H517" t="str">
        <f t="shared" si="16"/>
        <v>Janet Leverling</v>
      </c>
      <c r="I517" t="str">
        <f t="shared" si="17"/>
        <v>Janet Leverling</v>
      </c>
    </row>
    <row r="518" spans="1:9" x14ac:dyDescent="0.25">
      <c r="A518">
        <v>10764</v>
      </c>
      <c r="B518" t="s">
        <v>13</v>
      </c>
      <c r="C518">
        <v>6</v>
      </c>
      <c r="D518" s="1">
        <v>35067</v>
      </c>
      <c r="E518" t="str">
        <f>VLOOKUP(C518,Zaposleni!$A$1:$M$10,2,FALSE)</f>
        <v>Suyama</v>
      </c>
      <c r="F518" t="str">
        <f>VLOOKUP(C518,Zaposleni!$A$1:$M$10,3,FALSE)</f>
        <v>Michael</v>
      </c>
      <c r="G518" t="s">
        <v>172</v>
      </c>
      <c r="H518" t="str">
        <f t="shared" si="16"/>
        <v>Michael Suyama</v>
      </c>
      <c r="I518" t="str">
        <f t="shared" si="17"/>
        <v>Michael Suyama</v>
      </c>
    </row>
    <row r="519" spans="1:9" x14ac:dyDescent="0.25">
      <c r="A519">
        <v>10765</v>
      </c>
      <c r="B519" t="s">
        <v>25</v>
      </c>
      <c r="C519">
        <v>3</v>
      </c>
      <c r="D519" s="1">
        <v>35068</v>
      </c>
      <c r="E519" t="str">
        <f>VLOOKUP(C519,Zaposleni!$A$1:$M$10,2,FALSE)</f>
        <v>Leverling</v>
      </c>
      <c r="F519" t="str">
        <f>VLOOKUP(C519,Zaposleni!$A$1:$M$10,3,FALSE)</f>
        <v>Janet</v>
      </c>
      <c r="G519" t="s">
        <v>174</v>
      </c>
      <c r="H519" t="str">
        <f t="shared" si="16"/>
        <v>Janet Leverling</v>
      </c>
      <c r="I519" t="str">
        <f t="shared" si="17"/>
        <v>Janet Leverling</v>
      </c>
    </row>
    <row r="520" spans="1:9" x14ac:dyDescent="0.25">
      <c r="A520">
        <v>10766</v>
      </c>
      <c r="B520" t="s">
        <v>15</v>
      </c>
      <c r="C520">
        <v>4</v>
      </c>
      <c r="D520" s="1">
        <v>35069</v>
      </c>
      <c r="E520" t="str">
        <f>VLOOKUP(C520,Zaposleni!$A$1:$M$10,2,FALSE)</f>
        <v>Peacock</v>
      </c>
      <c r="F520" t="str">
        <f>VLOOKUP(C520,Zaposleni!$A$1:$M$10,3,FALSE)</f>
        <v>Margaret</v>
      </c>
      <c r="G520" t="s">
        <v>173</v>
      </c>
      <c r="H520" t="str">
        <f t="shared" si="16"/>
        <v>Margaret Peacock</v>
      </c>
      <c r="I520" t="str">
        <f t="shared" si="17"/>
        <v>Margaret Peacock</v>
      </c>
    </row>
    <row r="521" spans="1:9" x14ac:dyDescent="0.25">
      <c r="A521">
        <v>10767</v>
      </c>
      <c r="B521" t="s">
        <v>8</v>
      </c>
      <c r="C521">
        <v>4</v>
      </c>
      <c r="D521" s="1">
        <v>35069</v>
      </c>
      <c r="E521" t="str">
        <f>VLOOKUP(C521,Zaposleni!$A$1:$M$10,2,FALSE)</f>
        <v>Peacock</v>
      </c>
      <c r="F521" t="str">
        <f>VLOOKUP(C521,Zaposleni!$A$1:$M$10,3,FALSE)</f>
        <v>Margaret</v>
      </c>
      <c r="G521" t="s">
        <v>173</v>
      </c>
      <c r="H521" t="str">
        <f t="shared" si="16"/>
        <v>Margaret Peacock</v>
      </c>
      <c r="I521" t="str">
        <f t="shared" si="17"/>
        <v>Margaret Peacock</v>
      </c>
    </row>
    <row r="522" spans="1:9" x14ac:dyDescent="0.25">
      <c r="A522">
        <v>10768</v>
      </c>
      <c r="B522" t="s">
        <v>59</v>
      </c>
      <c r="C522">
        <v>3</v>
      </c>
      <c r="D522" s="1">
        <v>35072</v>
      </c>
      <c r="E522" t="str">
        <f>VLOOKUP(C522,Zaposleni!$A$1:$M$10,2,FALSE)</f>
        <v>Leverling</v>
      </c>
      <c r="F522" t="str">
        <f>VLOOKUP(C522,Zaposleni!$A$1:$M$10,3,FALSE)</f>
        <v>Janet</v>
      </c>
      <c r="G522" t="s">
        <v>174</v>
      </c>
      <c r="H522" t="str">
        <f t="shared" si="16"/>
        <v>Janet Leverling</v>
      </c>
      <c r="I522" t="str">
        <f t="shared" si="17"/>
        <v>Janet Leverling</v>
      </c>
    </row>
    <row r="523" spans="1:9" x14ac:dyDescent="0.25">
      <c r="A523">
        <v>10769</v>
      </c>
      <c r="B523" t="s">
        <v>65</v>
      </c>
      <c r="C523">
        <v>3</v>
      </c>
      <c r="D523" s="1">
        <v>35072</v>
      </c>
      <c r="E523" t="str">
        <f>VLOOKUP(C523,Zaposleni!$A$1:$M$10,2,FALSE)</f>
        <v>Leverling</v>
      </c>
      <c r="F523" t="str">
        <f>VLOOKUP(C523,Zaposleni!$A$1:$M$10,3,FALSE)</f>
        <v>Janet</v>
      </c>
      <c r="G523" t="s">
        <v>174</v>
      </c>
      <c r="H523" t="str">
        <f t="shared" si="16"/>
        <v>Janet Leverling</v>
      </c>
      <c r="I523" t="str">
        <f t="shared" si="17"/>
        <v>Janet Leverling</v>
      </c>
    </row>
    <row r="524" spans="1:9" x14ac:dyDescent="0.25">
      <c r="A524">
        <v>10770</v>
      </c>
      <c r="B524" t="s">
        <v>6</v>
      </c>
      <c r="C524">
        <v>8</v>
      </c>
      <c r="D524" s="1">
        <v>35073</v>
      </c>
      <c r="E524" t="str">
        <f>VLOOKUP(C524,Zaposleni!$A$1:$M$10,2,FALSE)</f>
        <v>Callahan</v>
      </c>
      <c r="F524" t="str">
        <f>VLOOKUP(C524,Zaposleni!$A$1:$M$10,3,FALSE)</f>
        <v>Laura</v>
      </c>
      <c r="G524" t="s">
        <v>177</v>
      </c>
      <c r="H524" t="str">
        <f t="shared" si="16"/>
        <v>Laura Callahan</v>
      </c>
      <c r="I524" t="str">
        <f t="shared" si="17"/>
        <v>Laura Callahan</v>
      </c>
    </row>
    <row r="525" spans="1:9" x14ac:dyDescent="0.25">
      <c r="A525">
        <v>10771</v>
      </c>
      <c r="B525" t="s">
        <v>13</v>
      </c>
      <c r="C525">
        <v>9</v>
      </c>
      <c r="D525" s="1">
        <v>35074</v>
      </c>
      <c r="E525" t="str">
        <f>VLOOKUP(C525,Zaposleni!$A$1:$M$10,2,FALSE)</f>
        <v>Dodsworth</v>
      </c>
      <c r="F525" t="str">
        <f>VLOOKUP(C525,Zaposleni!$A$1:$M$10,3,FALSE)</f>
        <v>Anne</v>
      </c>
      <c r="G525" t="s">
        <v>175</v>
      </c>
      <c r="H525" t="str">
        <f t="shared" si="16"/>
        <v>Anne Dodsworth</v>
      </c>
      <c r="I525" t="str">
        <f t="shared" si="17"/>
        <v>Anne Dodsworth</v>
      </c>
    </row>
    <row r="526" spans="1:9" x14ac:dyDescent="0.25">
      <c r="A526">
        <v>10772</v>
      </c>
      <c r="B526" t="s">
        <v>30</v>
      </c>
      <c r="C526">
        <v>3</v>
      </c>
      <c r="D526" s="1">
        <v>35074</v>
      </c>
      <c r="E526" t="str">
        <f>VLOOKUP(C526,Zaposleni!$A$1:$M$10,2,FALSE)</f>
        <v>Leverling</v>
      </c>
      <c r="F526" t="str">
        <f>VLOOKUP(C526,Zaposleni!$A$1:$M$10,3,FALSE)</f>
        <v>Janet</v>
      </c>
      <c r="G526" t="s">
        <v>174</v>
      </c>
      <c r="H526" t="str">
        <f t="shared" si="16"/>
        <v>Janet Leverling</v>
      </c>
      <c r="I526" t="str">
        <f t="shared" si="17"/>
        <v>Janet Leverling</v>
      </c>
    </row>
    <row r="527" spans="1:9" x14ac:dyDescent="0.25">
      <c r="A527">
        <v>10773</v>
      </c>
      <c r="B527" t="s">
        <v>13</v>
      </c>
      <c r="C527">
        <v>1</v>
      </c>
      <c r="D527" s="1">
        <v>35075</v>
      </c>
      <c r="E527" t="str">
        <f>VLOOKUP(C527,Zaposleni!$A$1:$M$10,2,FALSE)</f>
        <v>Davolio</v>
      </c>
      <c r="F527" t="str">
        <f>VLOOKUP(C527,Zaposleni!$A$1:$M$10,3,FALSE)</f>
        <v>Nancy</v>
      </c>
      <c r="G527" t="s">
        <v>176</v>
      </c>
      <c r="H527" t="str">
        <f t="shared" si="16"/>
        <v>Nancy Davolio</v>
      </c>
      <c r="I527" t="str">
        <f t="shared" si="17"/>
        <v>Nancy Davolio</v>
      </c>
    </row>
    <row r="528" spans="1:9" x14ac:dyDescent="0.25">
      <c r="A528">
        <v>10774</v>
      </c>
      <c r="B528" t="s">
        <v>18</v>
      </c>
      <c r="C528">
        <v>4</v>
      </c>
      <c r="D528" s="1">
        <v>35075</v>
      </c>
      <c r="E528" t="str">
        <f>VLOOKUP(C528,Zaposleni!$A$1:$M$10,2,FALSE)</f>
        <v>Peacock</v>
      </c>
      <c r="F528" t="str">
        <f>VLOOKUP(C528,Zaposleni!$A$1:$M$10,3,FALSE)</f>
        <v>Margaret</v>
      </c>
      <c r="G528" t="s">
        <v>173</v>
      </c>
      <c r="H528" t="str">
        <f t="shared" si="16"/>
        <v>Margaret Peacock</v>
      </c>
      <c r="I528" t="str">
        <f t="shared" si="17"/>
        <v>Margaret Peacock</v>
      </c>
    </row>
    <row r="529" spans="1:9" x14ac:dyDescent="0.25">
      <c r="A529">
        <v>10775</v>
      </c>
      <c r="B529" t="s">
        <v>88</v>
      </c>
      <c r="C529">
        <v>7</v>
      </c>
      <c r="D529" s="1">
        <v>35076</v>
      </c>
      <c r="E529" t="str">
        <f>VLOOKUP(C529,Zaposleni!$A$1:$M$10,2,FALSE)</f>
        <v>King</v>
      </c>
      <c r="F529" t="str">
        <f>VLOOKUP(C529,Zaposleni!$A$1:$M$10,3,FALSE)</f>
        <v>Robert</v>
      </c>
      <c r="G529" t="s">
        <v>179</v>
      </c>
      <c r="H529" t="str">
        <f t="shared" si="16"/>
        <v>Robert King</v>
      </c>
      <c r="I529" t="str">
        <f t="shared" si="17"/>
        <v>Robert King</v>
      </c>
    </row>
    <row r="530" spans="1:9" x14ac:dyDescent="0.25">
      <c r="A530">
        <v>10776</v>
      </c>
      <c r="B530" t="s">
        <v>13</v>
      </c>
      <c r="C530">
        <v>1</v>
      </c>
      <c r="D530" s="1">
        <v>35079</v>
      </c>
      <c r="E530" t="str">
        <f>VLOOKUP(C530,Zaposleni!$A$1:$M$10,2,FALSE)</f>
        <v>Davolio</v>
      </c>
      <c r="F530" t="str">
        <f>VLOOKUP(C530,Zaposleni!$A$1:$M$10,3,FALSE)</f>
        <v>Nancy</v>
      </c>
      <c r="G530" t="s">
        <v>176</v>
      </c>
      <c r="H530" t="str">
        <f t="shared" si="16"/>
        <v>Nancy Davolio</v>
      </c>
      <c r="I530" t="str">
        <f t="shared" si="17"/>
        <v>Nancy Davolio</v>
      </c>
    </row>
    <row r="531" spans="1:9" x14ac:dyDescent="0.25">
      <c r="A531">
        <v>10777</v>
      </c>
      <c r="B531" t="s">
        <v>75</v>
      </c>
      <c r="C531">
        <v>7</v>
      </c>
      <c r="D531" s="1">
        <v>35079</v>
      </c>
      <c r="E531" t="str">
        <f>VLOOKUP(C531,Zaposleni!$A$1:$M$10,2,FALSE)</f>
        <v>King</v>
      </c>
      <c r="F531" t="str">
        <f>VLOOKUP(C531,Zaposleni!$A$1:$M$10,3,FALSE)</f>
        <v>Robert</v>
      </c>
      <c r="G531" t="s">
        <v>179</v>
      </c>
      <c r="H531" t="str">
        <f t="shared" si="16"/>
        <v>Robert King</v>
      </c>
      <c r="I531" t="str">
        <f t="shared" si="17"/>
        <v>Robert King</v>
      </c>
    </row>
    <row r="532" spans="1:9" x14ac:dyDescent="0.25">
      <c r="A532">
        <v>10778</v>
      </c>
      <c r="B532" t="s">
        <v>29</v>
      </c>
      <c r="C532">
        <v>3</v>
      </c>
      <c r="D532" s="1">
        <v>35080</v>
      </c>
      <c r="E532" t="str">
        <f>VLOOKUP(C532,Zaposleni!$A$1:$M$10,2,FALSE)</f>
        <v>Leverling</v>
      </c>
      <c r="F532" t="str">
        <f>VLOOKUP(C532,Zaposleni!$A$1:$M$10,3,FALSE)</f>
        <v>Janet</v>
      </c>
      <c r="G532" t="s">
        <v>174</v>
      </c>
      <c r="H532" t="str">
        <f t="shared" si="16"/>
        <v>Janet Leverling</v>
      </c>
      <c r="I532" t="str">
        <f t="shared" si="17"/>
        <v>Janet Leverling</v>
      </c>
    </row>
    <row r="533" spans="1:9" x14ac:dyDescent="0.25">
      <c r="A533">
        <v>10779</v>
      </c>
      <c r="B533" t="s">
        <v>28</v>
      </c>
      <c r="C533">
        <v>3</v>
      </c>
      <c r="D533" s="1">
        <v>35080</v>
      </c>
      <c r="E533" t="str">
        <f>VLOOKUP(C533,Zaposleni!$A$1:$M$10,2,FALSE)</f>
        <v>Leverling</v>
      </c>
      <c r="F533" t="str">
        <f>VLOOKUP(C533,Zaposleni!$A$1:$M$10,3,FALSE)</f>
        <v>Janet</v>
      </c>
      <c r="G533" t="s">
        <v>174</v>
      </c>
      <c r="H533" t="str">
        <f t="shared" si="16"/>
        <v>Janet Leverling</v>
      </c>
      <c r="I533" t="str">
        <f t="shared" si="17"/>
        <v>Janet Leverling</v>
      </c>
    </row>
    <row r="534" spans="1:9" x14ac:dyDescent="0.25">
      <c r="A534">
        <v>10780</v>
      </c>
      <c r="B534" t="s">
        <v>32</v>
      </c>
      <c r="C534">
        <v>2</v>
      </c>
      <c r="D534" s="1">
        <v>35080</v>
      </c>
      <c r="E534" t="str">
        <f>VLOOKUP(C534,Zaposleni!$A$1:$M$10,2,FALSE)</f>
        <v>Fuller</v>
      </c>
      <c r="F534" t="str">
        <f>VLOOKUP(C534,Zaposleni!$A$1:$M$10,3,FALSE)</f>
        <v>Andrew</v>
      </c>
      <c r="G534" t="s">
        <v>178</v>
      </c>
      <c r="H534" t="str">
        <f t="shared" si="16"/>
        <v>Andrew Fuller</v>
      </c>
      <c r="I534" t="str">
        <f t="shared" si="17"/>
        <v>Andrew Fuller</v>
      </c>
    </row>
    <row r="535" spans="1:9" x14ac:dyDescent="0.25">
      <c r="A535">
        <v>10781</v>
      </c>
      <c r="B535" t="s">
        <v>20</v>
      </c>
      <c r="C535">
        <v>2</v>
      </c>
      <c r="D535" s="1">
        <v>35081</v>
      </c>
      <c r="E535" t="str">
        <f>VLOOKUP(C535,Zaposleni!$A$1:$M$10,2,FALSE)</f>
        <v>Fuller</v>
      </c>
      <c r="F535" t="str">
        <f>VLOOKUP(C535,Zaposleni!$A$1:$M$10,3,FALSE)</f>
        <v>Andrew</v>
      </c>
      <c r="G535" t="s">
        <v>178</v>
      </c>
      <c r="H535" t="str">
        <f t="shared" si="16"/>
        <v>Andrew Fuller</v>
      </c>
      <c r="I535" t="str">
        <f t="shared" si="17"/>
        <v>Andrew Fuller</v>
      </c>
    </row>
    <row r="536" spans="1:9" x14ac:dyDescent="0.25">
      <c r="A536">
        <v>10782</v>
      </c>
      <c r="B536" t="s">
        <v>82</v>
      </c>
      <c r="C536">
        <v>9</v>
      </c>
      <c r="D536" s="1">
        <v>35081</v>
      </c>
      <c r="E536" t="str">
        <f>VLOOKUP(C536,Zaposleni!$A$1:$M$10,2,FALSE)</f>
        <v>Dodsworth</v>
      </c>
      <c r="F536" t="str">
        <f>VLOOKUP(C536,Zaposleni!$A$1:$M$10,3,FALSE)</f>
        <v>Anne</v>
      </c>
      <c r="G536" t="s">
        <v>175</v>
      </c>
      <c r="H536" t="str">
        <f t="shared" si="16"/>
        <v>Anne Dodsworth</v>
      </c>
      <c r="I536" t="str">
        <f t="shared" si="17"/>
        <v>Anne Dodsworth</v>
      </c>
    </row>
    <row r="537" spans="1:9" x14ac:dyDescent="0.25">
      <c r="A537">
        <v>10783</v>
      </c>
      <c r="B537" t="s">
        <v>6</v>
      </c>
      <c r="C537">
        <v>4</v>
      </c>
      <c r="D537" s="1">
        <v>35082</v>
      </c>
      <c r="E537" t="str">
        <f>VLOOKUP(C537,Zaposleni!$A$1:$M$10,2,FALSE)</f>
        <v>Peacock</v>
      </c>
      <c r="F537" t="str">
        <f>VLOOKUP(C537,Zaposleni!$A$1:$M$10,3,FALSE)</f>
        <v>Margaret</v>
      </c>
      <c r="G537" t="s">
        <v>173</v>
      </c>
      <c r="H537" t="str">
        <f t="shared" si="16"/>
        <v>Margaret Peacock</v>
      </c>
      <c r="I537" t="str">
        <f t="shared" si="17"/>
        <v>Margaret Peacock</v>
      </c>
    </row>
    <row r="538" spans="1:9" x14ac:dyDescent="0.25">
      <c r="A538">
        <v>10784</v>
      </c>
      <c r="B538" t="s">
        <v>26</v>
      </c>
      <c r="C538">
        <v>4</v>
      </c>
      <c r="D538" s="1">
        <v>35082</v>
      </c>
      <c r="E538" t="str">
        <f>VLOOKUP(C538,Zaposleni!$A$1:$M$10,2,FALSE)</f>
        <v>Peacock</v>
      </c>
      <c r="F538" t="str">
        <f>VLOOKUP(C538,Zaposleni!$A$1:$M$10,3,FALSE)</f>
        <v>Margaret</v>
      </c>
      <c r="G538" t="s">
        <v>173</v>
      </c>
      <c r="H538" t="str">
        <f t="shared" si="16"/>
        <v>Margaret Peacock</v>
      </c>
      <c r="I538" t="str">
        <f t="shared" si="17"/>
        <v>Margaret Peacock</v>
      </c>
    </row>
    <row r="539" spans="1:9" x14ac:dyDescent="0.25">
      <c r="A539">
        <v>10785</v>
      </c>
      <c r="B539" t="s">
        <v>22</v>
      </c>
      <c r="C539">
        <v>1</v>
      </c>
      <c r="D539" s="1">
        <v>35082</v>
      </c>
      <c r="E539" t="str">
        <f>VLOOKUP(C539,Zaposleni!$A$1:$M$10,2,FALSE)</f>
        <v>Davolio</v>
      </c>
      <c r="F539" t="str">
        <f>VLOOKUP(C539,Zaposleni!$A$1:$M$10,3,FALSE)</f>
        <v>Nancy</v>
      </c>
      <c r="G539" t="s">
        <v>176</v>
      </c>
      <c r="H539" t="str">
        <f t="shared" si="16"/>
        <v>Nancy Davolio</v>
      </c>
      <c r="I539" t="str">
        <f t="shared" si="17"/>
        <v>Nancy Davolio</v>
      </c>
    </row>
    <row r="540" spans="1:9" x14ac:dyDescent="0.25">
      <c r="A540">
        <v>10786</v>
      </c>
      <c r="B540" t="s">
        <v>66</v>
      </c>
      <c r="C540">
        <v>8</v>
      </c>
      <c r="D540" s="1">
        <v>35083</v>
      </c>
      <c r="E540" t="str">
        <f>VLOOKUP(C540,Zaposleni!$A$1:$M$10,2,FALSE)</f>
        <v>Callahan</v>
      </c>
      <c r="F540" t="str">
        <f>VLOOKUP(C540,Zaposleni!$A$1:$M$10,3,FALSE)</f>
        <v>Laura</v>
      </c>
      <c r="G540" t="s">
        <v>177</v>
      </c>
      <c r="H540" t="str">
        <f t="shared" si="16"/>
        <v>Laura Callahan</v>
      </c>
      <c r="I540" t="str">
        <f t="shared" si="17"/>
        <v>Laura Callahan</v>
      </c>
    </row>
    <row r="541" spans="1:9" x14ac:dyDescent="0.25">
      <c r="A541">
        <v>10787</v>
      </c>
      <c r="B541" t="s">
        <v>57</v>
      </c>
      <c r="C541">
        <v>2</v>
      </c>
      <c r="D541" s="1">
        <v>35083</v>
      </c>
      <c r="E541" t="str">
        <f>VLOOKUP(C541,Zaposleni!$A$1:$M$10,2,FALSE)</f>
        <v>Fuller</v>
      </c>
      <c r="F541" t="str">
        <f>VLOOKUP(C541,Zaposleni!$A$1:$M$10,3,FALSE)</f>
        <v>Andrew</v>
      </c>
      <c r="G541" t="s">
        <v>178</v>
      </c>
      <c r="H541" t="str">
        <f t="shared" si="16"/>
        <v>Andrew Fuller</v>
      </c>
      <c r="I541" t="str">
        <f t="shared" si="17"/>
        <v>Andrew Fuller</v>
      </c>
    </row>
    <row r="542" spans="1:9" x14ac:dyDescent="0.25">
      <c r="A542">
        <v>10788</v>
      </c>
      <c r="B542" t="s">
        <v>25</v>
      </c>
      <c r="C542">
        <v>1</v>
      </c>
      <c r="D542" s="1">
        <v>35086</v>
      </c>
      <c r="E542" t="str">
        <f>VLOOKUP(C542,Zaposleni!$A$1:$M$10,2,FALSE)</f>
        <v>Davolio</v>
      </c>
      <c r="F542" t="str">
        <f>VLOOKUP(C542,Zaposleni!$A$1:$M$10,3,FALSE)</f>
        <v>Nancy</v>
      </c>
      <c r="G542" t="s">
        <v>176</v>
      </c>
      <c r="H542" t="str">
        <f t="shared" si="16"/>
        <v>Nancy Davolio</v>
      </c>
      <c r="I542" t="str">
        <f t="shared" si="17"/>
        <v>Nancy Davolio</v>
      </c>
    </row>
    <row r="543" spans="1:9" x14ac:dyDescent="0.25">
      <c r="A543">
        <v>10789</v>
      </c>
      <c r="B543" t="s">
        <v>72</v>
      </c>
      <c r="C543">
        <v>1</v>
      </c>
      <c r="D543" s="1">
        <v>35086</v>
      </c>
      <c r="E543" t="str">
        <f>VLOOKUP(C543,Zaposleni!$A$1:$M$10,2,FALSE)</f>
        <v>Davolio</v>
      </c>
      <c r="F543" t="str">
        <f>VLOOKUP(C543,Zaposleni!$A$1:$M$10,3,FALSE)</f>
        <v>Nancy</v>
      </c>
      <c r="G543" t="s">
        <v>176</v>
      </c>
      <c r="H543" t="str">
        <f t="shared" si="16"/>
        <v>Nancy Davolio</v>
      </c>
      <c r="I543" t="str">
        <f t="shared" si="17"/>
        <v>Nancy Davolio</v>
      </c>
    </row>
    <row r="544" spans="1:9" x14ac:dyDescent="0.25">
      <c r="A544">
        <v>10790</v>
      </c>
      <c r="B544" t="s">
        <v>75</v>
      </c>
      <c r="C544">
        <v>6</v>
      </c>
      <c r="D544" s="1">
        <v>35086</v>
      </c>
      <c r="E544" t="str">
        <f>VLOOKUP(C544,Zaposleni!$A$1:$M$10,2,FALSE)</f>
        <v>Suyama</v>
      </c>
      <c r="F544" t="str">
        <f>VLOOKUP(C544,Zaposleni!$A$1:$M$10,3,FALSE)</f>
        <v>Michael</v>
      </c>
      <c r="G544" t="s">
        <v>172</v>
      </c>
      <c r="H544" t="str">
        <f t="shared" si="16"/>
        <v>Michael Suyama</v>
      </c>
      <c r="I544" t="str">
        <f t="shared" si="17"/>
        <v>Michael Suyama</v>
      </c>
    </row>
    <row r="545" spans="1:9" x14ac:dyDescent="0.25">
      <c r="A545">
        <v>10791</v>
      </c>
      <c r="B545" t="s">
        <v>21</v>
      </c>
      <c r="C545">
        <v>6</v>
      </c>
      <c r="D545" s="1">
        <v>35087</v>
      </c>
      <c r="E545" t="str">
        <f>VLOOKUP(C545,Zaposleni!$A$1:$M$10,2,FALSE)</f>
        <v>Suyama</v>
      </c>
      <c r="F545" t="str">
        <f>VLOOKUP(C545,Zaposleni!$A$1:$M$10,3,FALSE)</f>
        <v>Michael</v>
      </c>
      <c r="G545" t="s">
        <v>172</v>
      </c>
      <c r="H545" t="str">
        <f t="shared" si="16"/>
        <v>Michael Suyama</v>
      </c>
      <c r="I545" t="str">
        <f t="shared" si="17"/>
        <v>Michael Suyama</v>
      </c>
    </row>
    <row r="546" spans="1:9" x14ac:dyDescent="0.25">
      <c r="A546">
        <v>10792</v>
      </c>
      <c r="B546" t="s">
        <v>67</v>
      </c>
      <c r="C546">
        <v>1</v>
      </c>
      <c r="D546" s="1">
        <v>35087</v>
      </c>
      <c r="E546" t="str">
        <f>VLOOKUP(C546,Zaposleni!$A$1:$M$10,2,FALSE)</f>
        <v>Davolio</v>
      </c>
      <c r="F546" t="str">
        <f>VLOOKUP(C546,Zaposleni!$A$1:$M$10,3,FALSE)</f>
        <v>Nancy</v>
      </c>
      <c r="G546" t="s">
        <v>176</v>
      </c>
      <c r="H546" t="str">
        <f t="shared" si="16"/>
        <v>Nancy Davolio</v>
      </c>
      <c r="I546" t="str">
        <f t="shared" si="17"/>
        <v>Nancy Davolio</v>
      </c>
    </row>
    <row r="547" spans="1:9" x14ac:dyDescent="0.25">
      <c r="A547">
        <v>10793</v>
      </c>
      <c r="B547" t="s">
        <v>59</v>
      </c>
      <c r="C547">
        <v>3</v>
      </c>
      <c r="D547" s="1">
        <v>35088</v>
      </c>
      <c r="E547" t="str">
        <f>VLOOKUP(C547,Zaposleni!$A$1:$M$10,2,FALSE)</f>
        <v>Leverling</v>
      </c>
      <c r="F547" t="str">
        <f>VLOOKUP(C547,Zaposleni!$A$1:$M$10,3,FALSE)</f>
        <v>Janet</v>
      </c>
      <c r="G547" t="s">
        <v>174</v>
      </c>
      <c r="H547" t="str">
        <f t="shared" si="16"/>
        <v>Janet Leverling</v>
      </c>
      <c r="I547" t="str">
        <f t="shared" si="17"/>
        <v>Janet Leverling</v>
      </c>
    </row>
    <row r="548" spans="1:9" x14ac:dyDescent="0.25">
      <c r="A548">
        <v>10794</v>
      </c>
      <c r="B548" t="s">
        <v>16</v>
      </c>
      <c r="C548">
        <v>6</v>
      </c>
      <c r="D548" s="1">
        <v>35088</v>
      </c>
      <c r="E548" t="str">
        <f>VLOOKUP(C548,Zaposleni!$A$1:$M$10,2,FALSE)</f>
        <v>Suyama</v>
      </c>
      <c r="F548" t="str">
        <f>VLOOKUP(C548,Zaposleni!$A$1:$M$10,3,FALSE)</f>
        <v>Michael</v>
      </c>
      <c r="G548" t="s">
        <v>172</v>
      </c>
      <c r="H548" t="str">
        <f t="shared" si="16"/>
        <v>Michael Suyama</v>
      </c>
      <c r="I548" t="str">
        <f t="shared" si="17"/>
        <v>Michael Suyama</v>
      </c>
    </row>
    <row r="549" spans="1:9" x14ac:dyDescent="0.25">
      <c r="A549">
        <v>10795</v>
      </c>
      <c r="B549" t="s">
        <v>13</v>
      </c>
      <c r="C549">
        <v>8</v>
      </c>
      <c r="D549" s="1">
        <v>35088</v>
      </c>
      <c r="E549" t="str">
        <f>VLOOKUP(C549,Zaposleni!$A$1:$M$10,2,FALSE)</f>
        <v>Callahan</v>
      </c>
      <c r="F549" t="str">
        <f>VLOOKUP(C549,Zaposleni!$A$1:$M$10,3,FALSE)</f>
        <v>Laura</v>
      </c>
      <c r="G549" t="s">
        <v>177</v>
      </c>
      <c r="H549" t="str">
        <f t="shared" si="16"/>
        <v>Laura Callahan</v>
      </c>
      <c r="I549" t="str">
        <f t="shared" si="17"/>
        <v>Laura Callahan</v>
      </c>
    </row>
    <row r="550" spans="1:9" x14ac:dyDescent="0.25">
      <c r="A550">
        <v>10796</v>
      </c>
      <c r="B550" t="s">
        <v>12</v>
      </c>
      <c r="C550">
        <v>3</v>
      </c>
      <c r="D550" s="1">
        <v>35089</v>
      </c>
      <c r="E550" t="str">
        <f>VLOOKUP(C550,Zaposleni!$A$1:$M$10,2,FALSE)</f>
        <v>Leverling</v>
      </c>
      <c r="F550" t="str">
        <f>VLOOKUP(C550,Zaposleni!$A$1:$M$10,3,FALSE)</f>
        <v>Janet</v>
      </c>
      <c r="G550" t="s">
        <v>174</v>
      </c>
      <c r="H550" t="str">
        <f t="shared" si="16"/>
        <v>Janet Leverling</v>
      </c>
      <c r="I550" t="str">
        <f t="shared" si="17"/>
        <v>Janet Leverling</v>
      </c>
    </row>
    <row r="551" spans="1:9" x14ac:dyDescent="0.25">
      <c r="A551">
        <v>10797</v>
      </c>
      <c r="B551" t="s">
        <v>61</v>
      </c>
      <c r="C551">
        <v>7</v>
      </c>
      <c r="D551" s="1">
        <v>35089</v>
      </c>
      <c r="E551" t="str">
        <f>VLOOKUP(C551,Zaposleni!$A$1:$M$10,2,FALSE)</f>
        <v>King</v>
      </c>
      <c r="F551" t="str">
        <f>VLOOKUP(C551,Zaposleni!$A$1:$M$10,3,FALSE)</f>
        <v>Robert</v>
      </c>
      <c r="G551" t="s">
        <v>179</v>
      </c>
      <c r="H551" t="str">
        <f t="shared" si="16"/>
        <v>Robert King</v>
      </c>
      <c r="I551" t="str">
        <f t="shared" si="17"/>
        <v>Robert King</v>
      </c>
    </row>
    <row r="552" spans="1:9" x14ac:dyDescent="0.25">
      <c r="A552">
        <v>10798</v>
      </c>
      <c r="B552" t="s">
        <v>46</v>
      </c>
      <c r="C552">
        <v>2</v>
      </c>
      <c r="D552" s="1">
        <v>35090</v>
      </c>
      <c r="E552" t="str">
        <f>VLOOKUP(C552,Zaposleni!$A$1:$M$10,2,FALSE)</f>
        <v>Fuller</v>
      </c>
      <c r="F552" t="str">
        <f>VLOOKUP(C552,Zaposleni!$A$1:$M$10,3,FALSE)</f>
        <v>Andrew</v>
      </c>
      <c r="G552" t="s">
        <v>178</v>
      </c>
      <c r="H552" t="str">
        <f t="shared" si="16"/>
        <v>Andrew Fuller</v>
      </c>
      <c r="I552" t="str">
        <f t="shared" si="17"/>
        <v>Andrew Fuller</v>
      </c>
    </row>
    <row r="553" spans="1:9" x14ac:dyDescent="0.25">
      <c r="A553">
        <v>10799</v>
      </c>
      <c r="B553" t="s">
        <v>48</v>
      </c>
      <c r="C553">
        <v>9</v>
      </c>
      <c r="D553" s="1">
        <v>35090</v>
      </c>
      <c r="E553" t="str">
        <f>VLOOKUP(C553,Zaposleni!$A$1:$M$10,2,FALSE)</f>
        <v>Dodsworth</v>
      </c>
      <c r="F553" t="str">
        <f>VLOOKUP(C553,Zaposleni!$A$1:$M$10,3,FALSE)</f>
        <v>Anne</v>
      </c>
      <c r="G553" t="s">
        <v>175</v>
      </c>
      <c r="H553" t="str">
        <f t="shared" si="16"/>
        <v>Anne Dodsworth</v>
      </c>
      <c r="I553" t="str">
        <f t="shared" si="17"/>
        <v>Anne Dodsworth</v>
      </c>
    </row>
    <row r="554" spans="1:9" x14ac:dyDescent="0.25">
      <c r="A554">
        <v>10800</v>
      </c>
      <c r="B554" t="s">
        <v>60</v>
      </c>
      <c r="C554">
        <v>1</v>
      </c>
      <c r="D554" s="1">
        <v>35090</v>
      </c>
      <c r="E554" t="str">
        <f>VLOOKUP(C554,Zaposleni!$A$1:$M$10,2,FALSE)</f>
        <v>Davolio</v>
      </c>
      <c r="F554" t="str">
        <f>VLOOKUP(C554,Zaposleni!$A$1:$M$10,3,FALSE)</f>
        <v>Nancy</v>
      </c>
      <c r="G554" t="s">
        <v>176</v>
      </c>
      <c r="H554" t="str">
        <f t="shared" si="16"/>
        <v>Nancy Davolio</v>
      </c>
      <c r="I554" t="str">
        <f t="shared" si="17"/>
        <v>Nancy Davolio</v>
      </c>
    </row>
    <row r="555" spans="1:9" x14ac:dyDescent="0.25">
      <c r="A555">
        <v>10801</v>
      </c>
      <c r="B555" t="s">
        <v>50</v>
      </c>
      <c r="C555">
        <v>4</v>
      </c>
      <c r="D555" s="1">
        <v>35093</v>
      </c>
      <c r="E555" t="str">
        <f>VLOOKUP(C555,Zaposleni!$A$1:$M$10,2,FALSE)</f>
        <v>Peacock</v>
      </c>
      <c r="F555" t="str">
        <f>VLOOKUP(C555,Zaposleni!$A$1:$M$10,3,FALSE)</f>
        <v>Margaret</v>
      </c>
      <c r="G555" t="s">
        <v>173</v>
      </c>
      <c r="H555" t="str">
        <f t="shared" si="16"/>
        <v>Margaret Peacock</v>
      </c>
      <c r="I555" t="str">
        <f t="shared" si="17"/>
        <v>Margaret Peacock</v>
      </c>
    </row>
    <row r="556" spans="1:9" x14ac:dyDescent="0.25">
      <c r="A556">
        <v>10802</v>
      </c>
      <c r="B556" t="s">
        <v>55</v>
      </c>
      <c r="C556">
        <v>4</v>
      </c>
      <c r="D556" s="1">
        <v>35093</v>
      </c>
      <c r="E556" t="str">
        <f>VLOOKUP(C556,Zaposleni!$A$1:$M$10,2,FALSE)</f>
        <v>Peacock</v>
      </c>
      <c r="F556" t="str">
        <f>VLOOKUP(C556,Zaposleni!$A$1:$M$10,3,FALSE)</f>
        <v>Margaret</v>
      </c>
      <c r="G556" t="s">
        <v>173</v>
      </c>
      <c r="H556" t="str">
        <f t="shared" si="16"/>
        <v>Margaret Peacock</v>
      </c>
      <c r="I556" t="str">
        <f t="shared" si="17"/>
        <v>Margaret Peacock</v>
      </c>
    </row>
    <row r="557" spans="1:9" x14ac:dyDescent="0.25">
      <c r="A557">
        <v>10803</v>
      </c>
      <c r="B557" t="s">
        <v>11</v>
      </c>
      <c r="C557">
        <v>4</v>
      </c>
      <c r="D557" s="1">
        <v>35094</v>
      </c>
      <c r="E557" t="str">
        <f>VLOOKUP(C557,Zaposleni!$A$1:$M$10,2,FALSE)</f>
        <v>Peacock</v>
      </c>
      <c r="F557" t="str">
        <f>VLOOKUP(C557,Zaposleni!$A$1:$M$10,3,FALSE)</f>
        <v>Margaret</v>
      </c>
      <c r="G557" t="s">
        <v>173</v>
      </c>
      <c r="H557" t="str">
        <f t="shared" si="16"/>
        <v>Margaret Peacock</v>
      </c>
      <c r="I557" t="str">
        <f t="shared" si="17"/>
        <v>Margaret Peacock</v>
      </c>
    </row>
    <row r="558" spans="1:9" x14ac:dyDescent="0.25">
      <c r="A558">
        <v>10804</v>
      </c>
      <c r="B558" t="s">
        <v>60</v>
      </c>
      <c r="C558">
        <v>6</v>
      </c>
      <c r="D558" s="1">
        <v>35094</v>
      </c>
      <c r="E558" t="str">
        <f>VLOOKUP(C558,Zaposleni!$A$1:$M$10,2,FALSE)</f>
        <v>Suyama</v>
      </c>
      <c r="F558" t="str">
        <f>VLOOKUP(C558,Zaposleni!$A$1:$M$10,3,FALSE)</f>
        <v>Michael</v>
      </c>
      <c r="G558" t="s">
        <v>172</v>
      </c>
      <c r="H558" t="str">
        <f t="shared" si="16"/>
        <v>Michael Suyama</v>
      </c>
      <c r="I558" t="str">
        <f t="shared" si="17"/>
        <v>Michael Suyama</v>
      </c>
    </row>
    <row r="559" spans="1:9" x14ac:dyDescent="0.25">
      <c r="A559">
        <v>10805</v>
      </c>
      <c r="B559" t="s">
        <v>44</v>
      </c>
      <c r="C559">
        <v>2</v>
      </c>
      <c r="D559" s="1">
        <v>35094</v>
      </c>
      <c r="E559" t="str">
        <f>VLOOKUP(C559,Zaposleni!$A$1:$M$10,2,FALSE)</f>
        <v>Fuller</v>
      </c>
      <c r="F559" t="str">
        <f>VLOOKUP(C559,Zaposleni!$A$1:$M$10,3,FALSE)</f>
        <v>Andrew</v>
      </c>
      <c r="G559" t="s">
        <v>178</v>
      </c>
      <c r="H559" t="str">
        <f t="shared" si="16"/>
        <v>Andrew Fuller</v>
      </c>
      <c r="I559" t="str">
        <f t="shared" si="17"/>
        <v>Andrew Fuller</v>
      </c>
    </row>
    <row r="560" spans="1:9" x14ac:dyDescent="0.25">
      <c r="A560">
        <v>10806</v>
      </c>
      <c r="B560" t="s">
        <v>7</v>
      </c>
      <c r="C560">
        <v>3</v>
      </c>
      <c r="D560" s="1">
        <v>35095</v>
      </c>
      <c r="E560" t="str">
        <f>VLOOKUP(C560,Zaposleni!$A$1:$M$10,2,FALSE)</f>
        <v>Leverling</v>
      </c>
      <c r="F560" t="str">
        <f>VLOOKUP(C560,Zaposleni!$A$1:$M$10,3,FALSE)</f>
        <v>Janet</v>
      </c>
      <c r="G560" t="s">
        <v>174</v>
      </c>
      <c r="H560" t="str">
        <f t="shared" si="16"/>
        <v>Janet Leverling</v>
      </c>
      <c r="I560" t="str">
        <f t="shared" si="17"/>
        <v>Janet Leverling</v>
      </c>
    </row>
    <row r="561" spans="1:9" x14ac:dyDescent="0.25">
      <c r="A561">
        <v>10807</v>
      </c>
      <c r="B561" t="s">
        <v>74</v>
      </c>
      <c r="C561">
        <v>4</v>
      </c>
      <c r="D561" s="1">
        <v>35095</v>
      </c>
      <c r="E561" t="str">
        <f>VLOOKUP(C561,Zaposleni!$A$1:$M$10,2,FALSE)</f>
        <v>Peacock</v>
      </c>
      <c r="F561" t="str">
        <f>VLOOKUP(C561,Zaposleni!$A$1:$M$10,3,FALSE)</f>
        <v>Margaret</v>
      </c>
      <c r="G561" t="s">
        <v>173</v>
      </c>
      <c r="H561" t="str">
        <f t="shared" si="16"/>
        <v>Margaret Peacock</v>
      </c>
      <c r="I561" t="str">
        <f t="shared" si="17"/>
        <v>Margaret Peacock</v>
      </c>
    </row>
    <row r="562" spans="1:9" x14ac:dyDescent="0.25">
      <c r="A562">
        <v>10808</v>
      </c>
      <c r="B562" t="s">
        <v>41</v>
      </c>
      <c r="C562">
        <v>2</v>
      </c>
      <c r="D562" s="1">
        <v>35096</v>
      </c>
      <c r="E562" t="str">
        <f>VLOOKUP(C562,Zaposleni!$A$1:$M$10,2,FALSE)</f>
        <v>Fuller</v>
      </c>
      <c r="F562" t="str">
        <f>VLOOKUP(C562,Zaposleni!$A$1:$M$10,3,FALSE)</f>
        <v>Andrew</v>
      </c>
      <c r="G562" t="s">
        <v>178</v>
      </c>
      <c r="H562" t="str">
        <f t="shared" si="16"/>
        <v>Andrew Fuller</v>
      </c>
      <c r="I562" t="str">
        <f t="shared" si="17"/>
        <v>Andrew Fuller</v>
      </c>
    </row>
    <row r="563" spans="1:9" x14ac:dyDescent="0.25">
      <c r="A563">
        <v>10809</v>
      </c>
      <c r="B563" t="s">
        <v>11</v>
      </c>
      <c r="C563">
        <v>7</v>
      </c>
      <c r="D563" s="1">
        <v>35096</v>
      </c>
      <c r="E563" t="str">
        <f>VLOOKUP(C563,Zaposleni!$A$1:$M$10,2,FALSE)</f>
        <v>King</v>
      </c>
      <c r="F563" t="str">
        <f>VLOOKUP(C563,Zaposleni!$A$1:$M$10,3,FALSE)</f>
        <v>Robert</v>
      </c>
      <c r="G563" t="s">
        <v>179</v>
      </c>
      <c r="H563" t="str">
        <f t="shared" si="16"/>
        <v>Robert King</v>
      </c>
      <c r="I563" t="str">
        <f t="shared" si="17"/>
        <v>Robert King</v>
      </c>
    </row>
    <row r="564" spans="1:9" x14ac:dyDescent="0.25">
      <c r="A564">
        <v>10810</v>
      </c>
      <c r="B564" t="s">
        <v>79</v>
      </c>
      <c r="C564">
        <v>2</v>
      </c>
      <c r="D564" s="1">
        <v>35096</v>
      </c>
      <c r="E564" t="str">
        <f>VLOOKUP(C564,Zaposleni!$A$1:$M$10,2,FALSE)</f>
        <v>Fuller</v>
      </c>
      <c r="F564" t="str">
        <f>VLOOKUP(C564,Zaposleni!$A$1:$M$10,3,FALSE)</f>
        <v>Andrew</v>
      </c>
      <c r="G564" t="s">
        <v>178</v>
      </c>
      <c r="H564" t="str">
        <f t="shared" si="16"/>
        <v>Andrew Fuller</v>
      </c>
      <c r="I564" t="str">
        <f t="shared" si="17"/>
        <v>Andrew Fuller</v>
      </c>
    </row>
    <row r="565" spans="1:9" x14ac:dyDescent="0.25">
      <c r="A565">
        <v>10811</v>
      </c>
      <c r="B565" t="s">
        <v>71</v>
      </c>
      <c r="C565">
        <v>8</v>
      </c>
      <c r="D565" s="1">
        <v>35097</v>
      </c>
      <c r="E565" t="str">
        <f>VLOOKUP(C565,Zaposleni!$A$1:$M$10,2,FALSE)</f>
        <v>Callahan</v>
      </c>
      <c r="F565" t="str">
        <f>VLOOKUP(C565,Zaposleni!$A$1:$M$10,3,FALSE)</f>
        <v>Laura</v>
      </c>
      <c r="G565" t="s">
        <v>177</v>
      </c>
      <c r="H565" t="str">
        <f t="shared" si="16"/>
        <v>Laura Callahan</v>
      </c>
      <c r="I565" t="str">
        <f t="shared" si="17"/>
        <v>Laura Callahan</v>
      </c>
    </row>
    <row r="566" spans="1:9" x14ac:dyDescent="0.25">
      <c r="A566">
        <v>10812</v>
      </c>
      <c r="B566" t="s">
        <v>34</v>
      </c>
      <c r="C566">
        <v>5</v>
      </c>
      <c r="D566" s="1">
        <v>35097</v>
      </c>
      <c r="E566" t="str">
        <f>VLOOKUP(C566,Zaposleni!$A$1:$M$10,2,FALSE)</f>
        <v>Buchanan</v>
      </c>
      <c r="F566" t="str">
        <f>VLOOKUP(C566,Zaposleni!$A$1:$M$10,3,FALSE)</f>
        <v>Steven</v>
      </c>
      <c r="G566" t="s">
        <v>171</v>
      </c>
      <c r="H566" t="str">
        <f t="shared" si="16"/>
        <v>Steven Buchanan</v>
      </c>
      <c r="I566" t="str">
        <f t="shared" si="17"/>
        <v>Steven Buchanan</v>
      </c>
    </row>
    <row r="567" spans="1:9" x14ac:dyDescent="0.25">
      <c r="A567">
        <v>10813</v>
      </c>
      <c r="B567" t="s">
        <v>33</v>
      </c>
      <c r="C567">
        <v>1</v>
      </c>
      <c r="D567" s="1">
        <v>35100</v>
      </c>
      <c r="E567" t="str">
        <f>VLOOKUP(C567,Zaposleni!$A$1:$M$10,2,FALSE)</f>
        <v>Davolio</v>
      </c>
      <c r="F567" t="str">
        <f>VLOOKUP(C567,Zaposleni!$A$1:$M$10,3,FALSE)</f>
        <v>Nancy</v>
      </c>
      <c r="G567" t="s">
        <v>176</v>
      </c>
      <c r="H567" t="str">
        <f t="shared" si="16"/>
        <v>Nancy Davolio</v>
      </c>
      <c r="I567" t="str">
        <f t="shared" si="17"/>
        <v>Nancy Davolio</v>
      </c>
    </row>
    <row r="568" spans="1:9" x14ac:dyDescent="0.25">
      <c r="A568">
        <v>10814</v>
      </c>
      <c r="B568" t="s">
        <v>7</v>
      </c>
      <c r="C568">
        <v>3</v>
      </c>
      <c r="D568" s="1">
        <v>35100</v>
      </c>
      <c r="E568" t="str">
        <f>VLOOKUP(C568,Zaposleni!$A$1:$M$10,2,FALSE)</f>
        <v>Leverling</v>
      </c>
      <c r="F568" t="str">
        <f>VLOOKUP(C568,Zaposleni!$A$1:$M$10,3,FALSE)</f>
        <v>Janet</v>
      </c>
      <c r="G568" t="s">
        <v>174</v>
      </c>
      <c r="H568" t="str">
        <f t="shared" si="16"/>
        <v>Janet Leverling</v>
      </c>
      <c r="I568" t="str">
        <f t="shared" si="17"/>
        <v>Janet Leverling</v>
      </c>
    </row>
    <row r="569" spans="1:9" x14ac:dyDescent="0.25">
      <c r="A569">
        <v>10815</v>
      </c>
      <c r="B569" t="s">
        <v>49</v>
      </c>
      <c r="C569">
        <v>2</v>
      </c>
      <c r="D569" s="1">
        <v>35100</v>
      </c>
      <c r="E569" t="str">
        <f>VLOOKUP(C569,Zaposleni!$A$1:$M$10,2,FALSE)</f>
        <v>Fuller</v>
      </c>
      <c r="F569" t="str">
        <f>VLOOKUP(C569,Zaposleni!$A$1:$M$10,3,FALSE)</f>
        <v>Andrew</v>
      </c>
      <c r="G569" t="s">
        <v>178</v>
      </c>
      <c r="H569" t="str">
        <f t="shared" si="16"/>
        <v>Andrew Fuller</v>
      </c>
      <c r="I569" t="str">
        <f t="shared" si="17"/>
        <v>Andrew Fuller</v>
      </c>
    </row>
    <row r="570" spans="1:9" x14ac:dyDescent="0.25">
      <c r="A570">
        <v>10816</v>
      </c>
      <c r="B570" t="s">
        <v>83</v>
      </c>
      <c r="C570">
        <v>4</v>
      </c>
      <c r="D570" s="1">
        <v>35101</v>
      </c>
      <c r="E570" t="str">
        <f>VLOOKUP(C570,Zaposleni!$A$1:$M$10,2,FALSE)</f>
        <v>Peacock</v>
      </c>
      <c r="F570" t="str">
        <f>VLOOKUP(C570,Zaposleni!$A$1:$M$10,3,FALSE)</f>
        <v>Margaret</v>
      </c>
      <c r="G570" t="s">
        <v>173</v>
      </c>
      <c r="H570" t="str">
        <f t="shared" si="16"/>
        <v>Margaret Peacock</v>
      </c>
      <c r="I570" t="str">
        <f t="shared" si="17"/>
        <v>Margaret Peacock</v>
      </c>
    </row>
    <row r="571" spans="1:9" x14ac:dyDescent="0.25">
      <c r="A571">
        <v>10817</v>
      </c>
      <c r="B571" t="s">
        <v>48</v>
      </c>
      <c r="C571">
        <v>3</v>
      </c>
      <c r="D571" s="1">
        <v>35101</v>
      </c>
      <c r="E571" t="str">
        <f>VLOOKUP(C571,Zaposleni!$A$1:$M$10,2,FALSE)</f>
        <v>Leverling</v>
      </c>
      <c r="F571" t="str">
        <f>VLOOKUP(C571,Zaposleni!$A$1:$M$10,3,FALSE)</f>
        <v>Janet</v>
      </c>
      <c r="G571" t="s">
        <v>174</v>
      </c>
      <c r="H571" t="str">
        <f t="shared" si="16"/>
        <v>Janet Leverling</v>
      </c>
      <c r="I571" t="str">
        <f t="shared" si="17"/>
        <v>Janet Leverling</v>
      </c>
    </row>
    <row r="572" spans="1:9" x14ac:dyDescent="0.25">
      <c r="A572">
        <v>10818</v>
      </c>
      <c r="B572" t="s">
        <v>26</v>
      </c>
      <c r="C572">
        <v>7</v>
      </c>
      <c r="D572" s="1">
        <v>35102</v>
      </c>
      <c r="E572" t="str">
        <f>VLOOKUP(C572,Zaposleni!$A$1:$M$10,2,FALSE)</f>
        <v>King</v>
      </c>
      <c r="F572" t="str">
        <f>VLOOKUP(C572,Zaposleni!$A$1:$M$10,3,FALSE)</f>
        <v>Robert</v>
      </c>
      <c r="G572" t="s">
        <v>179</v>
      </c>
      <c r="H572" t="str">
        <f t="shared" si="16"/>
        <v>Robert King</v>
      </c>
      <c r="I572" t="str">
        <f t="shared" si="17"/>
        <v>Robert King</v>
      </c>
    </row>
    <row r="573" spans="1:9" x14ac:dyDescent="0.25">
      <c r="A573">
        <v>10819</v>
      </c>
      <c r="B573" t="s">
        <v>82</v>
      </c>
      <c r="C573">
        <v>2</v>
      </c>
      <c r="D573" s="1">
        <v>35102</v>
      </c>
      <c r="E573" t="str">
        <f>VLOOKUP(C573,Zaposleni!$A$1:$M$10,2,FALSE)</f>
        <v>Fuller</v>
      </c>
      <c r="F573" t="str">
        <f>VLOOKUP(C573,Zaposleni!$A$1:$M$10,3,FALSE)</f>
        <v>Andrew</v>
      </c>
      <c r="G573" t="s">
        <v>178</v>
      </c>
      <c r="H573" t="str">
        <f t="shared" si="16"/>
        <v>Andrew Fuller</v>
      </c>
      <c r="I573" t="str">
        <f t="shared" si="17"/>
        <v>Andrew Fuller</v>
      </c>
    </row>
    <row r="574" spans="1:9" x14ac:dyDescent="0.25">
      <c r="A574">
        <v>10820</v>
      </c>
      <c r="B574" t="s">
        <v>17</v>
      </c>
      <c r="C574">
        <v>3</v>
      </c>
      <c r="D574" s="1">
        <v>35102</v>
      </c>
      <c r="E574" t="str">
        <f>VLOOKUP(C574,Zaposleni!$A$1:$M$10,2,FALSE)</f>
        <v>Leverling</v>
      </c>
      <c r="F574" t="str">
        <f>VLOOKUP(C574,Zaposleni!$A$1:$M$10,3,FALSE)</f>
        <v>Janet</v>
      </c>
      <c r="G574" t="s">
        <v>174</v>
      </c>
      <c r="H574" t="str">
        <f t="shared" si="16"/>
        <v>Janet Leverling</v>
      </c>
      <c r="I574" t="str">
        <f t="shared" si="17"/>
        <v>Janet Leverling</v>
      </c>
    </row>
    <row r="575" spans="1:9" x14ac:dyDescent="0.25">
      <c r="A575">
        <v>10821</v>
      </c>
      <c r="B575" t="s">
        <v>24</v>
      </c>
      <c r="C575">
        <v>1</v>
      </c>
      <c r="D575" s="1">
        <v>35103</v>
      </c>
      <c r="E575" t="str">
        <f>VLOOKUP(C575,Zaposleni!$A$1:$M$10,2,FALSE)</f>
        <v>Davolio</v>
      </c>
      <c r="F575" t="str">
        <f>VLOOKUP(C575,Zaposleni!$A$1:$M$10,3,FALSE)</f>
        <v>Nancy</v>
      </c>
      <c r="G575" t="s">
        <v>176</v>
      </c>
      <c r="H575" t="str">
        <f t="shared" si="16"/>
        <v>Nancy Davolio</v>
      </c>
      <c r="I575" t="str">
        <f t="shared" si="17"/>
        <v>Nancy Davolio</v>
      </c>
    </row>
    <row r="576" spans="1:9" x14ac:dyDescent="0.25">
      <c r="A576">
        <v>10822</v>
      </c>
      <c r="B576" t="s">
        <v>85</v>
      </c>
      <c r="C576">
        <v>6</v>
      </c>
      <c r="D576" s="1">
        <v>35103</v>
      </c>
      <c r="E576" t="str">
        <f>VLOOKUP(C576,Zaposleni!$A$1:$M$10,2,FALSE)</f>
        <v>Suyama</v>
      </c>
      <c r="F576" t="str">
        <f>VLOOKUP(C576,Zaposleni!$A$1:$M$10,3,FALSE)</f>
        <v>Michael</v>
      </c>
      <c r="G576" t="s">
        <v>172</v>
      </c>
      <c r="H576" t="str">
        <f t="shared" si="16"/>
        <v>Michael Suyama</v>
      </c>
      <c r="I576" t="str">
        <f t="shared" si="17"/>
        <v>Michael Suyama</v>
      </c>
    </row>
    <row r="577" spans="1:9" x14ac:dyDescent="0.25">
      <c r="A577">
        <v>10823</v>
      </c>
      <c r="B577" t="s">
        <v>32</v>
      </c>
      <c r="C577">
        <v>5</v>
      </c>
      <c r="D577" s="1">
        <v>35104</v>
      </c>
      <c r="E577" t="str">
        <f>VLOOKUP(C577,Zaposleni!$A$1:$M$10,2,FALSE)</f>
        <v>Buchanan</v>
      </c>
      <c r="F577" t="str">
        <f>VLOOKUP(C577,Zaposleni!$A$1:$M$10,3,FALSE)</f>
        <v>Steven</v>
      </c>
      <c r="G577" t="s">
        <v>171</v>
      </c>
      <c r="H577" t="str">
        <f t="shared" si="16"/>
        <v>Steven Buchanan</v>
      </c>
      <c r="I577" t="str">
        <f t="shared" si="17"/>
        <v>Steven Buchanan</v>
      </c>
    </row>
    <row r="578" spans="1:9" x14ac:dyDescent="0.25">
      <c r="A578">
        <v>10824</v>
      </c>
      <c r="B578" t="s">
        <v>18</v>
      </c>
      <c r="C578">
        <v>8</v>
      </c>
      <c r="D578" s="1">
        <v>35104</v>
      </c>
      <c r="E578" t="str">
        <f>VLOOKUP(C578,Zaposleni!$A$1:$M$10,2,FALSE)</f>
        <v>Callahan</v>
      </c>
      <c r="F578" t="str">
        <f>VLOOKUP(C578,Zaposleni!$A$1:$M$10,3,FALSE)</f>
        <v>Laura</v>
      </c>
      <c r="G578" t="s">
        <v>177</v>
      </c>
      <c r="H578" t="str">
        <f t="shared" si="16"/>
        <v>Laura Callahan</v>
      </c>
      <c r="I578" t="str">
        <f t="shared" si="17"/>
        <v>Laura Callahan</v>
      </c>
    </row>
    <row r="579" spans="1:9" x14ac:dyDescent="0.25">
      <c r="A579">
        <v>10825</v>
      </c>
      <c r="B579" t="s">
        <v>61</v>
      </c>
      <c r="C579">
        <v>1</v>
      </c>
      <c r="D579" s="1">
        <v>35104</v>
      </c>
      <c r="E579" t="str">
        <f>VLOOKUP(C579,Zaposleni!$A$1:$M$10,2,FALSE)</f>
        <v>Davolio</v>
      </c>
      <c r="F579" t="str">
        <f>VLOOKUP(C579,Zaposleni!$A$1:$M$10,3,FALSE)</f>
        <v>Nancy</v>
      </c>
      <c r="G579" t="s">
        <v>176</v>
      </c>
      <c r="H579" t="str">
        <f t="shared" ref="H579:H642" si="18">F579&amp;" "&amp;E579</f>
        <v>Nancy Davolio</v>
      </c>
      <c r="I579" t="str">
        <f t="shared" ref="I579:I642" si="19">_xlfn.CONCAT(F579," ",E579)</f>
        <v>Nancy Davolio</v>
      </c>
    </row>
    <row r="580" spans="1:9" x14ac:dyDescent="0.25">
      <c r="A580">
        <v>10826</v>
      </c>
      <c r="B580" t="s">
        <v>19</v>
      </c>
      <c r="C580">
        <v>6</v>
      </c>
      <c r="D580" s="1">
        <v>35107</v>
      </c>
      <c r="E580" t="str">
        <f>VLOOKUP(C580,Zaposleni!$A$1:$M$10,2,FALSE)</f>
        <v>Suyama</v>
      </c>
      <c r="F580" t="str">
        <f>VLOOKUP(C580,Zaposleni!$A$1:$M$10,3,FALSE)</f>
        <v>Michael</v>
      </c>
      <c r="G580" t="s">
        <v>172</v>
      </c>
      <c r="H580" t="str">
        <f t="shared" si="18"/>
        <v>Michael Suyama</v>
      </c>
      <c r="I580" t="str">
        <f t="shared" si="19"/>
        <v>Michael Suyama</v>
      </c>
    </row>
    <row r="581" spans="1:9" x14ac:dyDescent="0.25">
      <c r="A581">
        <v>10827</v>
      </c>
      <c r="B581" t="s">
        <v>52</v>
      </c>
      <c r="C581">
        <v>1</v>
      </c>
      <c r="D581" s="1">
        <v>35107</v>
      </c>
      <c r="E581" t="str">
        <f>VLOOKUP(C581,Zaposleni!$A$1:$M$10,2,FALSE)</f>
        <v>Davolio</v>
      </c>
      <c r="F581" t="str">
        <f>VLOOKUP(C581,Zaposleni!$A$1:$M$10,3,FALSE)</f>
        <v>Nancy</v>
      </c>
      <c r="G581" t="s">
        <v>176</v>
      </c>
      <c r="H581" t="str">
        <f t="shared" si="18"/>
        <v>Nancy Davolio</v>
      </c>
      <c r="I581" t="str">
        <f t="shared" si="19"/>
        <v>Nancy Davolio</v>
      </c>
    </row>
    <row r="582" spans="1:9" x14ac:dyDescent="0.25">
      <c r="A582">
        <v>10828</v>
      </c>
      <c r="B582" t="s">
        <v>77</v>
      </c>
      <c r="C582">
        <v>9</v>
      </c>
      <c r="D582" s="1">
        <v>35108</v>
      </c>
      <c r="E582" t="str">
        <f>VLOOKUP(C582,Zaposleni!$A$1:$M$10,2,FALSE)</f>
        <v>Dodsworth</v>
      </c>
      <c r="F582" t="str">
        <f>VLOOKUP(C582,Zaposleni!$A$1:$M$10,3,FALSE)</f>
        <v>Anne</v>
      </c>
      <c r="G582" t="s">
        <v>175</v>
      </c>
      <c r="H582" t="str">
        <f t="shared" si="18"/>
        <v>Anne Dodsworth</v>
      </c>
      <c r="I582" t="str">
        <f t="shared" si="19"/>
        <v>Anne Dodsworth</v>
      </c>
    </row>
    <row r="583" spans="1:9" x14ac:dyDescent="0.25">
      <c r="A583">
        <v>10829</v>
      </c>
      <c r="B583" t="s">
        <v>46</v>
      </c>
      <c r="C583">
        <v>9</v>
      </c>
      <c r="D583" s="1">
        <v>35108</v>
      </c>
      <c r="E583" t="str">
        <f>VLOOKUP(C583,Zaposleni!$A$1:$M$10,2,FALSE)</f>
        <v>Dodsworth</v>
      </c>
      <c r="F583" t="str">
        <f>VLOOKUP(C583,Zaposleni!$A$1:$M$10,3,FALSE)</f>
        <v>Anne</v>
      </c>
      <c r="G583" t="s">
        <v>175</v>
      </c>
      <c r="H583" t="str">
        <f t="shared" si="18"/>
        <v>Anne Dodsworth</v>
      </c>
      <c r="I583" t="str">
        <f t="shared" si="19"/>
        <v>Anne Dodsworth</v>
      </c>
    </row>
    <row r="584" spans="1:9" x14ac:dyDescent="0.25">
      <c r="A584">
        <v>10830</v>
      </c>
      <c r="B584" t="s">
        <v>37</v>
      </c>
      <c r="C584">
        <v>4</v>
      </c>
      <c r="D584" s="1">
        <v>35108</v>
      </c>
      <c r="E584" t="str">
        <f>VLOOKUP(C584,Zaposleni!$A$1:$M$10,2,FALSE)</f>
        <v>Peacock</v>
      </c>
      <c r="F584" t="str">
        <f>VLOOKUP(C584,Zaposleni!$A$1:$M$10,3,FALSE)</f>
        <v>Margaret</v>
      </c>
      <c r="G584" t="s">
        <v>173</v>
      </c>
      <c r="H584" t="str">
        <f t="shared" si="18"/>
        <v>Margaret Peacock</v>
      </c>
      <c r="I584" t="str">
        <f t="shared" si="19"/>
        <v>Margaret Peacock</v>
      </c>
    </row>
    <row r="585" spans="1:9" x14ac:dyDescent="0.25">
      <c r="A585">
        <v>10831</v>
      </c>
      <c r="B585" t="s">
        <v>69</v>
      </c>
      <c r="C585">
        <v>3</v>
      </c>
      <c r="D585" s="1">
        <v>35109</v>
      </c>
      <c r="E585" t="str">
        <f>VLOOKUP(C585,Zaposleni!$A$1:$M$10,2,FALSE)</f>
        <v>Leverling</v>
      </c>
      <c r="F585" t="str">
        <f>VLOOKUP(C585,Zaposleni!$A$1:$M$10,3,FALSE)</f>
        <v>Janet</v>
      </c>
      <c r="G585" t="s">
        <v>174</v>
      </c>
      <c r="H585" t="str">
        <f t="shared" si="18"/>
        <v>Janet Leverling</v>
      </c>
      <c r="I585" t="str">
        <f t="shared" si="19"/>
        <v>Janet Leverling</v>
      </c>
    </row>
    <row r="586" spans="1:9" x14ac:dyDescent="0.25">
      <c r="A586">
        <v>10832</v>
      </c>
      <c r="B586" t="s">
        <v>57</v>
      </c>
      <c r="C586">
        <v>2</v>
      </c>
      <c r="D586" s="1">
        <v>35109</v>
      </c>
      <c r="E586" t="str">
        <f>VLOOKUP(C586,Zaposleni!$A$1:$M$10,2,FALSE)</f>
        <v>Fuller</v>
      </c>
      <c r="F586" t="str">
        <f>VLOOKUP(C586,Zaposleni!$A$1:$M$10,3,FALSE)</f>
        <v>Andrew</v>
      </c>
      <c r="G586" t="s">
        <v>178</v>
      </c>
      <c r="H586" t="str">
        <f t="shared" si="18"/>
        <v>Andrew Fuller</v>
      </c>
      <c r="I586" t="str">
        <f t="shared" si="19"/>
        <v>Andrew Fuller</v>
      </c>
    </row>
    <row r="587" spans="1:9" x14ac:dyDescent="0.25">
      <c r="A587">
        <v>10833</v>
      </c>
      <c r="B587" t="s">
        <v>15</v>
      </c>
      <c r="C587">
        <v>6</v>
      </c>
      <c r="D587" s="1">
        <v>35110</v>
      </c>
      <c r="E587" t="str">
        <f>VLOOKUP(C587,Zaposleni!$A$1:$M$10,2,FALSE)</f>
        <v>Suyama</v>
      </c>
      <c r="F587" t="str">
        <f>VLOOKUP(C587,Zaposleni!$A$1:$M$10,3,FALSE)</f>
        <v>Michael</v>
      </c>
      <c r="G587" t="s">
        <v>172</v>
      </c>
      <c r="H587" t="str">
        <f t="shared" si="18"/>
        <v>Michael Suyama</v>
      </c>
      <c r="I587" t="str">
        <f t="shared" si="19"/>
        <v>Michael Suyama</v>
      </c>
    </row>
    <row r="588" spans="1:9" x14ac:dyDescent="0.25">
      <c r="A588">
        <v>10834</v>
      </c>
      <c r="B588" t="s">
        <v>37</v>
      </c>
      <c r="C588">
        <v>1</v>
      </c>
      <c r="D588" s="1">
        <v>35110</v>
      </c>
      <c r="E588" t="str">
        <f>VLOOKUP(C588,Zaposleni!$A$1:$M$10,2,FALSE)</f>
        <v>Davolio</v>
      </c>
      <c r="F588" t="str">
        <f>VLOOKUP(C588,Zaposleni!$A$1:$M$10,3,FALSE)</f>
        <v>Nancy</v>
      </c>
      <c r="G588" t="s">
        <v>176</v>
      </c>
      <c r="H588" t="str">
        <f t="shared" si="18"/>
        <v>Nancy Davolio</v>
      </c>
      <c r="I588" t="str">
        <f t="shared" si="19"/>
        <v>Nancy Davolio</v>
      </c>
    </row>
    <row r="589" spans="1:9" x14ac:dyDescent="0.25">
      <c r="A589">
        <v>10835</v>
      </c>
      <c r="B589" t="s">
        <v>89</v>
      </c>
      <c r="C589">
        <v>1</v>
      </c>
      <c r="D589" s="1">
        <v>35110</v>
      </c>
      <c r="E589" t="str">
        <f>VLOOKUP(C589,Zaposleni!$A$1:$M$10,2,FALSE)</f>
        <v>Davolio</v>
      </c>
      <c r="F589" t="str">
        <f>VLOOKUP(C589,Zaposleni!$A$1:$M$10,3,FALSE)</f>
        <v>Nancy</v>
      </c>
      <c r="G589" t="s">
        <v>176</v>
      </c>
      <c r="H589" t="str">
        <f t="shared" si="18"/>
        <v>Nancy Davolio</v>
      </c>
      <c r="I589" t="str">
        <f t="shared" si="19"/>
        <v>Nancy Davolio</v>
      </c>
    </row>
    <row r="590" spans="1:9" x14ac:dyDescent="0.25">
      <c r="A590">
        <v>10836</v>
      </c>
      <c r="B590" t="s">
        <v>13</v>
      </c>
      <c r="C590">
        <v>7</v>
      </c>
      <c r="D590" s="1">
        <v>35111</v>
      </c>
      <c r="E590" t="str">
        <f>VLOOKUP(C590,Zaposleni!$A$1:$M$10,2,FALSE)</f>
        <v>King</v>
      </c>
      <c r="F590" t="str">
        <f>VLOOKUP(C590,Zaposleni!$A$1:$M$10,3,FALSE)</f>
        <v>Robert</v>
      </c>
      <c r="G590" t="s">
        <v>179</v>
      </c>
      <c r="H590" t="str">
        <f t="shared" si="18"/>
        <v>Robert King</v>
      </c>
      <c r="I590" t="str">
        <f t="shared" si="19"/>
        <v>Robert King</v>
      </c>
    </row>
    <row r="591" spans="1:9" x14ac:dyDescent="0.25">
      <c r="A591">
        <v>10837</v>
      </c>
      <c r="B591" t="s">
        <v>29</v>
      </c>
      <c r="C591">
        <v>9</v>
      </c>
      <c r="D591" s="1">
        <v>35111</v>
      </c>
      <c r="E591" t="str">
        <f>VLOOKUP(C591,Zaposleni!$A$1:$M$10,2,FALSE)</f>
        <v>Dodsworth</v>
      </c>
      <c r="F591" t="str">
        <f>VLOOKUP(C591,Zaposleni!$A$1:$M$10,3,FALSE)</f>
        <v>Anne</v>
      </c>
      <c r="G591" t="s">
        <v>175</v>
      </c>
      <c r="H591" t="str">
        <f t="shared" si="18"/>
        <v>Anne Dodsworth</v>
      </c>
      <c r="I591" t="str">
        <f t="shared" si="19"/>
        <v>Anne Dodsworth</v>
      </c>
    </row>
    <row r="592" spans="1:9" x14ac:dyDescent="0.25">
      <c r="A592">
        <v>10838</v>
      </c>
      <c r="B592" t="s">
        <v>71</v>
      </c>
      <c r="C592">
        <v>3</v>
      </c>
      <c r="D592" s="1">
        <v>35114</v>
      </c>
      <c r="E592" t="str">
        <f>VLOOKUP(C592,Zaposleni!$A$1:$M$10,2,FALSE)</f>
        <v>Leverling</v>
      </c>
      <c r="F592" t="str">
        <f>VLOOKUP(C592,Zaposleni!$A$1:$M$10,3,FALSE)</f>
        <v>Janet</v>
      </c>
      <c r="G592" t="s">
        <v>174</v>
      </c>
      <c r="H592" t="str">
        <f t="shared" si="18"/>
        <v>Janet Leverling</v>
      </c>
      <c r="I592" t="str">
        <f t="shared" si="19"/>
        <v>Janet Leverling</v>
      </c>
    </row>
    <row r="593" spans="1:9" x14ac:dyDescent="0.25">
      <c r="A593">
        <v>10839</v>
      </c>
      <c r="B593" t="s">
        <v>37</v>
      </c>
      <c r="C593">
        <v>3</v>
      </c>
      <c r="D593" s="1">
        <v>35114</v>
      </c>
      <c r="E593" t="str">
        <f>VLOOKUP(C593,Zaposleni!$A$1:$M$10,2,FALSE)</f>
        <v>Leverling</v>
      </c>
      <c r="F593" t="str">
        <f>VLOOKUP(C593,Zaposleni!$A$1:$M$10,3,FALSE)</f>
        <v>Janet</v>
      </c>
      <c r="G593" t="s">
        <v>174</v>
      </c>
      <c r="H593" t="str">
        <f t="shared" si="18"/>
        <v>Janet Leverling</v>
      </c>
      <c r="I593" t="str">
        <f t="shared" si="19"/>
        <v>Janet Leverling</v>
      </c>
    </row>
    <row r="594" spans="1:9" x14ac:dyDescent="0.25">
      <c r="A594">
        <v>10840</v>
      </c>
      <c r="B594" t="s">
        <v>71</v>
      </c>
      <c r="C594">
        <v>4</v>
      </c>
      <c r="D594" s="1">
        <v>35114</v>
      </c>
      <c r="E594" t="str">
        <f>VLOOKUP(C594,Zaposleni!$A$1:$M$10,2,FALSE)</f>
        <v>Peacock</v>
      </c>
      <c r="F594" t="str">
        <f>VLOOKUP(C594,Zaposleni!$A$1:$M$10,3,FALSE)</f>
        <v>Margaret</v>
      </c>
      <c r="G594" t="s">
        <v>173</v>
      </c>
      <c r="H594" t="str">
        <f t="shared" si="18"/>
        <v>Margaret Peacock</v>
      </c>
      <c r="I594" t="str">
        <f t="shared" si="19"/>
        <v>Margaret Peacock</v>
      </c>
    </row>
    <row r="595" spans="1:9" x14ac:dyDescent="0.25">
      <c r="A595">
        <v>10841</v>
      </c>
      <c r="B595" t="s">
        <v>8</v>
      </c>
      <c r="C595">
        <v>5</v>
      </c>
      <c r="D595" s="1">
        <v>35115</v>
      </c>
      <c r="E595" t="str">
        <f>VLOOKUP(C595,Zaposleni!$A$1:$M$10,2,FALSE)</f>
        <v>Buchanan</v>
      </c>
      <c r="F595" t="str">
        <f>VLOOKUP(C595,Zaposleni!$A$1:$M$10,3,FALSE)</f>
        <v>Steven</v>
      </c>
      <c r="G595" t="s">
        <v>171</v>
      </c>
      <c r="H595" t="str">
        <f t="shared" si="18"/>
        <v>Steven Buchanan</v>
      </c>
      <c r="I595" t="str">
        <f t="shared" si="19"/>
        <v>Steven Buchanan</v>
      </c>
    </row>
    <row r="596" spans="1:9" x14ac:dyDescent="0.25">
      <c r="A596">
        <v>10842</v>
      </c>
      <c r="B596" t="s">
        <v>27</v>
      </c>
      <c r="C596">
        <v>1</v>
      </c>
      <c r="D596" s="1">
        <v>35115</v>
      </c>
      <c r="E596" t="str">
        <f>VLOOKUP(C596,Zaposleni!$A$1:$M$10,2,FALSE)</f>
        <v>Davolio</v>
      </c>
      <c r="F596" t="str">
        <f>VLOOKUP(C596,Zaposleni!$A$1:$M$10,3,FALSE)</f>
        <v>Nancy</v>
      </c>
      <c r="G596" t="s">
        <v>176</v>
      </c>
      <c r="H596" t="str">
        <f t="shared" si="18"/>
        <v>Nancy Davolio</v>
      </c>
      <c r="I596" t="str">
        <f t="shared" si="19"/>
        <v>Nancy Davolio</v>
      </c>
    </row>
    <row r="597" spans="1:9" x14ac:dyDescent="0.25">
      <c r="A597">
        <v>10843</v>
      </c>
      <c r="B597" t="s">
        <v>7</v>
      </c>
      <c r="C597">
        <v>4</v>
      </c>
      <c r="D597" s="1">
        <v>35116</v>
      </c>
      <c r="E597" t="str">
        <f>VLOOKUP(C597,Zaposleni!$A$1:$M$10,2,FALSE)</f>
        <v>Peacock</v>
      </c>
      <c r="F597" t="str">
        <f>VLOOKUP(C597,Zaposleni!$A$1:$M$10,3,FALSE)</f>
        <v>Margaret</v>
      </c>
      <c r="G597" t="s">
        <v>173</v>
      </c>
      <c r="H597" t="str">
        <f t="shared" si="18"/>
        <v>Margaret Peacock</v>
      </c>
      <c r="I597" t="str">
        <f t="shared" si="19"/>
        <v>Margaret Peacock</v>
      </c>
    </row>
    <row r="598" spans="1:9" x14ac:dyDescent="0.25">
      <c r="A598">
        <v>10844</v>
      </c>
      <c r="B598" t="s">
        <v>58</v>
      </c>
      <c r="C598">
        <v>8</v>
      </c>
      <c r="D598" s="1">
        <v>35116</v>
      </c>
      <c r="E598" t="str">
        <f>VLOOKUP(C598,Zaposleni!$A$1:$M$10,2,FALSE)</f>
        <v>Callahan</v>
      </c>
      <c r="F598" t="str">
        <f>VLOOKUP(C598,Zaposleni!$A$1:$M$10,3,FALSE)</f>
        <v>Laura</v>
      </c>
      <c r="G598" t="s">
        <v>177</v>
      </c>
      <c r="H598" t="str">
        <f t="shared" si="18"/>
        <v>Laura Callahan</v>
      </c>
      <c r="I598" t="str">
        <f t="shared" si="19"/>
        <v>Laura Callahan</v>
      </c>
    </row>
    <row r="599" spans="1:9" x14ac:dyDescent="0.25">
      <c r="A599">
        <v>10845</v>
      </c>
      <c r="B599" t="s">
        <v>25</v>
      </c>
      <c r="C599">
        <v>8</v>
      </c>
      <c r="D599" s="1">
        <v>35116</v>
      </c>
      <c r="E599" t="str">
        <f>VLOOKUP(C599,Zaposleni!$A$1:$M$10,2,FALSE)</f>
        <v>Callahan</v>
      </c>
      <c r="F599" t="str">
        <f>VLOOKUP(C599,Zaposleni!$A$1:$M$10,3,FALSE)</f>
        <v>Laura</v>
      </c>
      <c r="G599" t="s">
        <v>177</v>
      </c>
      <c r="H599" t="str">
        <f t="shared" si="18"/>
        <v>Laura Callahan</v>
      </c>
      <c r="I599" t="str">
        <f t="shared" si="19"/>
        <v>Laura Callahan</v>
      </c>
    </row>
    <row r="600" spans="1:9" x14ac:dyDescent="0.25">
      <c r="A600">
        <v>10846</v>
      </c>
      <c r="B600" t="s">
        <v>8</v>
      </c>
      <c r="C600">
        <v>2</v>
      </c>
      <c r="D600" s="1">
        <v>35117</v>
      </c>
      <c r="E600" t="str">
        <f>VLOOKUP(C600,Zaposleni!$A$1:$M$10,2,FALSE)</f>
        <v>Fuller</v>
      </c>
      <c r="F600" t="str">
        <f>VLOOKUP(C600,Zaposleni!$A$1:$M$10,3,FALSE)</f>
        <v>Andrew</v>
      </c>
      <c r="G600" t="s">
        <v>178</v>
      </c>
      <c r="H600" t="str">
        <f t="shared" si="18"/>
        <v>Andrew Fuller</v>
      </c>
      <c r="I600" t="str">
        <f t="shared" si="19"/>
        <v>Andrew Fuller</v>
      </c>
    </row>
    <row r="601" spans="1:9" x14ac:dyDescent="0.25">
      <c r="A601">
        <v>10847</v>
      </c>
      <c r="B601" t="s">
        <v>49</v>
      </c>
      <c r="C601">
        <v>4</v>
      </c>
      <c r="D601" s="1">
        <v>35117</v>
      </c>
      <c r="E601" t="str">
        <f>VLOOKUP(C601,Zaposleni!$A$1:$M$10,2,FALSE)</f>
        <v>Peacock</v>
      </c>
      <c r="F601" t="str">
        <f>VLOOKUP(C601,Zaposleni!$A$1:$M$10,3,FALSE)</f>
        <v>Margaret</v>
      </c>
      <c r="G601" t="s">
        <v>173</v>
      </c>
      <c r="H601" t="str">
        <f t="shared" si="18"/>
        <v>Margaret Peacock</v>
      </c>
      <c r="I601" t="str">
        <f t="shared" si="19"/>
        <v>Margaret Peacock</v>
      </c>
    </row>
    <row r="602" spans="1:9" x14ac:dyDescent="0.25">
      <c r="A602">
        <v>10848</v>
      </c>
      <c r="B602" t="s">
        <v>76</v>
      </c>
      <c r="C602">
        <v>7</v>
      </c>
      <c r="D602" s="1">
        <v>35118</v>
      </c>
      <c r="E602" t="str">
        <f>VLOOKUP(C602,Zaposleni!$A$1:$M$10,2,FALSE)</f>
        <v>King</v>
      </c>
      <c r="F602" t="str">
        <f>VLOOKUP(C602,Zaposleni!$A$1:$M$10,3,FALSE)</f>
        <v>Robert</v>
      </c>
      <c r="G602" t="s">
        <v>179</v>
      </c>
      <c r="H602" t="str">
        <f t="shared" si="18"/>
        <v>Robert King</v>
      </c>
      <c r="I602" t="str">
        <f t="shared" si="19"/>
        <v>Robert King</v>
      </c>
    </row>
    <row r="603" spans="1:9" x14ac:dyDescent="0.25">
      <c r="A603">
        <v>10849</v>
      </c>
      <c r="B603" t="s">
        <v>48</v>
      </c>
      <c r="C603">
        <v>9</v>
      </c>
      <c r="D603" s="1">
        <v>35118</v>
      </c>
      <c r="E603" t="str">
        <f>VLOOKUP(C603,Zaposleni!$A$1:$M$10,2,FALSE)</f>
        <v>Dodsworth</v>
      </c>
      <c r="F603" t="str">
        <f>VLOOKUP(C603,Zaposleni!$A$1:$M$10,3,FALSE)</f>
        <v>Anne</v>
      </c>
      <c r="G603" t="s">
        <v>175</v>
      </c>
      <c r="H603" t="str">
        <f t="shared" si="18"/>
        <v>Anne Dodsworth</v>
      </c>
      <c r="I603" t="str">
        <f t="shared" si="19"/>
        <v>Anne Dodsworth</v>
      </c>
    </row>
    <row r="604" spans="1:9" x14ac:dyDescent="0.25">
      <c r="A604">
        <v>10850</v>
      </c>
      <c r="B604" t="s">
        <v>7</v>
      </c>
      <c r="C604">
        <v>1</v>
      </c>
      <c r="D604" s="1">
        <v>35118</v>
      </c>
      <c r="E604" t="str">
        <f>VLOOKUP(C604,Zaposleni!$A$1:$M$10,2,FALSE)</f>
        <v>Davolio</v>
      </c>
      <c r="F604" t="str">
        <f>VLOOKUP(C604,Zaposleni!$A$1:$M$10,3,FALSE)</f>
        <v>Nancy</v>
      </c>
      <c r="G604" t="s">
        <v>176</v>
      </c>
      <c r="H604" t="str">
        <f t="shared" si="18"/>
        <v>Nancy Davolio</v>
      </c>
      <c r="I604" t="str">
        <f t="shared" si="19"/>
        <v>Nancy Davolio</v>
      </c>
    </row>
    <row r="605" spans="1:9" x14ac:dyDescent="0.25">
      <c r="A605">
        <v>10851</v>
      </c>
      <c r="B605" t="s">
        <v>33</v>
      </c>
      <c r="C605">
        <v>5</v>
      </c>
      <c r="D605" s="1">
        <v>35121</v>
      </c>
      <c r="E605" t="str">
        <f>VLOOKUP(C605,Zaposleni!$A$1:$M$10,2,FALSE)</f>
        <v>Buchanan</v>
      </c>
      <c r="F605" t="str">
        <f>VLOOKUP(C605,Zaposleni!$A$1:$M$10,3,FALSE)</f>
        <v>Steven</v>
      </c>
      <c r="G605" t="s">
        <v>171</v>
      </c>
      <c r="H605" t="str">
        <f t="shared" si="18"/>
        <v>Steven Buchanan</v>
      </c>
      <c r="I605" t="str">
        <f t="shared" si="19"/>
        <v>Steven Buchanan</v>
      </c>
    </row>
    <row r="606" spans="1:9" x14ac:dyDescent="0.25">
      <c r="A606">
        <v>10852</v>
      </c>
      <c r="B606" t="s">
        <v>17</v>
      </c>
      <c r="C606">
        <v>8</v>
      </c>
      <c r="D606" s="1">
        <v>35121</v>
      </c>
      <c r="E606" t="str">
        <f>VLOOKUP(C606,Zaposleni!$A$1:$M$10,2,FALSE)</f>
        <v>Callahan</v>
      </c>
      <c r="F606" t="str">
        <f>VLOOKUP(C606,Zaposleni!$A$1:$M$10,3,FALSE)</f>
        <v>Laura</v>
      </c>
      <c r="G606" t="s">
        <v>177</v>
      </c>
      <c r="H606" t="str">
        <f t="shared" si="18"/>
        <v>Laura Callahan</v>
      </c>
      <c r="I606" t="str">
        <f t="shared" si="19"/>
        <v>Laura Callahan</v>
      </c>
    </row>
    <row r="607" spans="1:9" x14ac:dyDescent="0.25">
      <c r="A607">
        <v>10853</v>
      </c>
      <c r="B607" t="s">
        <v>80</v>
      </c>
      <c r="C607">
        <v>9</v>
      </c>
      <c r="D607" s="1">
        <v>35122</v>
      </c>
      <c r="E607" t="str">
        <f>VLOOKUP(C607,Zaposleni!$A$1:$M$10,2,FALSE)</f>
        <v>Dodsworth</v>
      </c>
      <c r="F607" t="str">
        <f>VLOOKUP(C607,Zaposleni!$A$1:$M$10,3,FALSE)</f>
        <v>Anne</v>
      </c>
      <c r="G607" t="s">
        <v>175</v>
      </c>
      <c r="H607" t="str">
        <f t="shared" si="18"/>
        <v>Anne Dodsworth</v>
      </c>
      <c r="I607" t="str">
        <f t="shared" si="19"/>
        <v>Anne Dodsworth</v>
      </c>
    </row>
    <row r="608" spans="1:9" x14ac:dyDescent="0.25">
      <c r="A608">
        <v>10854</v>
      </c>
      <c r="B608" t="s">
        <v>13</v>
      </c>
      <c r="C608">
        <v>3</v>
      </c>
      <c r="D608" s="1">
        <v>35122</v>
      </c>
      <c r="E608" t="str">
        <f>VLOOKUP(C608,Zaposleni!$A$1:$M$10,2,FALSE)</f>
        <v>Leverling</v>
      </c>
      <c r="F608" t="str">
        <f>VLOOKUP(C608,Zaposleni!$A$1:$M$10,3,FALSE)</f>
        <v>Janet</v>
      </c>
      <c r="G608" t="s">
        <v>174</v>
      </c>
      <c r="H608" t="str">
        <f t="shared" si="18"/>
        <v>Janet Leverling</v>
      </c>
      <c r="I608" t="str">
        <f t="shared" si="19"/>
        <v>Janet Leverling</v>
      </c>
    </row>
    <row r="609" spans="1:9" x14ac:dyDescent="0.25">
      <c r="A609">
        <v>10855</v>
      </c>
      <c r="B609" t="s">
        <v>41</v>
      </c>
      <c r="C609">
        <v>3</v>
      </c>
      <c r="D609" s="1">
        <v>35122</v>
      </c>
      <c r="E609" t="str">
        <f>VLOOKUP(C609,Zaposleni!$A$1:$M$10,2,FALSE)</f>
        <v>Leverling</v>
      </c>
      <c r="F609" t="str">
        <f>VLOOKUP(C609,Zaposleni!$A$1:$M$10,3,FALSE)</f>
        <v>Janet</v>
      </c>
      <c r="G609" t="s">
        <v>174</v>
      </c>
      <c r="H609" t="str">
        <f t="shared" si="18"/>
        <v>Janet Leverling</v>
      </c>
      <c r="I609" t="str">
        <f t="shared" si="19"/>
        <v>Janet Leverling</v>
      </c>
    </row>
    <row r="610" spans="1:9" x14ac:dyDescent="0.25">
      <c r="A610">
        <v>10856</v>
      </c>
      <c r="B610" t="s">
        <v>63</v>
      </c>
      <c r="C610">
        <v>3</v>
      </c>
      <c r="D610" s="1">
        <v>35123</v>
      </c>
      <c r="E610" t="str">
        <f>VLOOKUP(C610,Zaposleni!$A$1:$M$10,2,FALSE)</f>
        <v>Leverling</v>
      </c>
      <c r="F610" t="str">
        <f>VLOOKUP(C610,Zaposleni!$A$1:$M$10,3,FALSE)</f>
        <v>Janet</v>
      </c>
      <c r="G610" t="s">
        <v>174</v>
      </c>
      <c r="H610" t="str">
        <f t="shared" si="18"/>
        <v>Janet Leverling</v>
      </c>
      <c r="I610" t="str">
        <f t="shared" si="19"/>
        <v>Janet Leverling</v>
      </c>
    </row>
    <row r="611" spans="1:9" x14ac:dyDescent="0.25">
      <c r="A611">
        <v>10857</v>
      </c>
      <c r="B611" t="s">
        <v>29</v>
      </c>
      <c r="C611">
        <v>8</v>
      </c>
      <c r="D611" s="1">
        <v>35123</v>
      </c>
      <c r="E611" t="str">
        <f>VLOOKUP(C611,Zaposleni!$A$1:$M$10,2,FALSE)</f>
        <v>Callahan</v>
      </c>
      <c r="F611" t="str">
        <f>VLOOKUP(C611,Zaposleni!$A$1:$M$10,3,FALSE)</f>
        <v>Laura</v>
      </c>
      <c r="G611" t="s">
        <v>177</v>
      </c>
      <c r="H611" t="str">
        <f t="shared" si="18"/>
        <v>Laura Callahan</v>
      </c>
      <c r="I611" t="str">
        <f t="shared" si="19"/>
        <v>Laura Callahan</v>
      </c>
    </row>
    <row r="612" spans="1:9" x14ac:dyDescent="0.25">
      <c r="A612">
        <v>10858</v>
      </c>
      <c r="B612" t="s">
        <v>92</v>
      </c>
      <c r="C612">
        <v>2</v>
      </c>
      <c r="D612" s="1">
        <v>35124</v>
      </c>
      <c r="E612" t="str">
        <f>VLOOKUP(C612,Zaposleni!$A$1:$M$10,2,FALSE)</f>
        <v>Fuller</v>
      </c>
      <c r="F612" t="str">
        <f>VLOOKUP(C612,Zaposleni!$A$1:$M$10,3,FALSE)</f>
        <v>Andrew</v>
      </c>
      <c r="G612" t="s">
        <v>178</v>
      </c>
      <c r="H612" t="str">
        <f t="shared" si="18"/>
        <v>Andrew Fuller</v>
      </c>
      <c r="I612" t="str">
        <f t="shared" si="19"/>
        <v>Andrew Fuller</v>
      </c>
    </row>
    <row r="613" spans="1:9" x14ac:dyDescent="0.25">
      <c r="A613">
        <v>10859</v>
      </c>
      <c r="B613" t="s">
        <v>21</v>
      </c>
      <c r="C613">
        <v>1</v>
      </c>
      <c r="D613" s="1">
        <v>35124</v>
      </c>
      <c r="E613" t="str">
        <f>VLOOKUP(C613,Zaposleni!$A$1:$M$10,2,FALSE)</f>
        <v>Davolio</v>
      </c>
      <c r="F613" t="str">
        <f>VLOOKUP(C613,Zaposleni!$A$1:$M$10,3,FALSE)</f>
        <v>Nancy</v>
      </c>
      <c r="G613" t="s">
        <v>176</v>
      </c>
      <c r="H613" t="str">
        <f t="shared" si="18"/>
        <v>Nancy Davolio</v>
      </c>
      <c r="I613" t="str">
        <f t="shared" si="19"/>
        <v>Nancy Davolio</v>
      </c>
    </row>
    <row r="614" spans="1:9" x14ac:dyDescent="0.25">
      <c r="A614">
        <v>10860</v>
      </c>
      <c r="B614" t="s">
        <v>90</v>
      </c>
      <c r="C614">
        <v>3</v>
      </c>
      <c r="D614" s="1">
        <v>35124</v>
      </c>
      <c r="E614" t="str">
        <f>VLOOKUP(C614,Zaposleni!$A$1:$M$10,2,FALSE)</f>
        <v>Leverling</v>
      </c>
      <c r="F614" t="str">
        <f>VLOOKUP(C614,Zaposleni!$A$1:$M$10,3,FALSE)</f>
        <v>Janet</v>
      </c>
      <c r="G614" t="s">
        <v>174</v>
      </c>
      <c r="H614" t="str">
        <f t="shared" si="18"/>
        <v>Janet Leverling</v>
      </c>
      <c r="I614" t="str">
        <f t="shared" si="19"/>
        <v>Janet Leverling</v>
      </c>
    </row>
    <row r="615" spans="1:9" x14ac:dyDescent="0.25">
      <c r="A615">
        <v>10861</v>
      </c>
      <c r="B615" t="s">
        <v>23</v>
      </c>
      <c r="C615">
        <v>4</v>
      </c>
      <c r="D615" s="1">
        <v>35125</v>
      </c>
      <c r="E615" t="str">
        <f>VLOOKUP(C615,Zaposleni!$A$1:$M$10,2,FALSE)</f>
        <v>Peacock</v>
      </c>
      <c r="F615" t="str">
        <f>VLOOKUP(C615,Zaposleni!$A$1:$M$10,3,FALSE)</f>
        <v>Margaret</v>
      </c>
      <c r="G615" t="s">
        <v>173</v>
      </c>
      <c r="H615" t="str">
        <f t="shared" si="18"/>
        <v>Margaret Peacock</v>
      </c>
      <c r="I615" t="str">
        <f t="shared" si="19"/>
        <v>Margaret Peacock</v>
      </c>
    </row>
    <row r="616" spans="1:9" x14ac:dyDescent="0.25">
      <c r="A616">
        <v>10862</v>
      </c>
      <c r="B616" t="s">
        <v>30</v>
      </c>
      <c r="C616">
        <v>8</v>
      </c>
      <c r="D616" s="1">
        <v>35125</v>
      </c>
      <c r="E616" t="str">
        <f>VLOOKUP(C616,Zaposleni!$A$1:$M$10,2,FALSE)</f>
        <v>Callahan</v>
      </c>
      <c r="F616" t="str">
        <f>VLOOKUP(C616,Zaposleni!$A$1:$M$10,3,FALSE)</f>
        <v>Laura</v>
      </c>
      <c r="G616" t="s">
        <v>177</v>
      </c>
      <c r="H616" t="str">
        <f t="shared" si="18"/>
        <v>Laura Callahan</v>
      </c>
      <c r="I616" t="str">
        <f t="shared" si="19"/>
        <v>Laura Callahan</v>
      </c>
    </row>
    <row r="617" spans="1:9" x14ac:dyDescent="0.25">
      <c r="A617">
        <v>10863</v>
      </c>
      <c r="B617" t="s">
        <v>12</v>
      </c>
      <c r="C617">
        <v>4</v>
      </c>
      <c r="D617" s="1">
        <v>35128</v>
      </c>
      <c r="E617" t="str">
        <f>VLOOKUP(C617,Zaposleni!$A$1:$M$10,2,FALSE)</f>
        <v>Peacock</v>
      </c>
      <c r="F617" t="str">
        <f>VLOOKUP(C617,Zaposleni!$A$1:$M$10,3,FALSE)</f>
        <v>Margaret</v>
      </c>
      <c r="G617" t="s">
        <v>173</v>
      </c>
      <c r="H617" t="str">
        <f t="shared" si="18"/>
        <v>Margaret Peacock</v>
      </c>
      <c r="I617" t="str">
        <f t="shared" si="19"/>
        <v>Margaret Peacock</v>
      </c>
    </row>
    <row r="618" spans="1:9" x14ac:dyDescent="0.25">
      <c r="A618">
        <v>10864</v>
      </c>
      <c r="B618" t="s">
        <v>59</v>
      </c>
      <c r="C618">
        <v>4</v>
      </c>
      <c r="D618" s="1">
        <v>35128</v>
      </c>
      <c r="E618" t="str">
        <f>VLOOKUP(C618,Zaposleni!$A$1:$M$10,2,FALSE)</f>
        <v>Peacock</v>
      </c>
      <c r="F618" t="str">
        <f>VLOOKUP(C618,Zaposleni!$A$1:$M$10,3,FALSE)</f>
        <v>Margaret</v>
      </c>
      <c r="G618" t="s">
        <v>173</v>
      </c>
      <c r="H618" t="str">
        <f t="shared" si="18"/>
        <v>Margaret Peacock</v>
      </c>
      <c r="I618" t="str">
        <f t="shared" si="19"/>
        <v>Margaret Peacock</v>
      </c>
    </row>
    <row r="619" spans="1:9" x14ac:dyDescent="0.25">
      <c r="A619">
        <v>10865</v>
      </c>
      <c r="B619" t="s">
        <v>25</v>
      </c>
      <c r="C619">
        <v>2</v>
      </c>
      <c r="D619" s="1">
        <v>35128</v>
      </c>
      <c r="E619" t="str">
        <f>VLOOKUP(C619,Zaposleni!$A$1:$M$10,2,FALSE)</f>
        <v>Fuller</v>
      </c>
      <c r="F619" t="str">
        <f>VLOOKUP(C619,Zaposleni!$A$1:$M$10,3,FALSE)</f>
        <v>Andrew</v>
      </c>
      <c r="G619" t="s">
        <v>178</v>
      </c>
      <c r="H619" t="str">
        <f t="shared" si="18"/>
        <v>Andrew Fuller</v>
      </c>
      <c r="I619" t="str">
        <f t="shared" si="19"/>
        <v>Andrew Fuller</v>
      </c>
    </row>
    <row r="620" spans="1:9" x14ac:dyDescent="0.25">
      <c r="A620">
        <v>10866</v>
      </c>
      <c r="B620" t="s">
        <v>29</v>
      </c>
      <c r="C620">
        <v>5</v>
      </c>
      <c r="D620" s="1">
        <v>35129</v>
      </c>
      <c r="E620" t="str">
        <f>VLOOKUP(C620,Zaposleni!$A$1:$M$10,2,FALSE)</f>
        <v>Buchanan</v>
      </c>
      <c r="F620" t="str">
        <f>VLOOKUP(C620,Zaposleni!$A$1:$M$10,3,FALSE)</f>
        <v>Steven</v>
      </c>
      <c r="G620" t="s">
        <v>171</v>
      </c>
      <c r="H620" t="str">
        <f t="shared" si="18"/>
        <v>Steven Buchanan</v>
      </c>
      <c r="I620" t="str">
        <f t="shared" si="19"/>
        <v>Steven Buchanan</v>
      </c>
    </row>
    <row r="621" spans="1:9" x14ac:dyDescent="0.25">
      <c r="A621">
        <v>10867</v>
      </c>
      <c r="B621" t="s">
        <v>42</v>
      </c>
      <c r="C621">
        <v>6</v>
      </c>
      <c r="D621" s="1">
        <v>35129</v>
      </c>
      <c r="E621" t="str">
        <f>VLOOKUP(C621,Zaposleni!$A$1:$M$10,2,FALSE)</f>
        <v>Suyama</v>
      </c>
      <c r="F621" t="str">
        <f>VLOOKUP(C621,Zaposleni!$A$1:$M$10,3,FALSE)</f>
        <v>Michael</v>
      </c>
      <c r="G621" t="s">
        <v>172</v>
      </c>
      <c r="H621" t="str">
        <f t="shared" si="18"/>
        <v>Michael Suyama</v>
      </c>
      <c r="I621" t="str">
        <f t="shared" si="19"/>
        <v>Michael Suyama</v>
      </c>
    </row>
    <row r="622" spans="1:9" x14ac:dyDescent="0.25">
      <c r="A622">
        <v>10868</v>
      </c>
      <c r="B622" t="s">
        <v>66</v>
      </c>
      <c r="C622">
        <v>7</v>
      </c>
      <c r="D622" s="1">
        <v>35130</v>
      </c>
      <c r="E622" t="str">
        <f>VLOOKUP(C622,Zaposleni!$A$1:$M$10,2,FALSE)</f>
        <v>King</v>
      </c>
      <c r="F622" t="str">
        <f>VLOOKUP(C622,Zaposleni!$A$1:$M$10,3,FALSE)</f>
        <v>Robert</v>
      </c>
      <c r="G622" t="s">
        <v>179</v>
      </c>
      <c r="H622" t="str">
        <f t="shared" si="18"/>
        <v>Robert King</v>
      </c>
      <c r="I622" t="str">
        <f t="shared" si="19"/>
        <v>Robert King</v>
      </c>
    </row>
    <row r="623" spans="1:9" x14ac:dyDescent="0.25">
      <c r="A623">
        <v>10869</v>
      </c>
      <c r="B623" t="s">
        <v>60</v>
      </c>
      <c r="C623">
        <v>5</v>
      </c>
      <c r="D623" s="1">
        <v>35130</v>
      </c>
      <c r="E623" t="str">
        <f>VLOOKUP(C623,Zaposleni!$A$1:$M$10,2,FALSE)</f>
        <v>Buchanan</v>
      </c>
      <c r="F623" t="str">
        <f>VLOOKUP(C623,Zaposleni!$A$1:$M$10,3,FALSE)</f>
        <v>Steven</v>
      </c>
      <c r="G623" t="s">
        <v>171</v>
      </c>
      <c r="H623" t="str">
        <f t="shared" si="18"/>
        <v>Steven Buchanan</v>
      </c>
      <c r="I623" t="str">
        <f t="shared" si="19"/>
        <v>Steven Buchanan</v>
      </c>
    </row>
    <row r="624" spans="1:9" x14ac:dyDescent="0.25">
      <c r="A624">
        <v>10870</v>
      </c>
      <c r="B624" t="s">
        <v>67</v>
      </c>
      <c r="C624">
        <v>5</v>
      </c>
      <c r="D624" s="1">
        <v>35130</v>
      </c>
      <c r="E624" t="str">
        <f>VLOOKUP(C624,Zaposleni!$A$1:$M$10,2,FALSE)</f>
        <v>Buchanan</v>
      </c>
      <c r="F624" t="str">
        <f>VLOOKUP(C624,Zaposleni!$A$1:$M$10,3,FALSE)</f>
        <v>Steven</v>
      </c>
      <c r="G624" t="s">
        <v>171</v>
      </c>
      <c r="H624" t="str">
        <f t="shared" si="18"/>
        <v>Steven Buchanan</v>
      </c>
      <c r="I624" t="str">
        <f t="shared" si="19"/>
        <v>Steven Buchanan</v>
      </c>
    </row>
    <row r="625" spans="1:9" x14ac:dyDescent="0.25">
      <c r="A625">
        <v>10871</v>
      </c>
      <c r="B625" t="s">
        <v>52</v>
      </c>
      <c r="C625">
        <v>9</v>
      </c>
      <c r="D625" s="1">
        <v>35131</v>
      </c>
      <c r="E625" t="str">
        <f>VLOOKUP(C625,Zaposleni!$A$1:$M$10,2,FALSE)</f>
        <v>Dodsworth</v>
      </c>
      <c r="F625" t="str">
        <f>VLOOKUP(C625,Zaposleni!$A$1:$M$10,3,FALSE)</f>
        <v>Anne</v>
      </c>
      <c r="G625" t="s">
        <v>175</v>
      </c>
      <c r="H625" t="str">
        <f t="shared" si="18"/>
        <v>Anne Dodsworth</v>
      </c>
      <c r="I625" t="str">
        <f t="shared" si="19"/>
        <v>Anne Dodsworth</v>
      </c>
    </row>
    <row r="626" spans="1:9" x14ac:dyDescent="0.25">
      <c r="A626">
        <v>10872</v>
      </c>
      <c r="B626" t="s">
        <v>40</v>
      </c>
      <c r="C626">
        <v>5</v>
      </c>
      <c r="D626" s="1">
        <v>35131</v>
      </c>
      <c r="E626" t="str">
        <f>VLOOKUP(C626,Zaposleni!$A$1:$M$10,2,FALSE)</f>
        <v>Buchanan</v>
      </c>
      <c r="F626" t="str">
        <f>VLOOKUP(C626,Zaposleni!$A$1:$M$10,3,FALSE)</f>
        <v>Steven</v>
      </c>
      <c r="G626" t="s">
        <v>171</v>
      </c>
      <c r="H626" t="str">
        <f t="shared" si="18"/>
        <v>Steven Buchanan</v>
      </c>
      <c r="I626" t="str">
        <f t="shared" si="19"/>
        <v>Steven Buchanan</v>
      </c>
    </row>
    <row r="627" spans="1:9" x14ac:dyDescent="0.25">
      <c r="A627">
        <v>10873</v>
      </c>
      <c r="B627" t="s">
        <v>87</v>
      </c>
      <c r="C627">
        <v>4</v>
      </c>
      <c r="D627" s="1">
        <v>35132</v>
      </c>
      <c r="E627" t="str">
        <f>VLOOKUP(C627,Zaposleni!$A$1:$M$10,2,FALSE)</f>
        <v>Peacock</v>
      </c>
      <c r="F627" t="str">
        <f>VLOOKUP(C627,Zaposleni!$A$1:$M$10,3,FALSE)</f>
        <v>Margaret</v>
      </c>
      <c r="G627" t="s">
        <v>173</v>
      </c>
      <c r="H627" t="str">
        <f t="shared" si="18"/>
        <v>Margaret Peacock</v>
      </c>
      <c r="I627" t="str">
        <f t="shared" si="19"/>
        <v>Margaret Peacock</v>
      </c>
    </row>
    <row r="628" spans="1:9" x14ac:dyDescent="0.25">
      <c r="A628">
        <v>10874</v>
      </c>
      <c r="B628" t="s">
        <v>40</v>
      </c>
      <c r="C628">
        <v>5</v>
      </c>
      <c r="D628" s="1">
        <v>35132</v>
      </c>
      <c r="E628" t="str">
        <f>VLOOKUP(C628,Zaposleni!$A$1:$M$10,2,FALSE)</f>
        <v>Buchanan</v>
      </c>
      <c r="F628" t="str">
        <f>VLOOKUP(C628,Zaposleni!$A$1:$M$10,3,FALSE)</f>
        <v>Steven</v>
      </c>
      <c r="G628" t="s">
        <v>171</v>
      </c>
      <c r="H628" t="str">
        <f t="shared" si="18"/>
        <v>Steven Buchanan</v>
      </c>
      <c r="I628" t="str">
        <f t="shared" si="19"/>
        <v>Steven Buchanan</v>
      </c>
    </row>
    <row r="629" spans="1:9" x14ac:dyDescent="0.25">
      <c r="A629">
        <v>10875</v>
      </c>
      <c r="B629" t="s">
        <v>29</v>
      </c>
      <c r="C629">
        <v>4</v>
      </c>
      <c r="D629" s="1">
        <v>35132</v>
      </c>
      <c r="E629" t="str">
        <f>VLOOKUP(C629,Zaposleni!$A$1:$M$10,2,FALSE)</f>
        <v>Peacock</v>
      </c>
      <c r="F629" t="str">
        <f>VLOOKUP(C629,Zaposleni!$A$1:$M$10,3,FALSE)</f>
        <v>Margaret</v>
      </c>
      <c r="G629" t="s">
        <v>173</v>
      </c>
      <c r="H629" t="str">
        <f t="shared" si="18"/>
        <v>Margaret Peacock</v>
      </c>
      <c r="I629" t="str">
        <f t="shared" si="19"/>
        <v>Margaret Peacock</v>
      </c>
    </row>
    <row r="630" spans="1:9" x14ac:dyDescent="0.25">
      <c r="A630">
        <v>10876</v>
      </c>
      <c r="B630" t="s">
        <v>52</v>
      </c>
      <c r="C630">
        <v>7</v>
      </c>
      <c r="D630" s="1">
        <v>35135</v>
      </c>
      <c r="E630" t="str">
        <f>VLOOKUP(C630,Zaposleni!$A$1:$M$10,2,FALSE)</f>
        <v>King</v>
      </c>
      <c r="F630" t="str">
        <f>VLOOKUP(C630,Zaposleni!$A$1:$M$10,3,FALSE)</f>
        <v>Robert</v>
      </c>
      <c r="G630" t="s">
        <v>179</v>
      </c>
      <c r="H630" t="str">
        <f t="shared" si="18"/>
        <v>Robert King</v>
      </c>
      <c r="I630" t="str">
        <f t="shared" si="19"/>
        <v>Robert King</v>
      </c>
    </row>
    <row r="631" spans="1:9" x14ac:dyDescent="0.25">
      <c r="A631">
        <v>10877</v>
      </c>
      <c r="B631" t="s">
        <v>33</v>
      </c>
      <c r="C631">
        <v>1</v>
      </c>
      <c r="D631" s="1">
        <v>35135</v>
      </c>
      <c r="E631" t="str">
        <f>VLOOKUP(C631,Zaposleni!$A$1:$M$10,2,FALSE)</f>
        <v>Davolio</v>
      </c>
      <c r="F631" t="str">
        <f>VLOOKUP(C631,Zaposleni!$A$1:$M$10,3,FALSE)</f>
        <v>Nancy</v>
      </c>
      <c r="G631" t="s">
        <v>176</v>
      </c>
      <c r="H631" t="str">
        <f t="shared" si="18"/>
        <v>Nancy Davolio</v>
      </c>
      <c r="I631" t="str">
        <f t="shared" si="19"/>
        <v>Nancy Davolio</v>
      </c>
    </row>
    <row r="632" spans="1:9" x14ac:dyDescent="0.25">
      <c r="A632">
        <v>10878</v>
      </c>
      <c r="B632" t="s">
        <v>25</v>
      </c>
      <c r="C632">
        <v>4</v>
      </c>
      <c r="D632" s="1">
        <v>35136</v>
      </c>
      <c r="E632" t="str">
        <f>VLOOKUP(C632,Zaposleni!$A$1:$M$10,2,FALSE)</f>
        <v>Peacock</v>
      </c>
      <c r="F632" t="str">
        <f>VLOOKUP(C632,Zaposleni!$A$1:$M$10,3,FALSE)</f>
        <v>Margaret</v>
      </c>
      <c r="G632" t="s">
        <v>173</v>
      </c>
      <c r="H632" t="str">
        <f t="shared" si="18"/>
        <v>Margaret Peacock</v>
      </c>
      <c r="I632" t="str">
        <f t="shared" si="19"/>
        <v>Margaret Peacock</v>
      </c>
    </row>
    <row r="633" spans="1:9" x14ac:dyDescent="0.25">
      <c r="A633">
        <v>10879</v>
      </c>
      <c r="B633" t="s">
        <v>87</v>
      </c>
      <c r="C633">
        <v>3</v>
      </c>
      <c r="D633" s="1">
        <v>35136</v>
      </c>
      <c r="E633" t="str">
        <f>VLOOKUP(C633,Zaposleni!$A$1:$M$10,2,FALSE)</f>
        <v>Leverling</v>
      </c>
      <c r="F633" t="str">
        <f>VLOOKUP(C633,Zaposleni!$A$1:$M$10,3,FALSE)</f>
        <v>Janet</v>
      </c>
      <c r="G633" t="s">
        <v>174</v>
      </c>
      <c r="H633" t="str">
        <f t="shared" si="18"/>
        <v>Janet Leverling</v>
      </c>
      <c r="I633" t="str">
        <f t="shared" si="19"/>
        <v>Janet Leverling</v>
      </c>
    </row>
    <row r="634" spans="1:9" x14ac:dyDescent="0.25">
      <c r="A634">
        <v>10880</v>
      </c>
      <c r="B634" t="s">
        <v>18</v>
      </c>
      <c r="C634">
        <v>7</v>
      </c>
      <c r="D634" s="1">
        <v>35136</v>
      </c>
      <c r="E634" t="str">
        <f>VLOOKUP(C634,Zaposleni!$A$1:$M$10,2,FALSE)</f>
        <v>King</v>
      </c>
      <c r="F634" t="str">
        <f>VLOOKUP(C634,Zaposleni!$A$1:$M$10,3,FALSE)</f>
        <v>Robert</v>
      </c>
      <c r="G634" t="s">
        <v>179</v>
      </c>
      <c r="H634" t="str">
        <f t="shared" si="18"/>
        <v>Robert King</v>
      </c>
      <c r="I634" t="str">
        <f t="shared" si="19"/>
        <v>Robert King</v>
      </c>
    </row>
    <row r="635" spans="1:9" x14ac:dyDescent="0.25">
      <c r="A635">
        <v>10881</v>
      </c>
      <c r="B635" t="s">
        <v>82</v>
      </c>
      <c r="C635">
        <v>4</v>
      </c>
      <c r="D635" s="1">
        <v>35137</v>
      </c>
      <c r="E635" t="str">
        <f>VLOOKUP(C635,Zaposleni!$A$1:$M$10,2,FALSE)</f>
        <v>Peacock</v>
      </c>
      <c r="F635" t="str">
        <f>VLOOKUP(C635,Zaposleni!$A$1:$M$10,3,FALSE)</f>
        <v>Margaret</v>
      </c>
      <c r="G635" t="s">
        <v>173</v>
      </c>
      <c r="H635" t="str">
        <f t="shared" si="18"/>
        <v>Margaret Peacock</v>
      </c>
      <c r="I635" t="str">
        <f t="shared" si="19"/>
        <v>Margaret Peacock</v>
      </c>
    </row>
    <row r="636" spans="1:9" x14ac:dyDescent="0.25">
      <c r="A636">
        <v>10882</v>
      </c>
      <c r="B636" t="s">
        <v>49</v>
      </c>
      <c r="C636">
        <v>4</v>
      </c>
      <c r="D636" s="1">
        <v>35137</v>
      </c>
      <c r="E636" t="str">
        <f>VLOOKUP(C636,Zaposleni!$A$1:$M$10,2,FALSE)</f>
        <v>Peacock</v>
      </c>
      <c r="F636" t="str">
        <f>VLOOKUP(C636,Zaposleni!$A$1:$M$10,3,FALSE)</f>
        <v>Margaret</v>
      </c>
      <c r="G636" t="s">
        <v>173</v>
      </c>
      <c r="H636" t="str">
        <f t="shared" si="18"/>
        <v>Margaret Peacock</v>
      </c>
      <c r="I636" t="str">
        <f t="shared" si="19"/>
        <v>Margaret Peacock</v>
      </c>
    </row>
    <row r="637" spans="1:9" x14ac:dyDescent="0.25">
      <c r="A637">
        <v>10883</v>
      </c>
      <c r="B637" t="s">
        <v>42</v>
      </c>
      <c r="C637">
        <v>8</v>
      </c>
      <c r="D637" s="1">
        <v>35138</v>
      </c>
      <c r="E637" t="str">
        <f>VLOOKUP(C637,Zaposleni!$A$1:$M$10,2,FALSE)</f>
        <v>Callahan</v>
      </c>
      <c r="F637" t="str">
        <f>VLOOKUP(C637,Zaposleni!$A$1:$M$10,3,FALSE)</f>
        <v>Laura</v>
      </c>
      <c r="G637" t="s">
        <v>177</v>
      </c>
      <c r="H637" t="str">
        <f t="shared" si="18"/>
        <v>Laura Callahan</v>
      </c>
      <c r="I637" t="str">
        <f t="shared" si="19"/>
        <v>Laura Callahan</v>
      </c>
    </row>
    <row r="638" spans="1:9" x14ac:dyDescent="0.25">
      <c r="A638">
        <v>10884</v>
      </c>
      <c r="B638" t="s">
        <v>86</v>
      </c>
      <c r="C638">
        <v>4</v>
      </c>
      <c r="D638" s="1">
        <v>35138</v>
      </c>
      <c r="E638" t="str">
        <f>VLOOKUP(C638,Zaposleni!$A$1:$M$10,2,FALSE)</f>
        <v>Peacock</v>
      </c>
      <c r="F638" t="str">
        <f>VLOOKUP(C638,Zaposleni!$A$1:$M$10,3,FALSE)</f>
        <v>Margaret</v>
      </c>
      <c r="G638" t="s">
        <v>173</v>
      </c>
      <c r="H638" t="str">
        <f t="shared" si="18"/>
        <v>Margaret Peacock</v>
      </c>
      <c r="I638" t="str">
        <f t="shared" si="19"/>
        <v>Margaret Peacock</v>
      </c>
    </row>
    <row r="639" spans="1:9" x14ac:dyDescent="0.25">
      <c r="A639">
        <v>10885</v>
      </c>
      <c r="B639" t="s">
        <v>8</v>
      </c>
      <c r="C639">
        <v>6</v>
      </c>
      <c r="D639" s="1">
        <v>35138</v>
      </c>
      <c r="E639" t="str">
        <f>VLOOKUP(C639,Zaposleni!$A$1:$M$10,2,FALSE)</f>
        <v>Suyama</v>
      </c>
      <c r="F639" t="str">
        <f>VLOOKUP(C639,Zaposleni!$A$1:$M$10,3,FALSE)</f>
        <v>Michael</v>
      </c>
      <c r="G639" t="s">
        <v>172</v>
      </c>
      <c r="H639" t="str">
        <f t="shared" si="18"/>
        <v>Michael Suyama</v>
      </c>
      <c r="I639" t="str">
        <f t="shared" si="19"/>
        <v>Michael Suyama</v>
      </c>
    </row>
    <row r="640" spans="1:9" x14ac:dyDescent="0.25">
      <c r="A640">
        <v>10886</v>
      </c>
      <c r="B640" t="s">
        <v>6</v>
      </c>
      <c r="C640">
        <v>1</v>
      </c>
      <c r="D640" s="1">
        <v>35139</v>
      </c>
      <c r="E640" t="str">
        <f>VLOOKUP(C640,Zaposleni!$A$1:$M$10,2,FALSE)</f>
        <v>Davolio</v>
      </c>
      <c r="F640" t="str">
        <f>VLOOKUP(C640,Zaposleni!$A$1:$M$10,3,FALSE)</f>
        <v>Nancy</v>
      </c>
      <c r="G640" t="s">
        <v>176</v>
      </c>
      <c r="H640" t="str">
        <f t="shared" si="18"/>
        <v>Nancy Davolio</v>
      </c>
      <c r="I640" t="str">
        <f t="shared" si="19"/>
        <v>Nancy Davolio</v>
      </c>
    </row>
    <row r="641" spans="1:9" x14ac:dyDescent="0.25">
      <c r="A641">
        <v>10887</v>
      </c>
      <c r="B641" t="s">
        <v>64</v>
      </c>
      <c r="C641">
        <v>8</v>
      </c>
      <c r="D641" s="1">
        <v>35139</v>
      </c>
      <c r="E641" t="str">
        <f>VLOOKUP(C641,Zaposleni!$A$1:$M$10,2,FALSE)</f>
        <v>Callahan</v>
      </c>
      <c r="F641" t="str">
        <f>VLOOKUP(C641,Zaposleni!$A$1:$M$10,3,FALSE)</f>
        <v>Laura</v>
      </c>
      <c r="G641" t="s">
        <v>177</v>
      </c>
      <c r="H641" t="str">
        <f t="shared" si="18"/>
        <v>Laura Callahan</v>
      </c>
      <c r="I641" t="str">
        <f t="shared" si="19"/>
        <v>Laura Callahan</v>
      </c>
    </row>
    <row r="642" spans="1:9" x14ac:dyDescent="0.25">
      <c r="A642">
        <v>10888</v>
      </c>
      <c r="B642" t="s">
        <v>40</v>
      </c>
      <c r="C642">
        <v>1</v>
      </c>
      <c r="D642" s="1">
        <v>35142</v>
      </c>
      <c r="E642" t="str">
        <f>VLOOKUP(C642,Zaposleni!$A$1:$M$10,2,FALSE)</f>
        <v>Davolio</v>
      </c>
      <c r="F642" t="str">
        <f>VLOOKUP(C642,Zaposleni!$A$1:$M$10,3,FALSE)</f>
        <v>Nancy</v>
      </c>
      <c r="G642" t="s">
        <v>176</v>
      </c>
      <c r="H642" t="str">
        <f t="shared" si="18"/>
        <v>Nancy Davolio</v>
      </c>
      <c r="I642" t="str">
        <f t="shared" si="19"/>
        <v>Nancy Davolio</v>
      </c>
    </row>
    <row r="643" spans="1:9" x14ac:dyDescent="0.25">
      <c r="A643">
        <v>10889</v>
      </c>
      <c r="B643" t="s">
        <v>17</v>
      </c>
      <c r="C643">
        <v>9</v>
      </c>
      <c r="D643" s="1">
        <v>35142</v>
      </c>
      <c r="E643" t="str">
        <f>VLOOKUP(C643,Zaposleni!$A$1:$M$10,2,FALSE)</f>
        <v>Dodsworth</v>
      </c>
      <c r="F643" t="str">
        <f>VLOOKUP(C643,Zaposleni!$A$1:$M$10,3,FALSE)</f>
        <v>Anne</v>
      </c>
      <c r="G643" t="s">
        <v>175</v>
      </c>
      <c r="H643" t="str">
        <f t="shared" ref="H643:H706" si="20">F643&amp;" "&amp;E643</f>
        <v>Anne Dodsworth</v>
      </c>
      <c r="I643" t="str">
        <f t="shared" ref="I643:I706" si="21">_xlfn.CONCAT(F643," ",E643)</f>
        <v>Anne Dodsworth</v>
      </c>
    </row>
    <row r="644" spans="1:9" x14ac:dyDescent="0.25">
      <c r="A644">
        <v>10890</v>
      </c>
      <c r="B644" t="s">
        <v>45</v>
      </c>
      <c r="C644">
        <v>7</v>
      </c>
      <c r="D644" s="1">
        <v>35142</v>
      </c>
      <c r="E644" t="str">
        <f>VLOOKUP(C644,Zaposleni!$A$1:$M$10,2,FALSE)</f>
        <v>King</v>
      </c>
      <c r="F644" t="str">
        <f>VLOOKUP(C644,Zaposleni!$A$1:$M$10,3,FALSE)</f>
        <v>Robert</v>
      </c>
      <c r="G644" t="s">
        <v>179</v>
      </c>
      <c r="H644" t="str">
        <f t="shared" si="20"/>
        <v>Robert King</v>
      </c>
      <c r="I644" t="str">
        <f t="shared" si="21"/>
        <v>Robert King</v>
      </c>
    </row>
    <row r="645" spans="1:9" x14ac:dyDescent="0.25">
      <c r="A645">
        <v>10891</v>
      </c>
      <c r="B645" t="s">
        <v>30</v>
      </c>
      <c r="C645">
        <v>7</v>
      </c>
      <c r="D645" s="1">
        <v>35143</v>
      </c>
      <c r="E645" t="str">
        <f>VLOOKUP(C645,Zaposleni!$A$1:$M$10,2,FALSE)</f>
        <v>King</v>
      </c>
      <c r="F645" t="str">
        <f>VLOOKUP(C645,Zaposleni!$A$1:$M$10,3,FALSE)</f>
        <v>Robert</v>
      </c>
      <c r="G645" t="s">
        <v>179</v>
      </c>
      <c r="H645" t="str">
        <f t="shared" si="20"/>
        <v>Robert King</v>
      </c>
      <c r="I645" t="str">
        <f t="shared" si="21"/>
        <v>Robert King</v>
      </c>
    </row>
    <row r="646" spans="1:9" x14ac:dyDescent="0.25">
      <c r="A646">
        <v>10892</v>
      </c>
      <c r="B646" t="s">
        <v>84</v>
      </c>
      <c r="C646">
        <v>4</v>
      </c>
      <c r="D646" s="1">
        <v>35143</v>
      </c>
      <c r="E646" t="str">
        <f>VLOOKUP(C646,Zaposleni!$A$1:$M$10,2,FALSE)</f>
        <v>Peacock</v>
      </c>
      <c r="F646" t="str">
        <f>VLOOKUP(C646,Zaposleni!$A$1:$M$10,3,FALSE)</f>
        <v>Margaret</v>
      </c>
      <c r="G646" t="s">
        <v>173</v>
      </c>
      <c r="H646" t="str">
        <f t="shared" si="20"/>
        <v>Margaret Peacock</v>
      </c>
      <c r="I646" t="str">
        <f t="shared" si="21"/>
        <v>Margaret Peacock</v>
      </c>
    </row>
    <row r="647" spans="1:9" x14ac:dyDescent="0.25">
      <c r="A647">
        <v>10893</v>
      </c>
      <c r="B647" t="s">
        <v>48</v>
      </c>
      <c r="C647">
        <v>9</v>
      </c>
      <c r="D647" s="1">
        <v>35144</v>
      </c>
      <c r="E647" t="str">
        <f>VLOOKUP(C647,Zaposleni!$A$1:$M$10,2,FALSE)</f>
        <v>Dodsworth</v>
      </c>
      <c r="F647" t="str">
        <f>VLOOKUP(C647,Zaposleni!$A$1:$M$10,3,FALSE)</f>
        <v>Anne</v>
      </c>
      <c r="G647" t="s">
        <v>175</v>
      </c>
      <c r="H647" t="str">
        <f t="shared" si="20"/>
        <v>Anne Dodsworth</v>
      </c>
      <c r="I647" t="str">
        <f t="shared" si="21"/>
        <v>Anne Dodsworth</v>
      </c>
    </row>
    <row r="648" spans="1:9" x14ac:dyDescent="0.25">
      <c r="A648">
        <v>10894</v>
      </c>
      <c r="B648" t="s">
        <v>49</v>
      </c>
      <c r="C648">
        <v>1</v>
      </c>
      <c r="D648" s="1">
        <v>35144</v>
      </c>
      <c r="E648" t="str">
        <f>VLOOKUP(C648,Zaposleni!$A$1:$M$10,2,FALSE)</f>
        <v>Davolio</v>
      </c>
      <c r="F648" t="str">
        <f>VLOOKUP(C648,Zaposleni!$A$1:$M$10,3,FALSE)</f>
        <v>Nancy</v>
      </c>
      <c r="G648" t="s">
        <v>176</v>
      </c>
      <c r="H648" t="str">
        <f t="shared" si="20"/>
        <v>Nancy Davolio</v>
      </c>
      <c r="I648" t="str">
        <f t="shared" si="21"/>
        <v>Nancy Davolio</v>
      </c>
    </row>
    <row r="649" spans="1:9" x14ac:dyDescent="0.25">
      <c r="A649">
        <v>10895</v>
      </c>
      <c r="B649" t="s">
        <v>13</v>
      </c>
      <c r="C649">
        <v>3</v>
      </c>
      <c r="D649" s="1">
        <v>35144</v>
      </c>
      <c r="E649" t="str">
        <f>VLOOKUP(C649,Zaposleni!$A$1:$M$10,2,FALSE)</f>
        <v>Leverling</v>
      </c>
      <c r="F649" t="str">
        <f>VLOOKUP(C649,Zaposleni!$A$1:$M$10,3,FALSE)</f>
        <v>Janet</v>
      </c>
      <c r="G649" t="s">
        <v>174</v>
      </c>
      <c r="H649" t="str">
        <f t="shared" si="20"/>
        <v>Janet Leverling</v>
      </c>
      <c r="I649" t="str">
        <f t="shared" si="21"/>
        <v>Janet Leverling</v>
      </c>
    </row>
    <row r="650" spans="1:9" x14ac:dyDescent="0.25">
      <c r="A650">
        <v>10896</v>
      </c>
      <c r="B650" t="s">
        <v>84</v>
      </c>
      <c r="C650">
        <v>7</v>
      </c>
      <c r="D650" s="1">
        <v>35145</v>
      </c>
      <c r="E650" t="str">
        <f>VLOOKUP(C650,Zaposleni!$A$1:$M$10,2,FALSE)</f>
        <v>King</v>
      </c>
      <c r="F650" t="str">
        <f>VLOOKUP(C650,Zaposleni!$A$1:$M$10,3,FALSE)</f>
        <v>Robert</v>
      </c>
      <c r="G650" t="s">
        <v>179</v>
      </c>
      <c r="H650" t="str">
        <f t="shared" si="20"/>
        <v>Robert King</v>
      </c>
      <c r="I650" t="str">
        <f t="shared" si="21"/>
        <v>Robert King</v>
      </c>
    </row>
    <row r="651" spans="1:9" x14ac:dyDescent="0.25">
      <c r="A651">
        <v>10897</v>
      </c>
      <c r="B651" t="s">
        <v>38</v>
      </c>
      <c r="C651">
        <v>3</v>
      </c>
      <c r="D651" s="1">
        <v>35145</v>
      </c>
      <c r="E651" t="str">
        <f>VLOOKUP(C651,Zaposleni!$A$1:$M$10,2,FALSE)</f>
        <v>Leverling</v>
      </c>
      <c r="F651" t="str">
        <f>VLOOKUP(C651,Zaposleni!$A$1:$M$10,3,FALSE)</f>
        <v>Janet</v>
      </c>
      <c r="G651" t="s">
        <v>174</v>
      </c>
      <c r="H651" t="str">
        <f t="shared" si="20"/>
        <v>Janet Leverling</v>
      </c>
      <c r="I651" t="str">
        <f t="shared" si="21"/>
        <v>Janet Leverling</v>
      </c>
    </row>
    <row r="652" spans="1:9" x14ac:dyDescent="0.25">
      <c r="A652">
        <v>10898</v>
      </c>
      <c r="B652" t="s">
        <v>73</v>
      </c>
      <c r="C652">
        <v>4</v>
      </c>
      <c r="D652" s="1">
        <v>35146</v>
      </c>
      <c r="E652" t="str">
        <f>VLOOKUP(C652,Zaposleni!$A$1:$M$10,2,FALSE)</f>
        <v>Peacock</v>
      </c>
      <c r="F652" t="str">
        <f>VLOOKUP(C652,Zaposleni!$A$1:$M$10,3,FALSE)</f>
        <v>Margaret</v>
      </c>
      <c r="G652" t="s">
        <v>173</v>
      </c>
      <c r="H652" t="str">
        <f t="shared" si="20"/>
        <v>Margaret Peacock</v>
      </c>
      <c r="I652" t="str">
        <f t="shared" si="21"/>
        <v>Margaret Peacock</v>
      </c>
    </row>
    <row r="653" spans="1:9" x14ac:dyDescent="0.25">
      <c r="A653">
        <v>10899</v>
      </c>
      <c r="B653" t="s">
        <v>32</v>
      </c>
      <c r="C653">
        <v>5</v>
      </c>
      <c r="D653" s="1">
        <v>35146</v>
      </c>
      <c r="E653" t="str">
        <f>VLOOKUP(C653,Zaposleni!$A$1:$M$10,2,FALSE)</f>
        <v>Buchanan</v>
      </c>
      <c r="F653" t="str">
        <f>VLOOKUP(C653,Zaposleni!$A$1:$M$10,3,FALSE)</f>
        <v>Steven</v>
      </c>
      <c r="G653" t="s">
        <v>171</v>
      </c>
      <c r="H653" t="str">
        <f t="shared" si="20"/>
        <v>Steven Buchanan</v>
      </c>
      <c r="I653" t="str">
        <f t="shared" si="21"/>
        <v>Steven Buchanan</v>
      </c>
    </row>
    <row r="654" spans="1:9" x14ac:dyDescent="0.25">
      <c r="A654">
        <v>10900</v>
      </c>
      <c r="B654" t="s">
        <v>11</v>
      </c>
      <c r="C654">
        <v>1</v>
      </c>
      <c r="D654" s="1">
        <v>35146</v>
      </c>
      <c r="E654" t="str">
        <f>VLOOKUP(C654,Zaposleni!$A$1:$M$10,2,FALSE)</f>
        <v>Davolio</v>
      </c>
      <c r="F654" t="str">
        <f>VLOOKUP(C654,Zaposleni!$A$1:$M$10,3,FALSE)</f>
        <v>Nancy</v>
      </c>
      <c r="G654" t="s">
        <v>176</v>
      </c>
      <c r="H654" t="str">
        <f t="shared" si="20"/>
        <v>Nancy Davolio</v>
      </c>
      <c r="I654" t="str">
        <f t="shared" si="21"/>
        <v>Nancy Davolio</v>
      </c>
    </row>
    <row r="655" spans="1:9" x14ac:dyDescent="0.25">
      <c r="A655">
        <v>10901</v>
      </c>
      <c r="B655" t="s">
        <v>12</v>
      </c>
      <c r="C655">
        <v>4</v>
      </c>
      <c r="D655" s="1">
        <v>35149</v>
      </c>
      <c r="E655" t="str">
        <f>VLOOKUP(C655,Zaposleni!$A$1:$M$10,2,FALSE)</f>
        <v>Peacock</v>
      </c>
      <c r="F655" t="str">
        <f>VLOOKUP(C655,Zaposleni!$A$1:$M$10,3,FALSE)</f>
        <v>Margaret</v>
      </c>
      <c r="G655" t="s">
        <v>173</v>
      </c>
      <c r="H655" t="str">
        <f t="shared" si="20"/>
        <v>Margaret Peacock</v>
      </c>
      <c r="I655" t="str">
        <f t="shared" si="21"/>
        <v>Margaret Peacock</v>
      </c>
    </row>
    <row r="656" spans="1:9" x14ac:dyDescent="0.25">
      <c r="A656">
        <v>10902</v>
      </c>
      <c r="B656" t="s">
        <v>18</v>
      </c>
      <c r="C656">
        <v>1</v>
      </c>
      <c r="D656" s="1">
        <v>35149</v>
      </c>
      <c r="E656" t="str">
        <f>VLOOKUP(C656,Zaposleni!$A$1:$M$10,2,FALSE)</f>
        <v>Davolio</v>
      </c>
      <c r="F656" t="str">
        <f>VLOOKUP(C656,Zaposleni!$A$1:$M$10,3,FALSE)</f>
        <v>Nancy</v>
      </c>
      <c r="G656" t="s">
        <v>176</v>
      </c>
      <c r="H656" t="str">
        <f t="shared" si="20"/>
        <v>Nancy Davolio</v>
      </c>
      <c r="I656" t="str">
        <f t="shared" si="21"/>
        <v>Nancy Davolio</v>
      </c>
    </row>
    <row r="657" spans="1:9" x14ac:dyDescent="0.25">
      <c r="A657">
        <v>10903</v>
      </c>
      <c r="B657" t="s">
        <v>6</v>
      </c>
      <c r="C657">
        <v>3</v>
      </c>
      <c r="D657" s="1">
        <v>35150</v>
      </c>
      <c r="E657" t="str">
        <f>VLOOKUP(C657,Zaposleni!$A$1:$M$10,2,FALSE)</f>
        <v>Leverling</v>
      </c>
      <c r="F657" t="str">
        <f>VLOOKUP(C657,Zaposleni!$A$1:$M$10,3,FALSE)</f>
        <v>Janet</v>
      </c>
      <c r="G657" t="s">
        <v>174</v>
      </c>
      <c r="H657" t="str">
        <f t="shared" si="20"/>
        <v>Janet Leverling</v>
      </c>
      <c r="I657" t="str">
        <f t="shared" si="21"/>
        <v>Janet Leverling</v>
      </c>
    </row>
    <row r="658" spans="1:9" x14ac:dyDescent="0.25">
      <c r="A658">
        <v>10904</v>
      </c>
      <c r="B658" t="s">
        <v>23</v>
      </c>
      <c r="C658">
        <v>3</v>
      </c>
      <c r="D658" s="1">
        <v>35150</v>
      </c>
      <c r="E658" t="str">
        <f>VLOOKUP(C658,Zaposleni!$A$1:$M$10,2,FALSE)</f>
        <v>Leverling</v>
      </c>
      <c r="F658" t="str">
        <f>VLOOKUP(C658,Zaposleni!$A$1:$M$10,3,FALSE)</f>
        <v>Janet</v>
      </c>
      <c r="G658" t="s">
        <v>174</v>
      </c>
      <c r="H658" t="str">
        <f t="shared" si="20"/>
        <v>Janet Leverling</v>
      </c>
      <c r="I658" t="str">
        <f t="shared" si="21"/>
        <v>Janet Leverling</v>
      </c>
    </row>
    <row r="659" spans="1:9" x14ac:dyDescent="0.25">
      <c r="A659">
        <v>10905</v>
      </c>
      <c r="B659" t="s">
        <v>11</v>
      </c>
      <c r="C659">
        <v>9</v>
      </c>
      <c r="D659" s="1">
        <v>35150</v>
      </c>
      <c r="E659" t="str">
        <f>VLOOKUP(C659,Zaposleni!$A$1:$M$10,2,FALSE)</f>
        <v>Dodsworth</v>
      </c>
      <c r="F659" t="str">
        <f>VLOOKUP(C659,Zaposleni!$A$1:$M$10,3,FALSE)</f>
        <v>Anne</v>
      </c>
      <c r="G659" t="s">
        <v>175</v>
      </c>
      <c r="H659" t="str">
        <f t="shared" si="20"/>
        <v>Anne Dodsworth</v>
      </c>
      <c r="I659" t="str">
        <f t="shared" si="21"/>
        <v>Anne Dodsworth</v>
      </c>
    </row>
    <row r="660" spans="1:9" x14ac:dyDescent="0.25">
      <c r="A660">
        <v>10906</v>
      </c>
      <c r="B660" t="s">
        <v>67</v>
      </c>
      <c r="C660">
        <v>4</v>
      </c>
      <c r="D660" s="1">
        <v>35151</v>
      </c>
      <c r="E660" t="str">
        <f>VLOOKUP(C660,Zaposleni!$A$1:$M$10,2,FALSE)</f>
        <v>Peacock</v>
      </c>
      <c r="F660" t="str">
        <f>VLOOKUP(C660,Zaposleni!$A$1:$M$10,3,FALSE)</f>
        <v>Margaret</v>
      </c>
      <c r="G660" t="s">
        <v>173</v>
      </c>
      <c r="H660" t="str">
        <f t="shared" si="20"/>
        <v>Margaret Peacock</v>
      </c>
      <c r="I660" t="str">
        <f t="shared" si="21"/>
        <v>Margaret Peacock</v>
      </c>
    </row>
    <row r="661" spans="1:9" x14ac:dyDescent="0.25">
      <c r="A661">
        <v>10907</v>
      </c>
      <c r="B661" t="s">
        <v>91</v>
      </c>
      <c r="C661">
        <v>6</v>
      </c>
      <c r="D661" s="1">
        <v>35151</v>
      </c>
      <c r="E661" t="str">
        <f>VLOOKUP(C661,Zaposleni!$A$1:$M$10,2,FALSE)</f>
        <v>Suyama</v>
      </c>
      <c r="F661" t="str">
        <f>VLOOKUP(C661,Zaposleni!$A$1:$M$10,3,FALSE)</f>
        <v>Michael</v>
      </c>
      <c r="G661" t="s">
        <v>172</v>
      </c>
      <c r="H661" t="str">
        <f t="shared" si="20"/>
        <v>Michael Suyama</v>
      </c>
      <c r="I661" t="str">
        <f t="shared" si="21"/>
        <v>Michael Suyama</v>
      </c>
    </row>
    <row r="662" spans="1:9" x14ac:dyDescent="0.25">
      <c r="A662">
        <v>10908</v>
      </c>
      <c r="B662" t="s">
        <v>34</v>
      </c>
      <c r="C662">
        <v>4</v>
      </c>
      <c r="D662" s="1">
        <v>35152</v>
      </c>
      <c r="E662" t="str">
        <f>VLOOKUP(C662,Zaposleni!$A$1:$M$10,2,FALSE)</f>
        <v>Peacock</v>
      </c>
      <c r="F662" t="str">
        <f>VLOOKUP(C662,Zaposleni!$A$1:$M$10,3,FALSE)</f>
        <v>Margaret</v>
      </c>
      <c r="G662" t="s">
        <v>173</v>
      </c>
      <c r="H662" t="str">
        <f t="shared" si="20"/>
        <v>Margaret Peacock</v>
      </c>
      <c r="I662" t="str">
        <f t="shared" si="21"/>
        <v>Margaret Peacock</v>
      </c>
    </row>
    <row r="663" spans="1:9" x14ac:dyDescent="0.25">
      <c r="A663">
        <v>10909</v>
      </c>
      <c r="B663" t="s">
        <v>69</v>
      </c>
      <c r="C663">
        <v>1</v>
      </c>
      <c r="D663" s="1">
        <v>35152</v>
      </c>
      <c r="E663" t="str">
        <f>VLOOKUP(C663,Zaposleni!$A$1:$M$10,2,FALSE)</f>
        <v>Davolio</v>
      </c>
      <c r="F663" t="str">
        <f>VLOOKUP(C663,Zaposleni!$A$1:$M$10,3,FALSE)</f>
        <v>Nancy</v>
      </c>
      <c r="G663" t="s">
        <v>176</v>
      </c>
      <c r="H663" t="str">
        <f t="shared" si="20"/>
        <v>Nancy Davolio</v>
      </c>
      <c r="I663" t="str">
        <f t="shared" si="21"/>
        <v>Nancy Davolio</v>
      </c>
    </row>
    <row r="664" spans="1:9" x14ac:dyDescent="0.25">
      <c r="A664">
        <v>10910</v>
      </c>
      <c r="B664" t="s">
        <v>87</v>
      </c>
      <c r="C664">
        <v>1</v>
      </c>
      <c r="D664" s="1">
        <v>35152</v>
      </c>
      <c r="E664" t="str">
        <f>VLOOKUP(C664,Zaposleni!$A$1:$M$10,2,FALSE)</f>
        <v>Davolio</v>
      </c>
      <c r="F664" t="str">
        <f>VLOOKUP(C664,Zaposleni!$A$1:$M$10,3,FALSE)</f>
        <v>Nancy</v>
      </c>
      <c r="G664" t="s">
        <v>176</v>
      </c>
      <c r="H664" t="str">
        <f t="shared" si="20"/>
        <v>Nancy Davolio</v>
      </c>
      <c r="I664" t="str">
        <f t="shared" si="21"/>
        <v>Nancy Davolio</v>
      </c>
    </row>
    <row r="665" spans="1:9" x14ac:dyDescent="0.25">
      <c r="A665">
        <v>10911</v>
      </c>
      <c r="B665" t="s">
        <v>40</v>
      </c>
      <c r="C665">
        <v>3</v>
      </c>
      <c r="D665" s="1">
        <v>35152</v>
      </c>
      <c r="E665" t="str">
        <f>VLOOKUP(C665,Zaposleni!$A$1:$M$10,2,FALSE)</f>
        <v>Leverling</v>
      </c>
      <c r="F665" t="str">
        <f>VLOOKUP(C665,Zaposleni!$A$1:$M$10,3,FALSE)</f>
        <v>Janet</v>
      </c>
      <c r="G665" t="s">
        <v>174</v>
      </c>
      <c r="H665" t="str">
        <f t="shared" si="20"/>
        <v>Janet Leverling</v>
      </c>
      <c r="I665" t="str">
        <f t="shared" si="21"/>
        <v>Janet Leverling</v>
      </c>
    </row>
    <row r="666" spans="1:9" x14ac:dyDescent="0.25">
      <c r="A666">
        <v>10912</v>
      </c>
      <c r="B666" t="s">
        <v>38</v>
      </c>
      <c r="C666">
        <v>2</v>
      </c>
      <c r="D666" s="1">
        <v>35152</v>
      </c>
      <c r="E666" t="str">
        <f>VLOOKUP(C666,Zaposleni!$A$1:$M$10,2,FALSE)</f>
        <v>Fuller</v>
      </c>
      <c r="F666" t="str">
        <f>VLOOKUP(C666,Zaposleni!$A$1:$M$10,3,FALSE)</f>
        <v>Andrew</v>
      </c>
      <c r="G666" t="s">
        <v>178</v>
      </c>
      <c r="H666" t="str">
        <f t="shared" si="20"/>
        <v>Andrew Fuller</v>
      </c>
      <c r="I666" t="str">
        <f t="shared" si="21"/>
        <v>Andrew Fuller</v>
      </c>
    </row>
    <row r="667" spans="1:9" x14ac:dyDescent="0.25">
      <c r="A667">
        <v>10913</v>
      </c>
      <c r="B667" t="s">
        <v>66</v>
      </c>
      <c r="C667">
        <v>4</v>
      </c>
      <c r="D667" s="1">
        <v>35152</v>
      </c>
      <c r="E667" t="str">
        <f>VLOOKUP(C667,Zaposleni!$A$1:$M$10,2,FALSE)</f>
        <v>Peacock</v>
      </c>
      <c r="F667" t="str">
        <f>VLOOKUP(C667,Zaposleni!$A$1:$M$10,3,FALSE)</f>
        <v>Margaret</v>
      </c>
      <c r="G667" t="s">
        <v>173</v>
      </c>
      <c r="H667" t="str">
        <f t="shared" si="20"/>
        <v>Margaret Peacock</v>
      </c>
      <c r="I667" t="str">
        <f t="shared" si="21"/>
        <v>Margaret Peacock</v>
      </c>
    </row>
    <row r="668" spans="1:9" x14ac:dyDescent="0.25">
      <c r="A668">
        <v>10914</v>
      </c>
      <c r="B668" t="s">
        <v>66</v>
      </c>
      <c r="C668">
        <v>6</v>
      </c>
      <c r="D668" s="1">
        <v>35153</v>
      </c>
      <c r="E668" t="str">
        <f>VLOOKUP(C668,Zaposleni!$A$1:$M$10,2,FALSE)</f>
        <v>Suyama</v>
      </c>
      <c r="F668" t="str">
        <f>VLOOKUP(C668,Zaposleni!$A$1:$M$10,3,FALSE)</f>
        <v>Michael</v>
      </c>
      <c r="G668" t="s">
        <v>172</v>
      </c>
      <c r="H668" t="str">
        <f t="shared" si="20"/>
        <v>Michael Suyama</v>
      </c>
      <c r="I668" t="str">
        <f t="shared" si="21"/>
        <v>Michael Suyama</v>
      </c>
    </row>
    <row r="669" spans="1:9" x14ac:dyDescent="0.25">
      <c r="A669">
        <v>10915</v>
      </c>
      <c r="B669" t="s">
        <v>27</v>
      </c>
      <c r="C669">
        <v>2</v>
      </c>
      <c r="D669" s="1">
        <v>35153</v>
      </c>
      <c r="E669" t="str">
        <f>VLOOKUP(C669,Zaposleni!$A$1:$M$10,2,FALSE)</f>
        <v>Fuller</v>
      </c>
      <c r="F669" t="str">
        <f>VLOOKUP(C669,Zaposleni!$A$1:$M$10,3,FALSE)</f>
        <v>Andrew</v>
      </c>
      <c r="G669" t="s">
        <v>178</v>
      </c>
      <c r="H669" t="str">
        <f t="shared" si="20"/>
        <v>Andrew Fuller</v>
      </c>
      <c r="I669" t="str">
        <f t="shared" si="21"/>
        <v>Andrew Fuller</v>
      </c>
    </row>
    <row r="670" spans="1:9" x14ac:dyDescent="0.25">
      <c r="A670">
        <v>10916</v>
      </c>
      <c r="B670" t="s">
        <v>77</v>
      </c>
      <c r="C670">
        <v>1</v>
      </c>
      <c r="D670" s="1">
        <v>35153</v>
      </c>
      <c r="E670" t="str">
        <f>VLOOKUP(C670,Zaposleni!$A$1:$M$10,2,FALSE)</f>
        <v>Davolio</v>
      </c>
      <c r="F670" t="str">
        <f>VLOOKUP(C670,Zaposleni!$A$1:$M$10,3,FALSE)</f>
        <v>Nancy</v>
      </c>
      <c r="G670" t="s">
        <v>176</v>
      </c>
      <c r="H670" t="str">
        <f t="shared" si="20"/>
        <v>Nancy Davolio</v>
      </c>
      <c r="I670" t="str">
        <f t="shared" si="21"/>
        <v>Nancy Davolio</v>
      </c>
    </row>
    <row r="671" spans="1:9" x14ac:dyDescent="0.25">
      <c r="A671">
        <v>10917</v>
      </c>
      <c r="B671" t="s">
        <v>31</v>
      </c>
      <c r="C671">
        <v>4</v>
      </c>
      <c r="D671" s="1">
        <v>35156</v>
      </c>
      <c r="E671" t="str">
        <f>VLOOKUP(C671,Zaposleni!$A$1:$M$10,2,FALSE)</f>
        <v>Peacock</v>
      </c>
      <c r="F671" t="str">
        <f>VLOOKUP(C671,Zaposleni!$A$1:$M$10,3,FALSE)</f>
        <v>Margaret</v>
      </c>
      <c r="G671" t="s">
        <v>173</v>
      </c>
      <c r="H671" t="str">
        <f t="shared" si="20"/>
        <v>Margaret Peacock</v>
      </c>
      <c r="I671" t="str">
        <f t="shared" si="21"/>
        <v>Margaret Peacock</v>
      </c>
    </row>
    <row r="672" spans="1:9" x14ac:dyDescent="0.25">
      <c r="A672">
        <v>10918</v>
      </c>
      <c r="B672" t="s">
        <v>70</v>
      </c>
      <c r="C672">
        <v>3</v>
      </c>
      <c r="D672" s="1">
        <v>35156</v>
      </c>
      <c r="E672" t="str">
        <f>VLOOKUP(C672,Zaposleni!$A$1:$M$10,2,FALSE)</f>
        <v>Leverling</v>
      </c>
      <c r="F672" t="str">
        <f>VLOOKUP(C672,Zaposleni!$A$1:$M$10,3,FALSE)</f>
        <v>Janet</v>
      </c>
      <c r="G672" t="s">
        <v>174</v>
      </c>
      <c r="H672" t="str">
        <f t="shared" si="20"/>
        <v>Janet Leverling</v>
      </c>
      <c r="I672" t="str">
        <f t="shared" si="21"/>
        <v>Janet Leverling</v>
      </c>
    </row>
    <row r="673" spans="1:9" x14ac:dyDescent="0.25">
      <c r="A673">
        <v>10919</v>
      </c>
      <c r="B673" t="s">
        <v>71</v>
      </c>
      <c r="C673">
        <v>2</v>
      </c>
      <c r="D673" s="1">
        <v>35156</v>
      </c>
      <c r="E673" t="str">
        <f>VLOOKUP(C673,Zaposleni!$A$1:$M$10,2,FALSE)</f>
        <v>Fuller</v>
      </c>
      <c r="F673" t="str">
        <f>VLOOKUP(C673,Zaposleni!$A$1:$M$10,3,FALSE)</f>
        <v>Andrew</v>
      </c>
      <c r="G673" t="s">
        <v>178</v>
      </c>
      <c r="H673" t="str">
        <f t="shared" si="20"/>
        <v>Andrew Fuller</v>
      </c>
      <c r="I673" t="str">
        <f t="shared" si="21"/>
        <v>Andrew Fuller</v>
      </c>
    </row>
    <row r="674" spans="1:9" x14ac:dyDescent="0.25">
      <c r="A674">
        <v>10920</v>
      </c>
      <c r="B674" t="s">
        <v>59</v>
      </c>
      <c r="C674">
        <v>4</v>
      </c>
      <c r="D674" s="1">
        <v>35157</v>
      </c>
      <c r="E674" t="str">
        <f>VLOOKUP(C674,Zaposleni!$A$1:$M$10,2,FALSE)</f>
        <v>Peacock</v>
      </c>
      <c r="F674" t="str">
        <f>VLOOKUP(C674,Zaposleni!$A$1:$M$10,3,FALSE)</f>
        <v>Margaret</v>
      </c>
      <c r="G674" t="s">
        <v>173</v>
      </c>
      <c r="H674" t="str">
        <f t="shared" si="20"/>
        <v>Margaret Peacock</v>
      </c>
      <c r="I674" t="str">
        <f t="shared" si="21"/>
        <v>Margaret Peacock</v>
      </c>
    </row>
    <row r="675" spans="1:9" x14ac:dyDescent="0.25">
      <c r="A675">
        <v>10921</v>
      </c>
      <c r="B675" t="s">
        <v>65</v>
      </c>
      <c r="C675">
        <v>1</v>
      </c>
      <c r="D675" s="1">
        <v>35157</v>
      </c>
      <c r="E675" t="str">
        <f>VLOOKUP(C675,Zaposleni!$A$1:$M$10,2,FALSE)</f>
        <v>Davolio</v>
      </c>
      <c r="F675" t="str">
        <f>VLOOKUP(C675,Zaposleni!$A$1:$M$10,3,FALSE)</f>
        <v>Nancy</v>
      </c>
      <c r="G675" t="s">
        <v>176</v>
      </c>
      <c r="H675" t="str">
        <f t="shared" si="20"/>
        <v>Nancy Davolio</v>
      </c>
      <c r="I675" t="str">
        <f t="shared" si="21"/>
        <v>Nancy Davolio</v>
      </c>
    </row>
    <row r="676" spans="1:9" x14ac:dyDescent="0.25">
      <c r="A676">
        <v>10922</v>
      </c>
      <c r="B676" t="s">
        <v>6</v>
      </c>
      <c r="C676">
        <v>5</v>
      </c>
      <c r="D676" s="1">
        <v>35157</v>
      </c>
      <c r="E676" t="str">
        <f>VLOOKUP(C676,Zaposleni!$A$1:$M$10,2,FALSE)</f>
        <v>Buchanan</v>
      </c>
      <c r="F676" t="str">
        <f>VLOOKUP(C676,Zaposleni!$A$1:$M$10,3,FALSE)</f>
        <v>Steven</v>
      </c>
      <c r="G676" t="s">
        <v>171</v>
      </c>
      <c r="H676" t="str">
        <f t="shared" si="20"/>
        <v>Steven Buchanan</v>
      </c>
      <c r="I676" t="str">
        <f t="shared" si="21"/>
        <v>Steven Buchanan</v>
      </c>
    </row>
    <row r="677" spans="1:9" x14ac:dyDescent="0.25">
      <c r="A677">
        <v>10923</v>
      </c>
      <c r="B677" t="s">
        <v>57</v>
      </c>
      <c r="C677">
        <v>7</v>
      </c>
      <c r="D677" s="1">
        <v>35157</v>
      </c>
      <c r="E677" t="str">
        <f>VLOOKUP(C677,Zaposleni!$A$1:$M$10,2,FALSE)</f>
        <v>King</v>
      </c>
      <c r="F677" t="str">
        <f>VLOOKUP(C677,Zaposleni!$A$1:$M$10,3,FALSE)</f>
        <v>Robert</v>
      </c>
      <c r="G677" t="s">
        <v>179</v>
      </c>
      <c r="H677" t="str">
        <f t="shared" si="20"/>
        <v>Robert King</v>
      </c>
      <c r="I677" t="str">
        <f t="shared" si="21"/>
        <v>Robert King</v>
      </c>
    </row>
    <row r="678" spans="1:9" x14ac:dyDescent="0.25">
      <c r="A678">
        <v>10924</v>
      </c>
      <c r="B678" t="s">
        <v>29</v>
      </c>
      <c r="C678">
        <v>3</v>
      </c>
      <c r="D678" s="1">
        <v>35158</v>
      </c>
      <c r="E678" t="str">
        <f>VLOOKUP(C678,Zaposleni!$A$1:$M$10,2,FALSE)</f>
        <v>Leverling</v>
      </c>
      <c r="F678" t="str">
        <f>VLOOKUP(C678,Zaposleni!$A$1:$M$10,3,FALSE)</f>
        <v>Janet</v>
      </c>
      <c r="G678" t="s">
        <v>174</v>
      </c>
      <c r="H678" t="str">
        <f t="shared" si="20"/>
        <v>Janet Leverling</v>
      </c>
      <c r="I678" t="str">
        <f t="shared" si="21"/>
        <v>Janet Leverling</v>
      </c>
    </row>
    <row r="679" spans="1:9" x14ac:dyDescent="0.25">
      <c r="A679">
        <v>10925</v>
      </c>
      <c r="B679" t="s">
        <v>6</v>
      </c>
      <c r="C679">
        <v>3</v>
      </c>
      <c r="D679" s="1">
        <v>35158</v>
      </c>
      <c r="E679" t="str">
        <f>VLOOKUP(C679,Zaposleni!$A$1:$M$10,2,FALSE)</f>
        <v>Leverling</v>
      </c>
      <c r="F679" t="str">
        <f>VLOOKUP(C679,Zaposleni!$A$1:$M$10,3,FALSE)</f>
        <v>Janet</v>
      </c>
      <c r="G679" t="s">
        <v>174</v>
      </c>
      <c r="H679" t="str">
        <f t="shared" si="20"/>
        <v>Janet Leverling</v>
      </c>
      <c r="I679" t="str">
        <f t="shared" si="21"/>
        <v>Janet Leverling</v>
      </c>
    </row>
    <row r="680" spans="1:9" x14ac:dyDescent="0.25">
      <c r="A680">
        <v>10926</v>
      </c>
      <c r="B680" t="s">
        <v>43</v>
      </c>
      <c r="C680">
        <v>4</v>
      </c>
      <c r="D680" s="1">
        <v>35158</v>
      </c>
      <c r="E680" t="str">
        <f>VLOOKUP(C680,Zaposleni!$A$1:$M$10,2,FALSE)</f>
        <v>Peacock</v>
      </c>
      <c r="F680" t="str">
        <f>VLOOKUP(C680,Zaposleni!$A$1:$M$10,3,FALSE)</f>
        <v>Margaret</v>
      </c>
      <c r="G680" t="s">
        <v>173</v>
      </c>
      <c r="H680" t="str">
        <f t="shared" si="20"/>
        <v>Margaret Peacock</v>
      </c>
      <c r="I680" t="str">
        <f t="shared" si="21"/>
        <v>Margaret Peacock</v>
      </c>
    </row>
    <row r="681" spans="1:9" x14ac:dyDescent="0.25">
      <c r="A681">
        <v>10927</v>
      </c>
      <c r="B681" t="s">
        <v>92</v>
      </c>
      <c r="C681">
        <v>4</v>
      </c>
      <c r="D681" s="1">
        <v>35159</v>
      </c>
      <c r="E681" t="str">
        <f>VLOOKUP(C681,Zaposleni!$A$1:$M$10,2,FALSE)</f>
        <v>Peacock</v>
      </c>
      <c r="F681" t="str">
        <f>VLOOKUP(C681,Zaposleni!$A$1:$M$10,3,FALSE)</f>
        <v>Margaret</v>
      </c>
      <c r="G681" t="s">
        <v>173</v>
      </c>
      <c r="H681" t="str">
        <f t="shared" si="20"/>
        <v>Margaret Peacock</v>
      </c>
      <c r="I681" t="str">
        <f t="shared" si="21"/>
        <v>Margaret Peacock</v>
      </c>
    </row>
    <row r="682" spans="1:9" x14ac:dyDescent="0.25">
      <c r="A682">
        <v>10928</v>
      </c>
      <c r="B682" t="s">
        <v>64</v>
      </c>
      <c r="C682">
        <v>1</v>
      </c>
      <c r="D682" s="1">
        <v>35159</v>
      </c>
      <c r="E682" t="str">
        <f>VLOOKUP(C682,Zaposleni!$A$1:$M$10,2,FALSE)</f>
        <v>Davolio</v>
      </c>
      <c r="F682" t="str">
        <f>VLOOKUP(C682,Zaposleni!$A$1:$M$10,3,FALSE)</f>
        <v>Nancy</v>
      </c>
      <c r="G682" t="s">
        <v>176</v>
      </c>
      <c r="H682" t="str">
        <f t="shared" si="20"/>
        <v>Nancy Davolio</v>
      </c>
      <c r="I682" t="str">
        <f t="shared" si="21"/>
        <v>Nancy Davolio</v>
      </c>
    </row>
    <row r="683" spans="1:9" x14ac:dyDescent="0.25">
      <c r="A683">
        <v>10929</v>
      </c>
      <c r="B683" t="s">
        <v>21</v>
      </c>
      <c r="C683">
        <v>6</v>
      </c>
      <c r="D683" s="1">
        <v>35159</v>
      </c>
      <c r="E683" t="str">
        <f>VLOOKUP(C683,Zaposleni!$A$1:$M$10,2,FALSE)</f>
        <v>Suyama</v>
      </c>
      <c r="F683" t="str">
        <f>VLOOKUP(C683,Zaposleni!$A$1:$M$10,3,FALSE)</f>
        <v>Michael</v>
      </c>
      <c r="G683" t="s">
        <v>172</v>
      </c>
      <c r="H683" t="str">
        <f t="shared" si="20"/>
        <v>Michael Suyama</v>
      </c>
      <c r="I683" t="str">
        <f t="shared" si="21"/>
        <v>Michael Suyama</v>
      </c>
    </row>
    <row r="684" spans="1:9" x14ac:dyDescent="0.25">
      <c r="A684">
        <v>10930</v>
      </c>
      <c r="B684" t="s">
        <v>8</v>
      </c>
      <c r="C684">
        <v>4</v>
      </c>
      <c r="D684" s="1">
        <v>35160</v>
      </c>
      <c r="E684" t="str">
        <f>VLOOKUP(C684,Zaposleni!$A$1:$M$10,2,FALSE)</f>
        <v>Peacock</v>
      </c>
      <c r="F684" t="str">
        <f>VLOOKUP(C684,Zaposleni!$A$1:$M$10,3,FALSE)</f>
        <v>Margaret</v>
      </c>
      <c r="G684" t="s">
        <v>173</v>
      </c>
      <c r="H684" t="str">
        <f t="shared" si="20"/>
        <v>Margaret Peacock</v>
      </c>
      <c r="I684" t="str">
        <f t="shared" si="21"/>
        <v>Margaret Peacock</v>
      </c>
    </row>
    <row r="685" spans="1:9" x14ac:dyDescent="0.25">
      <c r="A685">
        <v>10931</v>
      </c>
      <c r="B685" t="s">
        <v>10</v>
      </c>
      <c r="C685">
        <v>4</v>
      </c>
      <c r="D685" s="1">
        <v>35160</v>
      </c>
      <c r="E685" t="str">
        <f>VLOOKUP(C685,Zaposleni!$A$1:$M$10,2,FALSE)</f>
        <v>Peacock</v>
      </c>
      <c r="F685" t="str">
        <f>VLOOKUP(C685,Zaposleni!$A$1:$M$10,3,FALSE)</f>
        <v>Margaret</v>
      </c>
      <c r="G685" t="s">
        <v>173</v>
      </c>
      <c r="H685" t="str">
        <f t="shared" si="20"/>
        <v>Margaret Peacock</v>
      </c>
      <c r="I685" t="str">
        <f t="shared" si="21"/>
        <v>Margaret Peacock</v>
      </c>
    </row>
    <row r="686" spans="1:9" x14ac:dyDescent="0.25">
      <c r="A686">
        <v>10932</v>
      </c>
      <c r="B686" t="s">
        <v>52</v>
      </c>
      <c r="C686">
        <v>8</v>
      </c>
      <c r="D686" s="1">
        <v>35160</v>
      </c>
      <c r="E686" t="str">
        <f>VLOOKUP(C686,Zaposleni!$A$1:$M$10,2,FALSE)</f>
        <v>Callahan</v>
      </c>
      <c r="F686" t="str">
        <f>VLOOKUP(C686,Zaposleni!$A$1:$M$10,3,FALSE)</f>
        <v>Laura</v>
      </c>
      <c r="G686" t="s">
        <v>177</v>
      </c>
      <c r="H686" t="str">
        <f t="shared" si="20"/>
        <v>Laura Callahan</v>
      </c>
      <c r="I686" t="str">
        <f t="shared" si="21"/>
        <v>Laura Callahan</v>
      </c>
    </row>
    <row r="687" spans="1:9" x14ac:dyDescent="0.25">
      <c r="A687">
        <v>10933</v>
      </c>
      <c r="B687" t="s">
        <v>46</v>
      </c>
      <c r="C687">
        <v>6</v>
      </c>
      <c r="D687" s="1">
        <v>35160</v>
      </c>
      <c r="E687" t="str">
        <f>VLOOKUP(C687,Zaposleni!$A$1:$M$10,2,FALSE)</f>
        <v>Suyama</v>
      </c>
      <c r="F687" t="str">
        <f>VLOOKUP(C687,Zaposleni!$A$1:$M$10,3,FALSE)</f>
        <v>Michael</v>
      </c>
      <c r="G687" t="s">
        <v>172</v>
      </c>
      <c r="H687" t="str">
        <f t="shared" si="20"/>
        <v>Michael Suyama</v>
      </c>
      <c r="I687" t="str">
        <f t="shared" si="21"/>
        <v>Michael Suyama</v>
      </c>
    </row>
    <row r="688" spans="1:9" x14ac:dyDescent="0.25">
      <c r="A688">
        <v>10934</v>
      </c>
      <c r="B688" t="s">
        <v>30</v>
      </c>
      <c r="C688">
        <v>3</v>
      </c>
      <c r="D688" s="1">
        <v>35163</v>
      </c>
      <c r="E688" t="str">
        <f>VLOOKUP(C688,Zaposleni!$A$1:$M$10,2,FALSE)</f>
        <v>Leverling</v>
      </c>
      <c r="F688" t="str">
        <f>VLOOKUP(C688,Zaposleni!$A$1:$M$10,3,FALSE)</f>
        <v>Janet</v>
      </c>
      <c r="G688" t="s">
        <v>174</v>
      </c>
      <c r="H688" t="str">
        <f t="shared" si="20"/>
        <v>Janet Leverling</v>
      </c>
      <c r="I688" t="str">
        <f t="shared" si="21"/>
        <v>Janet Leverling</v>
      </c>
    </row>
    <row r="689" spans="1:9" x14ac:dyDescent="0.25">
      <c r="A689">
        <v>10935</v>
      </c>
      <c r="B689" t="s">
        <v>11</v>
      </c>
      <c r="C689">
        <v>4</v>
      </c>
      <c r="D689" s="1">
        <v>35163</v>
      </c>
      <c r="E689" t="str">
        <f>VLOOKUP(C689,Zaposleni!$A$1:$M$10,2,FALSE)</f>
        <v>Peacock</v>
      </c>
      <c r="F689" t="str">
        <f>VLOOKUP(C689,Zaposleni!$A$1:$M$10,3,FALSE)</f>
        <v>Margaret</v>
      </c>
      <c r="G689" t="s">
        <v>173</v>
      </c>
      <c r="H689" t="str">
        <f t="shared" si="20"/>
        <v>Margaret Peacock</v>
      </c>
      <c r="I689" t="str">
        <f t="shared" si="21"/>
        <v>Margaret Peacock</v>
      </c>
    </row>
    <row r="690" spans="1:9" x14ac:dyDescent="0.25">
      <c r="A690">
        <v>10936</v>
      </c>
      <c r="B690" t="s">
        <v>83</v>
      </c>
      <c r="C690">
        <v>3</v>
      </c>
      <c r="D690" s="1">
        <v>35163</v>
      </c>
      <c r="E690" t="str">
        <f>VLOOKUP(C690,Zaposleni!$A$1:$M$10,2,FALSE)</f>
        <v>Leverling</v>
      </c>
      <c r="F690" t="str">
        <f>VLOOKUP(C690,Zaposleni!$A$1:$M$10,3,FALSE)</f>
        <v>Janet</v>
      </c>
      <c r="G690" t="s">
        <v>174</v>
      </c>
      <c r="H690" t="str">
        <f t="shared" si="20"/>
        <v>Janet Leverling</v>
      </c>
      <c r="I690" t="str">
        <f t="shared" si="21"/>
        <v>Janet Leverling</v>
      </c>
    </row>
    <row r="691" spans="1:9" x14ac:dyDescent="0.25">
      <c r="A691">
        <v>10937</v>
      </c>
      <c r="B691" t="s">
        <v>82</v>
      </c>
      <c r="C691">
        <v>7</v>
      </c>
      <c r="D691" s="1">
        <v>35164</v>
      </c>
      <c r="E691" t="str">
        <f>VLOOKUP(C691,Zaposleni!$A$1:$M$10,2,FALSE)</f>
        <v>King</v>
      </c>
      <c r="F691" t="str">
        <f>VLOOKUP(C691,Zaposleni!$A$1:$M$10,3,FALSE)</f>
        <v>Robert</v>
      </c>
      <c r="G691" t="s">
        <v>179</v>
      </c>
      <c r="H691" t="str">
        <f t="shared" si="20"/>
        <v>Robert King</v>
      </c>
      <c r="I691" t="str">
        <f t="shared" si="21"/>
        <v>Robert King</v>
      </c>
    </row>
    <row r="692" spans="1:9" x14ac:dyDescent="0.25">
      <c r="A692">
        <v>10938</v>
      </c>
      <c r="B692" t="s">
        <v>25</v>
      </c>
      <c r="C692">
        <v>3</v>
      </c>
      <c r="D692" s="1">
        <v>35164</v>
      </c>
      <c r="E692" t="str">
        <f>VLOOKUP(C692,Zaposleni!$A$1:$M$10,2,FALSE)</f>
        <v>Leverling</v>
      </c>
      <c r="F692" t="str">
        <f>VLOOKUP(C692,Zaposleni!$A$1:$M$10,3,FALSE)</f>
        <v>Janet</v>
      </c>
      <c r="G692" t="s">
        <v>174</v>
      </c>
      <c r="H692" t="str">
        <f t="shared" si="20"/>
        <v>Janet Leverling</v>
      </c>
      <c r="I692" t="str">
        <f t="shared" si="21"/>
        <v>Janet Leverling</v>
      </c>
    </row>
    <row r="693" spans="1:9" x14ac:dyDescent="0.25">
      <c r="A693">
        <v>10939</v>
      </c>
      <c r="B693" t="s">
        <v>26</v>
      </c>
      <c r="C693">
        <v>2</v>
      </c>
      <c r="D693" s="1">
        <v>35164</v>
      </c>
      <c r="E693" t="str">
        <f>VLOOKUP(C693,Zaposleni!$A$1:$M$10,2,FALSE)</f>
        <v>Fuller</v>
      </c>
      <c r="F693" t="str">
        <f>VLOOKUP(C693,Zaposleni!$A$1:$M$10,3,FALSE)</f>
        <v>Andrew</v>
      </c>
      <c r="G693" t="s">
        <v>178</v>
      </c>
      <c r="H693" t="str">
        <f t="shared" si="20"/>
        <v>Andrew Fuller</v>
      </c>
      <c r="I693" t="str">
        <f t="shared" si="21"/>
        <v>Andrew Fuller</v>
      </c>
    </row>
    <row r="694" spans="1:9" x14ac:dyDescent="0.25">
      <c r="A694">
        <v>10940</v>
      </c>
      <c r="B694" t="s">
        <v>52</v>
      </c>
      <c r="C694">
        <v>8</v>
      </c>
      <c r="D694" s="1">
        <v>35165</v>
      </c>
      <c r="E694" t="str">
        <f>VLOOKUP(C694,Zaposleni!$A$1:$M$10,2,FALSE)</f>
        <v>Callahan</v>
      </c>
      <c r="F694" t="str">
        <f>VLOOKUP(C694,Zaposleni!$A$1:$M$10,3,FALSE)</f>
        <v>Laura</v>
      </c>
      <c r="G694" t="s">
        <v>177</v>
      </c>
      <c r="H694" t="str">
        <f t="shared" si="20"/>
        <v>Laura Callahan</v>
      </c>
      <c r="I694" t="str">
        <f t="shared" si="21"/>
        <v>Laura Callahan</v>
      </c>
    </row>
    <row r="695" spans="1:9" x14ac:dyDescent="0.25">
      <c r="A695">
        <v>10941</v>
      </c>
      <c r="B695" t="s">
        <v>49</v>
      </c>
      <c r="C695">
        <v>7</v>
      </c>
      <c r="D695" s="1">
        <v>35165</v>
      </c>
      <c r="E695" t="str">
        <f>VLOOKUP(C695,Zaposleni!$A$1:$M$10,2,FALSE)</f>
        <v>King</v>
      </c>
      <c r="F695" t="str">
        <f>VLOOKUP(C695,Zaposleni!$A$1:$M$10,3,FALSE)</f>
        <v>Robert</v>
      </c>
      <c r="G695" t="s">
        <v>179</v>
      </c>
      <c r="H695" t="str">
        <f t="shared" si="20"/>
        <v>Robert King</v>
      </c>
      <c r="I695" t="str">
        <f t="shared" si="21"/>
        <v>Robert King</v>
      </c>
    </row>
    <row r="696" spans="1:9" x14ac:dyDescent="0.25">
      <c r="A696">
        <v>10942</v>
      </c>
      <c r="B696" t="s">
        <v>34</v>
      </c>
      <c r="C696">
        <v>9</v>
      </c>
      <c r="D696" s="1">
        <v>35165</v>
      </c>
      <c r="E696" t="str">
        <f>VLOOKUP(C696,Zaposleni!$A$1:$M$10,2,FALSE)</f>
        <v>Dodsworth</v>
      </c>
      <c r="F696" t="str">
        <f>VLOOKUP(C696,Zaposleni!$A$1:$M$10,3,FALSE)</f>
        <v>Anne</v>
      </c>
      <c r="G696" t="s">
        <v>175</v>
      </c>
      <c r="H696" t="str">
        <f t="shared" si="20"/>
        <v>Anne Dodsworth</v>
      </c>
      <c r="I696" t="str">
        <f t="shared" si="21"/>
        <v>Anne Dodsworth</v>
      </c>
    </row>
    <row r="697" spans="1:9" x14ac:dyDescent="0.25">
      <c r="A697">
        <v>10943</v>
      </c>
      <c r="B697" t="s">
        <v>35</v>
      </c>
      <c r="C697">
        <v>4</v>
      </c>
      <c r="D697" s="1">
        <v>35165</v>
      </c>
      <c r="E697" t="str">
        <f>VLOOKUP(C697,Zaposleni!$A$1:$M$10,2,FALSE)</f>
        <v>Peacock</v>
      </c>
      <c r="F697" t="str">
        <f>VLOOKUP(C697,Zaposleni!$A$1:$M$10,3,FALSE)</f>
        <v>Margaret</v>
      </c>
      <c r="G697" t="s">
        <v>173</v>
      </c>
      <c r="H697" t="str">
        <f t="shared" si="20"/>
        <v>Margaret Peacock</v>
      </c>
      <c r="I697" t="str">
        <f t="shared" si="21"/>
        <v>Margaret Peacock</v>
      </c>
    </row>
    <row r="698" spans="1:9" x14ac:dyDescent="0.25">
      <c r="A698">
        <v>10944</v>
      </c>
      <c r="B698" t="s">
        <v>70</v>
      </c>
      <c r="C698">
        <v>6</v>
      </c>
      <c r="D698" s="1">
        <v>35166</v>
      </c>
      <c r="E698" t="str">
        <f>VLOOKUP(C698,Zaposleni!$A$1:$M$10,2,FALSE)</f>
        <v>Suyama</v>
      </c>
      <c r="F698" t="str">
        <f>VLOOKUP(C698,Zaposleni!$A$1:$M$10,3,FALSE)</f>
        <v>Michael</v>
      </c>
      <c r="G698" t="s">
        <v>172</v>
      </c>
      <c r="H698" t="str">
        <f t="shared" si="20"/>
        <v>Michael Suyama</v>
      </c>
      <c r="I698" t="str">
        <f t="shared" si="21"/>
        <v>Michael Suyama</v>
      </c>
    </row>
    <row r="699" spans="1:9" x14ac:dyDescent="0.25">
      <c r="A699">
        <v>10945</v>
      </c>
      <c r="B699" t="s">
        <v>28</v>
      </c>
      <c r="C699">
        <v>4</v>
      </c>
      <c r="D699" s="1">
        <v>35166</v>
      </c>
      <c r="E699" t="str">
        <f>VLOOKUP(C699,Zaposleni!$A$1:$M$10,2,FALSE)</f>
        <v>Peacock</v>
      </c>
      <c r="F699" t="str">
        <f>VLOOKUP(C699,Zaposleni!$A$1:$M$10,3,FALSE)</f>
        <v>Margaret</v>
      </c>
      <c r="G699" t="s">
        <v>173</v>
      </c>
      <c r="H699" t="str">
        <f t="shared" si="20"/>
        <v>Margaret Peacock</v>
      </c>
      <c r="I699" t="str">
        <f t="shared" si="21"/>
        <v>Margaret Peacock</v>
      </c>
    </row>
    <row r="700" spans="1:9" x14ac:dyDescent="0.25">
      <c r="A700">
        <v>10946</v>
      </c>
      <c r="B700" t="s">
        <v>65</v>
      </c>
      <c r="C700">
        <v>1</v>
      </c>
      <c r="D700" s="1">
        <v>35166</v>
      </c>
      <c r="E700" t="str">
        <f>VLOOKUP(C700,Zaposleni!$A$1:$M$10,2,FALSE)</f>
        <v>Davolio</v>
      </c>
      <c r="F700" t="str">
        <f>VLOOKUP(C700,Zaposleni!$A$1:$M$10,3,FALSE)</f>
        <v>Nancy</v>
      </c>
      <c r="G700" t="s">
        <v>176</v>
      </c>
      <c r="H700" t="str">
        <f t="shared" si="20"/>
        <v>Nancy Davolio</v>
      </c>
      <c r="I700" t="str">
        <f t="shared" si="21"/>
        <v>Nancy Davolio</v>
      </c>
    </row>
    <row r="701" spans="1:9" x14ac:dyDescent="0.25">
      <c r="A701">
        <v>10947</v>
      </c>
      <c r="B701" t="s">
        <v>35</v>
      </c>
      <c r="C701">
        <v>3</v>
      </c>
      <c r="D701" s="1">
        <v>35167</v>
      </c>
      <c r="E701" t="str">
        <f>VLOOKUP(C701,Zaposleni!$A$1:$M$10,2,FALSE)</f>
        <v>Leverling</v>
      </c>
      <c r="F701" t="str">
        <f>VLOOKUP(C701,Zaposleni!$A$1:$M$10,3,FALSE)</f>
        <v>Janet</v>
      </c>
      <c r="G701" t="s">
        <v>174</v>
      </c>
      <c r="H701" t="str">
        <f t="shared" si="20"/>
        <v>Janet Leverling</v>
      </c>
      <c r="I701" t="str">
        <f t="shared" si="21"/>
        <v>Janet Leverling</v>
      </c>
    </row>
    <row r="702" spans="1:9" x14ac:dyDescent="0.25">
      <c r="A702">
        <v>10948</v>
      </c>
      <c r="B702" t="s">
        <v>40</v>
      </c>
      <c r="C702">
        <v>3</v>
      </c>
      <c r="D702" s="1">
        <v>35167</v>
      </c>
      <c r="E702" t="str">
        <f>VLOOKUP(C702,Zaposleni!$A$1:$M$10,2,FALSE)</f>
        <v>Leverling</v>
      </c>
      <c r="F702" t="str">
        <f>VLOOKUP(C702,Zaposleni!$A$1:$M$10,3,FALSE)</f>
        <v>Janet</v>
      </c>
      <c r="G702" t="s">
        <v>174</v>
      </c>
      <c r="H702" t="str">
        <f t="shared" si="20"/>
        <v>Janet Leverling</v>
      </c>
      <c r="I702" t="str">
        <f t="shared" si="21"/>
        <v>Janet Leverling</v>
      </c>
    </row>
    <row r="703" spans="1:9" x14ac:dyDescent="0.25">
      <c r="A703">
        <v>10949</v>
      </c>
      <c r="B703" t="s">
        <v>70</v>
      </c>
      <c r="C703">
        <v>2</v>
      </c>
      <c r="D703" s="1">
        <v>35167</v>
      </c>
      <c r="E703" t="str">
        <f>VLOOKUP(C703,Zaposleni!$A$1:$M$10,2,FALSE)</f>
        <v>Fuller</v>
      </c>
      <c r="F703" t="str">
        <f>VLOOKUP(C703,Zaposleni!$A$1:$M$10,3,FALSE)</f>
        <v>Andrew</v>
      </c>
      <c r="G703" t="s">
        <v>178</v>
      </c>
      <c r="H703" t="str">
        <f t="shared" si="20"/>
        <v>Andrew Fuller</v>
      </c>
      <c r="I703" t="str">
        <f t="shared" si="21"/>
        <v>Andrew Fuller</v>
      </c>
    </row>
    <row r="704" spans="1:9" x14ac:dyDescent="0.25">
      <c r="A704">
        <v>10950</v>
      </c>
      <c r="B704" t="s">
        <v>26</v>
      </c>
      <c r="C704">
        <v>1</v>
      </c>
      <c r="D704" s="1">
        <v>35170</v>
      </c>
      <c r="E704" t="str">
        <f>VLOOKUP(C704,Zaposleni!$A$1:$M$10,2,FALSE)</f>
        <v>Davolio</v>
      </c>
      <c r="F704" t="str">
        <f>VLOOKUP(C704,Zaposleni!$A$1:$M$10,3,FALSE)</f>
        <v>Nancy</v>
      </c>
      <c r="G704" t="s">
        <v>176</v>
      </c>
      <c r="H704" t="str">
        <f t="shared" si="20"/>
        <v>Nancy Davolio</v>
      </c>
      <c r="I704" t="str">
        <f t="shared" si="21"/>
        <v>Nancy Davolio</v>
      </c>
    </row>
    <row r="705" spans="1:9" x14ac:dyDescent="0.25">
      <c r="A705">
        <v>10951</v>
      </c>
      <c r="B705" t="s">
        <v>10</v>
      </c>
      <c r="C705">
        <v>9</v>
      </c>
      <c r="D705" s="1">
        <v>35170</v>
      </c>
      <c r="E705" t="str">
        <f>VLOOKUP(C705,Zaposleni!$A$1:$M$10,2,FALSE)</f>
        <v>Dodsworth</v>
      </c>
      <c r="F705" t="str">
        <f>VLOOKUP(C705,Zaposleni!$A$1:$M$10,3,FALSE)</f>
        <v>Anne</v>
      </c>
      <c r="G705" t="s">
        <v>175</v>
      </c>
      <c r="H705" t="str">
        <f t="shared" si="20"/>
        <v>Anne Dodsworth</v>
      </c>
      <c r="I705" t="str">
        <f t="shared" si="21"/>
        <v>Anne Dodsworth</v>
      </c>
    </row>
    <row r="706" spans="1:9" x14ac:dyDescent="0.25">
      <c r="A706">
        <v>10952</v>
      </c>
      <c r="B706" t="s">
        <v>89</v>
      </c>
      <c r="C706">
        <v>1</v>
      </c>
      <c r="D706" s="1">
        <v>35170</v>
      </c>
      <c r="E706" t="str">
        <f>VLOOKUP(C706,Zaposleni!$A$1:$M$10,2,FALSE)</f>
        <v>Davolio</v>
      </c>
      <c r="F706" t="str">
        <f>VLOOKUP(C706,Zaposleni!$A$1:$M$10,3,FALSE)</f>
        <v>Nancy</v>
      </c>
      <c r="G706" t="s">
        <v>176</v>
      </c>
      <c r="H706" t="str">
        <f t="shared" si="20"/>
        <v>Nancy Davolio</v>
      </c>
      <c r="I706" t="str">
        <f t="shared" si="21"/>
        <v>Nancy Davolio</v>
      </c>
    </row>
    <row r="707" spans="1:9" x14ac:dyDescent="0.25">
      <c r="A707">
        <v>10953</v>
      </c>
      <c r="B707" t="s">
        <v>59</v>
      </c>
      <c r="C707">
        <v>9</v>
      </c>
      <c r="D707" s="1">
        <v>35170</v>
      </c>
      <c r="E707" t="str">
        <f>VLOOKUP(C707,Zaposleni!$A$1:$M$10,2,FALSE)</f>
        <v>Dodsworth</v>
      </c>
      <c r="F707" t="str">
        <f>VLOOKUP(C707,Zaposleni!$A$1:$M$10,3,FALSE)</f>
        <v>Anne</v>
      </c>
      <c r="G707" t="s">
        <v>175</v>
      </c>
      <c r="H707" t="str">
        <f t="shared" ref="H707:H770" si="22">F707&amp;" "&amp;E707</f>
        <v>Anne Dodsworth</v>
      </c>
      <c r="I707" t="str">
        <f t="shared" ref="I707:I770" si="23">_xlfn.CONCAT(F707," ",E707)</f>
        <v>Anne Dodsworth</v>
      </c>
    </row>
    <row r="708" spans="1:9" x14ac:dyDescent="0.25">
      <c r="A708">
        <v>10954</v>
      </c>
      <c r="B708" t="s">
        <v>71</v>
      </c>
      <c r="C708">
        <v>5</v>
      </c>
      <c r="D708" s="1">
        <v>35171</v>
      </c>
      <c r="E708" t="str">
        <f>VLOOKUP(C708,Zaposleni!$A$1:$M$10,2,FALSE)</f>
        <v>Buchanan</v>
      </c>
      <c r="F708" t="str">
        <f>VLOOKUP(C708,Zaposleni!$A$1:$M$10,3,FALSE)</f>
        <v>Steven</v>
      </c>
      <c r="G708" t="s">
        <v>171</v>
      </c>
      <c r="H708" t="str">
        <f t="shared" si="22"/>
        <v>Steven Buchanan</v>
      </c>
      <c r="I708" t="str">
        <f t="shared" si="23"/>
        <v>Steven Buchanan</v>
      </c>
    </row>
    <row r="709" spans="1:9" x14ac:dyDescent="0.25">
      <c r="A709">
        <v>10955</v>
      </c>
      <c r="B709" t="s">
        <v>18</v>
      </c>
      <c r="C709">
        <v>8</v>
      </c>
      <c r="D709" s="1">
        <v>35171</v>
      </c>
      <c r="E709" t="str">
        <f>VLOOKUP(C709,Zaposleni!$A$1:$M$10,2,FALSE)</f>
        <v>Callahan</v>
      </c>
      <c r="F709" t="str">
        <f>VLOOKUP(C709,Zaposleni!$A$1:$M$10,3,FALSE)</f>
        <v>Laura</v>
      </c>
      <c r="G709" t="s">
        <v>177</v>
      </c>
      <c r="H709" t="str">
        <f t="shared" si="22"/>
        <v>Laura Callahan</v>
      </c>
      <c r="I709" t="str">
        <f t="shared" si="23"/>
        <v>Laura Callahan</v>
      </c>
    </row>
    <row r="710" spans="1:9" x14ac:dyDescent="0.25">
      <c r="A710">
        <v>10956</v>
      </c>
      <c r="B710" t="s">
        <v>80</v>
      </c>
      <c r="C710">
        <v>6</v>
      </c>
      <c r="D710" s="1">
        <v>35171</v>
      </c>
      <c r="E710" t="str">
        <f>VLOOKUP(C710,Zaposleni!$A$1:$M$10,2,FALSE)</f>
        <v>Suyama</v>
      </c>
      <c r="F710" t="str">
        <f>VLOOKUP(C710,Zaposleni!$A$1:$M$10,3,FALSE)</f>
        <v>Michael</v>
      </c>
      <c r="G710" t="s">
        <v>172</v>
      </c>
      <c r="H710" t="str">
        <f t="shared" si="22"/>
        <v>Michael Suyama</v>
      </c>
      <c r="I710" t="str">
        <f t="shared" si="23"/>
        <v>Michael Suyama</v>
      </c>
    </row>
    <row r="711" spans="1:9" x14ac:dyDescent="0.25">
      <c r="A711">
        <v>10957</v>
      </c>
      <c r="B711" t="s">
        <v>12</v>
      </c>
      <c r="C711">
        <v>8</v>
      </c>
      <c r="D711" s="1">
        <v>35172</v>
      </c>
      <c r="E711" t="str">
        <f>VLOOKUP(C711,Zaposleni!$A$1:$M$10,2,FALSE)</f>
        <v>Callahan</v>
      </c>
      <c r="F711" t="str">
        <f>VLOOKUP(C711,Zaposleni!$A$1:$M$10,3,FALSE)</f>
        <v>Laura</v>
      </c>
      <c r="G711" t="s">
        <v>177</v>
      </c>
      <c r="H711" t="str">
        <f t="shared" si="22"/>
        <v>Laura Callahan</v>
      </c>
      <c r="I711" t="str">
        <f t="shared" si="23"/>
        <v>Laura Callahan</v>
      </c>
    </row>
    <row r="712" spans="1:9" x14ac:dyDescent="0.25">
      <c r="A712">
        <v>10958</v>
      </c>
      <c r="B712" t="s">
        <v>73</v>
      </c>
      <c r="C712">
        <v>7</v>
      </c>
      <c r="D712" s="1">
        <v>35172</v>
      </c>
      <c r="E712" t="str">
        <f>VLOOKUP(C712,Zaposleni!$A$1:$M$10,2,FALSE)</f>
        <v>King</v>
      </c>
      <c r="F712" t="str">
        <f>VLOOKUP(C712,Zaposleni!$A$1:$M$10,3,FALSE)</f>
        <v>Robert</v>
      </c>
      <c r="G712" t="s">
        <v>179</v>
      </c>
      <c r="H712" t="str">
        <f t="shared" si="22"/>
        <v>Robert King</v>
      </c>
      <c r="I712" t="str">
        <f t="shared" si="23"/>
        <v>Robert King</v>
      </c>
    </row>
    <row r="713" spans="1:9" x14ac:dyDescent="0.25">
      <c r="A713">
        <v>10959</v>
      </c>
      <c r="B713" t="s">
        <v>75</v>
      </c>
      <c r="C713">
        <v>6</v>
      </c>
      <c r="D713" s="1">
        <v>35172</v>
      </c>
      <c r="E713" t="str">
        <f>VLOOKUP(C713,Zaposleni!$A$1:$M$10,2,FALSE)</f>
        <v>Suyama</v>
      </c>
      <c r="F713" t="str">
        <f>VLOOKUP(C713,Zaposleni!$A$1:$M$10,3,FALSE)</f>
        <v>Michael</v>
      </c>
      <c r="G713" t="s">
        <v>172</v>
      </c>
      <c r="H713" t="str">
        <f t="shared" si="22"/>
        <v>Michael Suyama</v>
      </c>
      <c r="I713" t="str">
        <f t="shared" si="23"/>
        <v>Michael Suyama</v>
      </c>
    </row>
    <row r="714" spans="1:9" x14ac:dyDescent="0.25">
      <c r="A714">
        <v>10960</v>
      </c>
      <c r="B714" t="s">
        <v>12</v>
      </c>
      <c r="C714">
        <v>3</v>
      </c>
      <c r="D714" s="1">
        <v>35173</v>
      </c>
      <c r="E714" t="str">
        <f>VLOOKUP(C714,Zaposleni!$A$1:$M$10,2,FALSE)</f>
        <v>Leverling</v>
      </c>
      <c r="F714" t="str">
        <f>VLOOKUP(C714,Zaposleni!$A$1:$M$10,3,FALSE)</f>
        <v>Janet</v>
      </c>
      <c r="G714" t="s">
        <v>174</v>
      </c>
      <c r="H714" t="str">
        <f t="shared" si="22"/>
        <v>Janet Leverling</v>
      </c>
      <c r="I714" t="str">
        <f t="shared" si="23"/>
        <v>Janet Leverling</v>
      </c>
    </row>
    <row r="715" spans="1:9" x14ac:dyDescent="0.25">
      <c r="A715">
        <v>10961</v>
      </c>
      <c r="B715" t="s">
        <v>66</v>
      </c>
      <c r="C715">
        <v>8</v>
      </c>
      <c r="D715" s="1">
        <v>35173</v>
      </c>
      <c r="E715" t="str">
        <f>VLOOKUP(C715,Zaposleni!$A$1:$M$10,2,FALSE)</f>
        <v>Callahan</v>
      </c>
      <c r="F715" t="str">
        <f>VLOOKUP(C715,Zaposleni!$A$1:$M$10,3,FALSE)</f>
        <v>Laura</v>
      </c>
      <c r="G715" t="s">
        <v>177</v>
      </c>
      <c r="H715" t="str">
        <f t="shared" si="22"/>
        <v>Laura Callahan</v>
      </c>
      <c r="I715" t="str">
        <f t="shared" si="23"/>
        <v>Laura Callahan</v>
      </c>
    </row>
    <row r="716" spans="1:9" x14ac:dyDescent="0.25">
      <c r="A716">
        <v>10962</v>
      </c>
      <c r="B716" t="s">
        <v>25</v>
      </c>
      <c r="C716">
        <v>8</v>
      </c>
      <c r="D716" s="1">
        <v>35173</v>
      </c>
      <c r="E716" t="str">
        <f>VLOOKUP(C716,Zaposleni!$A$1:$M$10,2,FALSE)</f>
        <v>Callahan</v>
      </c>
      <c r="F716" t="str">
        <f>VLOOKUP(C716,Zaposleni!$A$1:$M$10,3,FALSE)</f>
        <v>Laura</v>
      </c>
      <c r="G716" t="s">
        <v>177</v>
      </c>
      <c r="H716" t="str">
        <f t="shared" si="22"/>
        <v>Laura Callahan</v>
      </c>
      <c r="I716" t="str">
        <f t="shared" si="23"/>
        <v>Laura Callahan</v>
      </c>
    </row>
    <row r="717" spans="1:9" x14ac:dyDescent="0.25">
      <c r="A717">
        <v>10963</v>
      </c>
      <c r="B717" t="s">
        <v>51</v>
      </c>
      <c r="C717">
        <v>9</v>
      </c>
      <c r="D717" s="1">
        <v>35173</v>
      </c>
      <c r="E717" t="str">
        <f>VLOOKUP(C717,Zaposleni!$A$1:$M$10,2,FALSE)</f>
        <v>Dodsworth</v>
      </c>
      <c r="F717" t="str">
        <f>VLOOKUP(C717,Zaposleni!$A$1:$M$10,3,FALSE)</f>
        <v>Anne</v>
      </c>
      <c r="G717" t="s">
        <v>175</v>
      </c>
      <c r="H717" t="str">
        <f t="shared" si="22"/>
        <v>Anne Dodsworth</v>
      </c>
      <c r="I717" t="str">
        <f t="shared" si="23"/>
        <v>Anne Dodsworth</v>
      </c>
    </row>
    <row r="718" spans="1:9" x14ac:dyDescent="0.25">
      <c r="A718">
        <v>10964</v>
      </c>
      <c r="B718" t="s">
        <v>91</v>
      </c>
      <c r="C718">
        <v>3</v>
      </c>
      <c r="D718" s="1">
        <v>35174</v>
      </c>
      <c r="E718" t="str">
        <f>VLOOKUP(C718,Zaposleni!$A$1:$M$10,2,FALSE)</f>
        <v>Leverling</v>
      </c>
      <c r="F718" t="str">
        <f>VLOOKUP(C718,Zaposleni!$A$1:$M$10,3,FALSE)</f>
        <v>Janet</v>
      </c>
      <c r="G718" t="s">
        <v>174</v>
      </c>
      <c r="H718" t="str">
        <f t="shared" si="22"/>
        <v>Janet Leverling</v>
      </c>
      <c r="I718" t="str">
        <f t="shared" si="23"/>
        <v>Janet Leverling</v>
      </c>
    </row>
    <row r="719" spans="1:9" x14ac:dyDescent="0.25">
      <c r="A719">
        <v>10965</v>
      </c>
      <c r="B719" t="s">
        <v>41</v>
      </c>
      <c r="C719">
        <v>6</v>
      </c>
      <c r="D719" s="1">
        <v>35174</v>
      </c>
      <c r="E719" t="str">
        <f>VLOOKUP(C719,Zaposleni!$A$1:$M$10,2,FALSE)</f>
        <v>Suyama</v>
      </c>
      <c r="F719" t="str">
        <f>VLOOKUP(C719,Zaposleni!$A$1:$M$10,3,FALSE)</f>
        <v>Michael</v>
      </c>
      <c r="G719" t="s">
        <v>172</v>
      </c>
      <c r="H719" t="str">
        <f t="shared" si="22"/>
        <v>Michael Suyama</v>
      </c>
      <c r="I719" t="str">
        <f t="shared" si="23"/>
        <v>Michael Suyama</v>
      </c>
    </row>
    <row r="720" spans="1:9" x14ac:dyDescent="0.25">
      <c r="A720">
        <v>10966</v>
      </c>
      <c r="B720" t="s">
        <v>9</v>
      </c>
      <c r="C720">
        <v>4</v>
      </c>
      <c r="D720" s="1">
        <v>35174</v>
      </c>
      <c r="E720" t="str">
        <f>VLOOKUP(C720,Zaposleni!$A$1:$M$10,2,FALSE)</f>
        <v>Peacock</v>
      </c>
      <c r="F720" t="str">
        <f>VLOOKUP(C720,Zaposleni!$A$1:$M$10,3,FALSE)</f>
        <v>Margaret</v>
      </c>
      <c r="G720" t="s">
        <v>173</v>
      </c>
      <c r="H720" t="str">
        <f t="shared" si="22"/>
        <v>Margaret Peacock</v>
      </c>
      <c r="I720" t="str">
        <f t="shared" si="23"/>
        <v>Margaret Peacock</v>
      </c>
    </row>
    <row r="721" spans="1:9" x14ac:dyDescent="0.25">
      <c r="A721">
        <v>10967</v>
      </c>
      <c r="B721" t="s">
        <v>5</v>
      </c>
      <c r="C721">
        <v>2</v>
      </c>
      <c r="D721" s="1">
        <v>35177</v>
      </c>
      <c r="E721" t="str">
        <f>VLOOKUP(C721,Zaposleni!$A$1:$M$10,2,FALSE)</f>
        <v>Fuller</v>
      </c>
      <c r="F721" t="str">
        <f>VLOOKUP(C721,Zaposleni!$A$1:$M$10,3,FALSE)</f>
        <v>Andrew</v>
      </c>
      <c r="G721" t="s">
        <v>178</v>
      </c>
      <c r="H721" t="str">
        <f t="shared" si="22"/>
        <v>Andrew Fuller</v>
      </c>
      <c r="I721" t="str">
        <f t="shared" si="23"/>
        <v>Andrew Fuller</v>
      </c>
    </row>
    <row r="722" spans="1:9" x14ac:dyDescent="0.25">
      <c r="A722">
        <v>10968</v>
      </c>
      <c r="B722" t="s">
        <v>13</v>
      </c>
      <c r="C722">
        <v>1</v>
      </c>
      <c r="D722" s="1">
        <v>35177</v>
      </c>
      <c r="E722" t="str">
        <f>VLOOKUP(C722,Zaposleni!$A$1:$M$10,2,FALSE)</f>
        <v>Davolio</v>
      </c>
      <c r="F722" t="str">
        <f>VLOOKUP(C722,Zaposleni!$A$1:$M$10,3,FALSE)</f>
        <v>Nancy</v>
      </c>
      <c r="G722" t="s">
        <v>176</v>
      </c>
      <c r="H722" t="str">
        <f t="shared" si="22"/>
        <v>Nancy Davolio</v>
      </c>
      <c r="I722" t="str">
        <f t="shared" si="23"/>
        <v>Nancy Davolio</v>
      </c>
    </row>
    <row r="723" spans="1:9" x14ac:dyDescent="0.25">
      <c r="A723">
        <v>10969</v>
      </c>
      <c r="B723" t="s">
        <v>36</v>
      </c>
      <c r="C723">
        <v>1</v>
      </c>
      <c r="D723" s="1">
        <v>35177</v>
      </c>
      <c r="E723" t="str">
        <f>VLOOKUP(C723,Zaposleni!$A$1:$M$10,2,FALSE)</f>
        <v>Davolio</v>
      </c>
      <c r="F723" t="str">
        <f>VLOOKUP(C723,Zaposleni!$A$1:$M$10,3,FALSE)</f>
        <v>Nancy</v>
      </c>
      <c r="G723" t="s">
        <v>176</v>
      </c>
      <c r="H723" t="str">
        <f t="shared" si="22"/>
        <v>Nancy Davolio</v>
      </c>
      <c r="I723" t="str">
        <f t="shared" si="23"/>
        <v>Nancy Davolio</v>
      </c>
    </row>
    <row r="724" spans="1:9" x14ac:dyDescent="0.25">
      <c r="A724">
        <v>10970</v>
      </c>
      <c r="B724" t="s">
        <v>50</v>
      </c>
      <c r="C724">
        <v>9</v>
      </c>
      <c r="D724" s="1">
        <v>35178</v>
      </c>
      <c r="E724" t="str">
        <f>VLOOKUP(C724,Zaposleni!$A$1:$M$10,2,FALSE)</f>
        <v>Dodsworth</v>
      </c>
      <c r="F724" t="str">
        <f>VLOOKUP(C724,Zaposleni!$A$1:$M$10,3,FALSE)</f>
        <v>Anne</v>
      </c>
      <c r="G724" t="s">
        <v>175</v>
      </c>
      <c r="H724" t="str">
        <f t="shared" si="22"/>
        <v>Anne Dodsworth</v>
      </c>
      <c r="I724" t="str">
        <f t="shared" si="23"/>
        <v>Anne Dodsworth</v>
      </c>
    </row>
    <row r="725" spans="1:9" x14ac:dyDescent="0.25">
      <c r="A725">
        <v>10971</v>
      </c>
      <c r="B725" t="s">
        <v>90</v>
      </c>
      <c r="C725">
        <v>2</v>
      </c>
      <c r="D725" s="1">
        <v>35178</v>
      </c>
      <c r="E725" t="str">
        <f>VLOOKUP(C725,Zaposleni!$A$1:$M$10,2,FALSE)</f>
        <v>Fuller</v>
      </c>
      <c r="F725" t="str">
        <f>VLOOKUP(C725,Zaposleni!$A$1:$M$10,3,FALSE)</f>
        <v>Andrew</v>
      </c>
      <c r="G725" t="s">
        <v>178</v>
      </c>
      <c r="H725" t="str">
        <f t="shared" si="22"/>
        <v>Andrew Fuller</v>
      </c>
      <c r="I725" t="str">
        <f t="shared" si="23"/>
        <v>Andrew Fuller</v>
      </c>
    </row>
    <row r="726" spans="1:9" x14ac:dyDescent="0.25">
      <c r="A726">
        <v>10972</v>
      </c>
      <c r="B726" t="s">
        <v>92</v>
      </c>
      <c r="C726">
        <v>4</v>
      </c>
      <c r="D726" s="1">
        <v>35178</v>
      </c>
      <c r="E726" t="str">
        <f>VLOOKUP(C726,Zaposleni!$A$1:$M$10,2,FALSE)</f>
        <v>Peacock</v>
      </c>
      <c r="F726" t="str">
        <f>VLOOKUP(C726,Zaposleni!$A$1:$M$10,3,FALSE)</f>
        <v>Margaret</v>
      </c>
      <c r="G726" t="s">
        <v>173</v>
      </c>
      <c r="H726" t="str">
        <f t="shared" si="22"/>
        <v>Margaret Peacock</v>
      </c>
      <c r="I726" t="str">
        <f t="shared" si="23"/>
        <v>Margaret Peacock</v>
      </c>
    </row>
    <row r="727" spans="1:9" x14ac:dyDescent="0.25">
      <c r="A727">
        <v>10973</v>
      </c>
      <c r="B727" t="s">
        <v>92</v>
      </c>
      <c r="C727">
        <v>6</v>
      </c>
      <c r="D727" s="1">
        <v>35178</v>
      </c>
      <c r="E727" t="str">
        <f>VLOOKUP(C727,Zaposleni!$A$1:$M$10,2,FALSE)</f>
        <v>Suyama</v>
      </c>
      <c r="F727" t="str">
        <f>VLOOKUP(C727,Zaposleni!$A$1:$M$10,3,FALSE)</f>
        <v>Michael</v>
      </c>
      <c r="G727" t="s">
        <v>172</v>
      </c>
      <c r="H727" t="str">
        <f t="shared" si="22"/>
        <v>Michael Suyama</v>
      </c>
      <c r="I727" t="str">
        <f t="shared" si="23"/>
        <v>Michael Suyama</v>
      </c>
    </row>
    <row r="728" spans="1:9" x14ac:dyDescent="0.25">
      <c r="A728">
        <v>10974</v>
      </c>
      <c r="B728" t="s">
        <v>24</v>
      </c>
      <c r="C728">
        <v>3</v>
      </c>
      <c r="D728" s="1">
        <v>35179</v>
      </c>
      <c r="E728" t="str">
        <f>VLOOKUP(C728,Zaposleni!$A$1:$M$10,2,FALSE)</f>
        <v>Leverling</v>
      </c>
      <c r="F728" t="str">
        <f>VLOOKUP(C728,Zaposleni!$A$1:$M$10,3,FALSE)</f>
        <v>Janet</v>
      </c>
      <c r="G728" t="s">
        <v>174</v>
      </c>
      <c r="H728" t="str">
        <f t="shared" si="22"/>
        <v>Janet Leverling</v>
      </c>
      <c r="I728" t="str">
        <f t="shared" si="23"/>
        <v>Janet Leverling</v>
      </c>
    </row>
    <row r="729" spans="1:9" x14ac:dyDescent="0.25">
      <c r="A729">
        <v>10975</v>
      </c>
      <c r="B729" t="s">
        <v>70</v>
      </c>
      <c r="C729">
        <v>1</v>
      </c>
      <c r="D729" s="1">
        <v>35179</v>
      </c>
      <c r="E729" t="str">
        <f>VLOOKUP(C729,Zaposleni!$A$1:$M$10,2,FALSE)</f>
        <v>Davolio</v>
      </c>
      <c r="F729" t="str">
        <f>VLOOKUP(C729,Zaposleni!$A$1:$M$10,3,FALSE)</f>
        <v>Nancy</v>
      </c>
      <c r="G729" t="s">
        <v>176</v>
      </c>
      <c r="H729" t="str">
        <f t="shared" si="22"/>
        <v>Nancy Davolio</v>
      </c>
      <c r="I729" t="str">
        <f t="shared" si="23"/>
        <v>Nancy Davolio</v>
      </c>
    </row>
    <row r="730" spans="1:9" x14ac:dyDescent="0.25">
      <c r="A730">
        <v>10976</v>
      </c>
      <c r="B730" t="s">
        <v>12</v>
      </c>
      <c r="C730">
        <v>1</v>
      </c>
      <c r="D730" s="1">
        <v>35179</v>
      </c>
      <c r="E730" t="str">
        <f>VLOOKUP(C730,Zaposleni!$A$1:$M$10,2,FALSE)</f>
        <v>Davolio</v>
      </c>
      <c r="F730" t="str">
        <f>VLOOKUP(C730,Zaposleni!$A$1:$M$10,3,FALSE)</f>
        <v>Nancy</v>
      </c>
      <c r="G730" t="s">
        <v>176</v>
      </c>
      <c r="H730" t="str">
        <f t="shared" si="22"/>
        <v>Nancy Davolio</v>
      </c>
      <c r="I730" t="str">
        <f t="shared" si="23"/>
        <v>Nancy Davolio</v>
      </c>
    </row>
    <row r="731" spans="1:9" x14ac:dyDescent="0.25">
      <c r="A731">
        <v>10977</v>
      </c>
      <c r="B731" t="s">
        <v>18</v>
      </c>
      <c r="C731">
        <v>8</v>
      </c>
      <c r="D731" s="1">
        <v>35180</v>
      </c>
      <c r="E731" t="str">
        <f>VLOOKUP(C731,Zaposleni!$A$1:$M$10,2,FALSE)</f>
        <v>Callahan</v>
      </c>
      <c r="F731" t="str">
        <f>VLOOKUP(C731,Zaposleni!$A$1:$M$10,3,FALSE)</f>
        <v>Laura</v>
      </c>
      <c r="G731" t="s">
        <v>177</v>
      </c>
      <c r="H731" t="str">
        <f t="shared" si="22"/>
        <v>Laura Callahan</v>
      </c>
      <c r="I731" t="str">
        <f t="shared" si="23"/>
        <v>Laura Callahan</v>
      </c>
    </row>
    <row r="732" spans="1:9" x14ac:dyDescent="0.25">
      <c r="A732">
        <v>10978</v>
      </c>
      <c r="B732" t="s">
        <v>84</v>
      </c>
      <c r="C732">
        <v>9</v>
      </c>
      <c r="D732" s="1">
        <v>35180</v>
      </c>
      <c r="E732" t="str">
        <f>VLOOKUP(C732,Zaposleni!$A$1:$M$10,2,FALSE)</f>
        <v>Dodsworth</v>
      </c>
      <c r="F732" t="str">
        <f>VLOOKUP(C732,Zaposleni!$A$1:$M$10,3,FALSE)</f>
        <v>Anne</v>
      </c>
      <c r="G732" t="s">
        <v>175</v>
      </c>
      <c r="H732" t="str">
        <f t="shared" si="22"/>
        <v>Anne Dodsworth</v>
      </c>
      <c r="I732" t="str">
        <f t="shared" si="23"/>
        <v>Anne Dodsworth</v>
      </c>
    </row>
    <row r="733" spans="1:9" x14ac:dyDescent="0.25">
      <c r="A733">
        <v>10979</v>
      </c>
      <c r="B733" t="s">
        <v>13</v>
      </c>
      <c r="C733">
        <v>8</v>
      </c>
      <c r="D733" s="1">
        <v>35180</v>
      </c>
      <c r="E733" t="str">
        <f>VLOOKUP(C733,Zaposleni!$A$1:$M$10,2,FALSE)</f>
        <v>Callahan</v>
      </c>
      <c r="F733" t="str">
        <f>VLOOKUP(C733,Zaposleni!$A$1:$M$10,3,FALSE)</f>
        <v>Laura</v>
      </c>
      <c r="G733" t="s">
        <v>177</v>
      </c>
      <c r="H733" t="str">
        <f t="shared" si="22"/>
        <v>Laura Callahan</v>
      </c>
      <c r="I733" t="str">
        <f t="shared" si="23"/>
        <v>Laura Callahan</v>
      </c>
    </row>
    <row r="734" spans="1:9" x14ac:dyDescent="0.25">
      <c r="A734">
        <v>10980</v>
      </c>
      <c r="B734" t="s">
        <v>18</v>
      </c>
      <c r="C734">
        <v>4</v>
      </c>
      <c r="D734" s="1">
        <v>35181</v>
      </c>
      <c r="E734" t="str">
        <f>VLOOKUP(C734,Zaposleni!$A$1:$M$10,2,FALSE)</f>
        <v>Peacock</v>
      </c>
      <c r="F734" t="str">
        <f>VLOOKUP(C734,Zaposleni!$A$1:$M$10,3,FALSE)</f>
        <v>Margaret</v>
      </c>
      <c r="G734" t="s">
        <v>173</v>
      </c>
      <c r="H734" t="str">
        <f t="shared" si="22"/>
        <v>Margaret Peacock</v>
      </c>
      <c r="I734" t="str">
        <f t="shared" si="23"/>
        <v>Margaret Peacock</v>
      </c>
    </row>
    <row r="735" spans="1:9" x14ac:dyDescent="0.25">
      <c r="A735">
        <v>10981</v>
      </c>
      <c r="B735" t="s">
        <v>6</v>
      </c>
      <c r="C735">
        <v>1</v>
      </c>
      <c r="D735" s="1">
        <v>35181</v>
      </c>
      <c r="E735" t="str">
        <f>VLOOKUP(C735,Zaposleni!$A$1:$M$10,2,FALSE)</f>
        <v>Davolio</v>
      </c>
      <c r="F735" t="str">
        <f>VLOOKUP(C735,Zaposleni!$A$1:$M$10,3,FALSE)</f>
        <v>Nancy</v>
      </c>
      <c r="G735" t="s">
        <v>176</v>
      </c>
      <c r="H735" t="str">
        <f t="shared" si="22"/>
        <v>Nancy Davolio</v>
      </c>
      <c r="I735" t="str">
        <f t="shared" si="23"/>
        <v>Nancy Davolio</v>
      </c>
    </row>
    <row r="736" spans="1:9" x14ac:dyDescent="0.25">
      <c r="A736">
        <v>10982</v>
      </c>
      <c r="B736" t="s">
        <v>70</v>
      </c>
      <c r="C736">
        <v>2</v>
      </c>
      <c r="D736" s="1">
        <v>35181</v>
      </c>
      <c r="E736" t="str">
        <f>VLOOKUP(C736,Zaposleni!$A$1:$M$10,2,FALSE)</f>
        <v>Fuller</v>
      </c>
      <c r="F736" t="str">
        <f>VLOOKUP(C736,Zaposleni!$A$1:$M$10,3,FALSE)</f>
        <v>Andrew</v>
      </c>
      <c r="G736" t="s">
        <v>178</v>
      </c>
      <c r="H736" t="str">
        <f t="shared" si="22"/>
        <v>Andrew Fuller</v>
      </c>
      <c r="I736" t="str">
        <f t="shared" si="23"/>
        <v>Andrew Fuller</v>
      </c>
    </row>
    <row r="737" spans="1:9" x14ac:dyDescent="0.25">
      <c r="A737">
        <v>10983</v>
      </c>
      <c r="B737" t="s">
        <v>49</v>
      </c>
      <c r="C737">
        <v>2</v>
      </c>
      <c r="D737" s="1">
        <v>35181</v>
      </c>
      <c r="E737" t="str">
        <f>VLOOKUP(C737,Zaposleni!$A$1:$M$10,2,FALSE)</f>
        <v>Fuller</v>
      </c>
      <c r="F737" t="str">
        <f>VLOOKUP(C737,Zaposleni!$A$1:$M$10,3,FALSE)</f>
        <v>Andrew</v>
      </c>
      <c r="G737" t="s">
        <v>178</v>
      </c>
      <c r="H737" t="str">
        <f t="shared" si="22"/>
        <v>Andrew Fuller</v>
      </c>
      <c r="I737" t="str">
        <f t="shared" si="23"/>
        <v>Andrew Fuller</v>
      </c>
    </row>
    <row r="738" spans="1:9" x14ac:dyDescent="0.25">
      <c r="A738">
        <v>10984</v>
      </c>
      <c r="B738" t="s">
        <v>49</v>
      </c>
      <c r="C738">
        <v>1</v>
      </c>
      <c r="D738" s="1">
        <v>35184</v>
      </c>
      <c r="E738" t="str">
        <f>VLOOKUP(C738,Zaposleni!$A$1:$M$10,2,FALSE)</f>
        <v>Davolio</v>
      </c>
      <c r="F738" t="str">
        <f>VLOOKUP(C738,Zaposleni!$A$1:$M$10,3,FALSE)</f>
        <v>Nancy</v>
      </c>
      <c r="G738" t="s">
        <v>176</v>
      </c>
      <c r="H738" t="str">
        <f t="shared" si="22"/>
        <v>Nancy Davolio</v>
      </c>
      <c r="I738" t="str">
        <f t="shared" si="23"/>
        <v>Nancy Davolio</v>
      </c>
    </row>
    <row r="739" spans="1:9" x14ac:dyDescent="0.25">
      <c r="A739">
        <v>10985</v>
      </c>
      <c r="B739" t="s">
        <v>38</v>
      </c>
      <c r="C739">
        <v>2</v>
      </c>
      <c r="D739" s="1">
        <v>35184</v>
      </c>
      <c r="E739" t="str">
        <f>VLOOKUP(C739,Zaposleni!$A$1:$M$10,2,FALSE)</f>
        <v>Fuller</v>
      </c>
      <c r="F739" t="str">
        <f>VLOOKUP(C739,Zaposleni!$A$1:$M$10,3,FALSE)</f>
        <v>Andrew</v>
      </c>
      <c r="G739" t="s">
        <v>178</v>
      </c>
      <c r="H739" t="str">
        <f t="shared" si="22"/>
        <v>Andrew Fuller</v>
      </c>
      <c r="I739" t="str">
        <f t="shared" si="23"/>
        <v>Andrew Fuller</v>
      </c>
    </row>
    <row r="740" spans="1:9" x14ac:dyDescent="0.25">
      <c r="A740">
        <v>10986</v>
      </c>
      <c r="B740" t="s">
        <v>73</v>
      </c>
      <c r="C740">
        <v>8</v>
      </c>
      <c r="D740" s="1">
        <v>35184</v>
      </c>
      <c r="E740" t="str">
        <f>VLOOKUP(C740,Zaposleni!$A$1:$M$10,2,FALSE)</f>
        <v>Callahan</v>
      </c>
      <c r="F740" t="str">
        <f>VLOOKUP(C740,Zaposleni!$A$1:$M$10,3,FALSE)</f>
        <v>Laura</v>
      </c>
      <c r="G740" t="s">
        <v>177</v>
      </c>
      <c r="H740" t="str">
        <f t="shared" si="22"/>
        <v>Laura Callahan</v>
      </c>
      <c r="I740" t="str">
        <f t="shared" si="23"/>
        <v>Laura Callahan</v>
      </c>
    </row>
    <row r="741" spans="1:9" x14ac:dyDescent="0.25">
      <c r="A741">
        <v>10987</v>
      </c>
      <c r="B741" t="s">
        <v>62</v>
      </c>
      <c r="C741">
        <v>8</v>
      </c>
      <c r="D741" s="1">
        <v>35185</v>
      </c>
      <c r="E741" t="str">
        <f>VLOOKUP(C741,Zaposleni!$A$1:$M$10,2,FALSE)</f>
        <v>Callahan</v>
      </c>
      <c r="F741" t="str">
        <f>VLOOKUP(C741,Zaposleni!$A$1:$M$10,3,FALSE)</f>
        <v>Laura</v>
      </c>
      <c r="G741" t="s">
        <v>177</v>
      </c>
      <c r="H741" t="str">
        <f t="shared" si="22"/>
        <v>Laura Callahan</v>
      </c>
      <c r="I741" t="str">
        <f t="shared" si="23"/>
        <v>Laura Callahan</v>
      </c>
    </row>
    <row r="742" spans="1:9" x14ac:dyDescent="0.25">
      <c r="A742">
        <v>10988</v>
      </c>
      <c r="B742" t="s">
        <v>17</v>
      </c>
      <c r="C742">
        <v>3</v>
      </c>
      <c r="D742" s="1">
        <v>35185</v>
      </c>
      <c r="E742" t="str">
        <f>VLOOKUP(C742,Zaposleni!$A$1:$M$10,2,FALSE)</f>
        <v>Leverling</v>
      </c>
      <c r="F742" t="str">
        <f>VLOOKUP(C742,Zaposleni!$A$1:$M$10,3,FALSE)</f>
        <v>Janet</v>
      </c>
      <c r="G742" t="s">
        <v>174</v>
      </c>
      <c r="H742" t="str">
        <f t="shared" si="22"/>
        <v>Janet Leverling</v>
      </c>
      <c r="I742" t="str">
        <f t="shared" si="23"/>
        <v>Janet Leverling</v>
      </c>
    </row>
    <row r="743" spans="1:9" x14ac:dyDescent="0.25">
      <c r="A743">
        <v>10989</v>
      </c>
      <c r="B743" t="s">
        <v>16</v>
      </c>
      <c r="C743">
        <v>2</v>
      </c>
      <c r="D743" s="1">
        <v>35185</v>
      </c>
      <c r="E743" t="str">
        <f>VLOOKUP(C743,Zaposleni!$A$1:$M$10,2,FALSE)</f>
        <v>Fuller</v>
      </c>
      <c r="F743" t="str">
        <f>VLOOKUP(C743,Zaposleni!$A$1:$M$10,3,FALSE)</f>
        <v>Andrew</v>
      </c>
      <c r="G743" t="s">
        <v>178</v>
      </c>
      <c r="H743" t="str">
        <f t="shared" si="22"/>
        <v>Andrew Fuller</v>
      </c>
      <c r="I743" t="str">
        <f t="shared" si="23"/>
        <v>Andrew Fuller</v>
      </c>
    </row>
    <row r="744" spans="1:9" x14ac:dyDescent="0.25">
      <c r="A744">
        <v>10990</v>
      </c>
      <c r="B744" t="s">
        <v>13</v>
      </c>
      <c r="C744">
        <v>2</v>
      </c>
      <c r="D744" s="1">
        <v>35186</v>
      </c>
      <c r="E744" t="str">
        <f>VLOOKUP(C744,Zaposleni!$A$1:$M$10,2,FALSE)</f>
        <v>Fuller</v>
      </c>
      <c r="F744" t="str">
        <f>VLOOKUP(C744,Zaposleni!$A$1:$M$10,3,FALSE)</f>
        <v>Andrew</v>
      </c>
      <c r="G744" t="s">
        <v>178</v>
      </c>
      <c r="H744" t="str">
        <f t="shared" si="22"/>
        <v>Andrew Fuller</v>
      </c>
      <c r="I744" t="str">
        <f t="shared" si="23"/>
        <v>Andrew Fuller</v>
      </c>
    </row>
    <row r="745" spans="1:9" x14ac:dyDescent="0.25">
      <c r="A745">
        <v>10991</v>
      </c>
      <c r="B745" t="s">
        <v>25</v>
      </c>
      <c r="C745">
        <v>1</v>
      </c>
      <c r="D745" s="1">
        <v>35186</v>
      </c>
      <c r="E745" t="str">
        <f>VLOOKUP(C745,Zaposleni!$A$1:$M$10,2,FALSE)</f>
        <v>Davolio</v>
      </c>
      <c r="F745" t="str">
        <f>VLOOKUP(C745,Zaposleni!$A$1:$M$10,3,FALSE)</f>
        <v>Nancy</v>
      </c>
      <c r="G745" t="s">
        <v>176</v>
      </c>
      <c r="H745" t="str">
        <f t="shared" si="22"/>
        <v>Nancy Davolio</v>
      </c>
      <c r="I745" t="str">
        <f t="shared" si="23"/>
        <v>Nancy Davolio</v>
      </c>
    </row>
    <row r="746" spans="1:9" x14ac:dyDescent="0.25">
      <c r="A746">
        <v>10992</v>
      </c>
      <c r="B746" t="s">
        <v>44</v>
      </c>
      <c r="C746">
        <v>1</v>
      </c>
      <c r="D746" s="1">
        <v>35186</v>
      </c>
      <c r="E746" t="str">
        <f>VLOOKUP(C746,Zaposleni!$A$1:$M$10,2,FALSE)</f>
        <v>Davolio</v>
      </c>
      <c r="F746" t="str">
        <f>VLOOKUP(C746,Zaposleni!$A$1:$M$10,3,FALSE)</f>
        <v>Nancy</v>
      </c>
      <c r="G746" t="s">
        <v>176</v>
      </c>
      <c r="H746" t="str">
        <f t="shared" si="22"/>
        <v>Nancy Davolio</v>
      </c>
      <c r="I746" t="str">
        <f t="shared" si="23"/>
        <v>Nancy Davolio</v>
      </c>
    </row>
    <row r="747" spans="1:9" x14ac:dyDescent="0.25">
      <c r="A747">
        <v>10993</v>
      </c>
      <c r="B747" t="s">
        <v>18</v>
      </c>
      <c r="C747">
        <v>7</v>
      </c>
      <c r="D747" s="1">
        <v>35186</v>
      </c>
      <c r="E747" t="str">
        <f>VLOOKUP(C747,Zaposleni!$A$1:$M$10,2,FALSE)</f>
        <v>King</v>
      </c>
      <c r="F747" t="str">
        <f>VLOOKUP(C747,Zaposleni!$A$1:$M$10,3,FALSE)</f>
        <v>Robert</v>
      </c>
      <c r="G747" t="s">
        <v>179</v>
      </c>
      <c r="H747" t="str">
        <f t="shared" si="22"/>
        <v>Robert King</v>
      </c>
      <c r="I747" t="str">
        <f t="shared" si="23"/>
        <v>Robert King</v>
      </c>
    </row>
    <row r="748" spans="1:9" x14ac:dyDescent="0.25">
      <c r="A748">
        <v>10994</v>
      </c>
      <c r="B748" t="s">
        <v>65</v>
      </c>
      <c r="C748">
        <v>2</v>
      </c>
      <c r="D748" s="1">
        <v>35187</v>
      </c>
      <c r="E748" t="str">
        <f>VLOOKUP(C748,Zaposleni!$A$1:$M$10,2,FALSE)</f>
        <v>Fuller</v>
      </c>
      <c r="F748" t="str">
        <f>VLOOKUP(C748,Zaposleni!$A$1:$M$10,3,FALSE)</f>
        <v>Andrew</v>
      </c>
      <c r="G748" t="s">
        <v>178</v>
      </c>
      <c r="H748" t="str">
        <f t="shared" si="22"/>
        <v>Andrew Fuller</v>
      </c>
      <c r="I748" t="str">
        <f t="shared" si="23"/>
        <v>Andrew Fuller</v>
      </c>
    </row>
    <row r="749" spans="1:9" x14ac:dyDescent="0.25">
      <c r="A749">
        <v>10995</v>
      </c>
      <c r="B749" t="s">
        <v>47</v>
      </c>
      <c r="C749">
        <v>1</v>
      </c>
      <c r="D749" s="1">
        <v>35187</v>
      </c>
      <c r="E749" t="str">
        <f>VLOOKUP(C749,Zaposleni!$A$1:$M$10,2,FALSE)</f>
        <v>Davolio</v>
      </c>
      <c r="F749" t="str">
        <f>VLOOKUP(C749,Zaposleni!$A$1:$M$10,3,FALSE)</f>
        <v>Nancy</v>
      </c>
      <c r="G749" t="s">
        <v>176</v>
      </c>
      <c r="H749" t="str">
        <f t="shared" si="22"/>
        <v>Nancy Davolio</v>
      </c>
      <c r="I749" t="str">
        <f t="shared" si="23"/>
        <v>Nancy Davolio</v>
      </c>
    </row>
    <row r="750" spans="1:9" x14ac:dyDescent="0.25">
      <c r="A750">
        <v>10996</v>
      </c>
      <c r="B750" t="s">
        <v>25</v>
      </c>
      <c r="C750">
        <v>4</v>
      </c>
      <c r="D750" s="1">
        <v>35187</v>
      </c>
      <c r="E750" t="str">
        <f>VLOOKUP(C750,Zaposleni!$A$1:$M$10,2,FALSE)</f>
        <v>Peacock</v>
      </c>
      <c r="F750" t="str">
        <f>VLOOKUP(C750,Zaposleni!$A$1:$M$10,3,FALSE)</f>
        <v>Margaret</v>
      </c>
      <c r="G750" t="s">
        <v>173</v>
      </c>
      <c r="H750" t="str">
        <f t="shared" si="22"/>
        <v>Margaret Peacock</v>
      </c>
      <c r="I750" t="str">
        <f t="shared" si="23"/>
        <v>Margaret Peacock</v>
      </c>
    </row>
    <row r="751" spans="1:9" x14ac:dyDescent="0.25">
      <c r="A751">
        <v>10997</v>
      </c>
      <c r="B751" t="s">
        <v>32</v>
      </c>
      <c r="C751">
        <v>8</v>
      </c>
      <c r="D751" s="1">
        <v>35188</v>
      </c>
      <c r="E751" t="str">
        <f>VLOOKUP(C751,Zaposleni!$A$1:$M$10,2,FALSE)</f>
        <v>Callahan</v>
      </c>
      <c r="F751" t="str">
        <f>VLOOKUP(C751,Zaposleni!$A$1:$M$10,3,FALSE)</f>
        <v>Laura</v>
      </c>
      <c r="G751" t="s">
        <v>177</v>
      </c>
      <c r="H751" t="str">
        <f t="shared" si="22"/>
        <v>Laura Callahan</v>
      </c>
      <c r="I751" t="str">
        <f t="shared" si="23"/>
        <v>Laura Callahan</v>
      </c>
    </row>
    <row r="752" spans="1:9" x14ac:dyDescent="0.25">
      <c r="A752">
        <v>10998</v>
      </c>
      <c r="B752" t="s">
        <v>67</v>
      </c>
      <c r="C752">
        <v>8</v>
      </c>
      <c r="D752" s="1">
        <v>35188</v>
      </c>
      <c r="E752" t="str">
        <f>VLOOKUP(C752,Zaposleni!$A$1:$M$10,2,FALSE)</f>
        <v>Callahan</v>
      </c>
      <c r="F752" t="str">
        <f>VLOOKUP(C752,Zaposleni!$A$1:$M$10,3,FALSE)</f>
        <v>Laura</v>
      </c>
      <c r="G752" t="s">
        <v>177</v>
      </c>
      <c r="H752" t="str">
        <f t="shared" si="22"/>
        <v>Laura Callahan</v>
      </c>
      <c r="I752" t="str">
        <f t="shared" si="23"/>
        <v>Laura Callahan</v>
      </c>
    </row>
    <row r="753" spans="1:9" x14ac:dyDescent="0.25">
      <c r="A753">
        <v>10999</v>
      </c>
      <c r="B753" t="s">
        <v>15</v>
      </c>
      <c r="C753">
        <v>6</v>
      </c>
      <c r="D753" s="1">
        <v>35188</v>
      </c>
      <c r="E753" t="str">
        <f>VLOOKUP(C753,Zaposleni!$A$1:$M$10,2,FALSE)</f>
        <v>Suyama</v>
      </c>
      <c r="F753" t="str">
        <f>VLOOKUP(C753,Zaposleni!$A$1:$M$10,3,FALSE)</f>
        <v>Michael</v>
      </c>
      <c r="G753" t="s">
        <v>172</v>
      </c>
      <c r="H753" t="str">
        <f t="shared" si="22"/>
        <v>Michael Suyama</v>
      </c>
      <c r="I753" t="str">
        <f t="shared" si="23"/>
        <v>Michael Suyama</v>
      </c>
    </row>
    <row r="754" spans="1:9" x14ac:dyDescent="0.25">
      <c r="A754">
        <v>11000</v>
      </c>
      <c r="B754" t="s">
        <v>17</v>
      </c>
      <c r="C754">
        <v>2</v>
      </c>
      <c r="D754" s="1">
        <v>35191</v>
      </c>
      <c r="E754" t="str">
        <f>VLOOKUP(C754,Zaposleni!$A$1:$M$10,2,FALSE)</f>
        <v>Fuller</v>
      </c>
      <c r="F754" t="str">
        <f>VLOOKUP(C754,Zaposleni!$A$1:$M$10,3,FALSE)</f>
        <v>Andrew</v>
      </c>
      <c r="G754" t="s">
        <v>178</v>
      </c>
      <c r="H754" t="str">
        <f t="shared" si="22"/>
        <v>Andrew Fuller</v>
      </c>
      <c r="I754" t="str">
        <f t="shared" si="23"/>
        <v>Andrew Fuller</v>
      </c>
    </row>
    <row r="755" spans="1:9" x14ac:dyDescent="0.25">
      <c r="A755">
        <v>11001</v>
      </c>
      <c r="B755" t="s">
        <v>18</v>
      </c>
      <c r="C755">
        <v>2</v>
      </c>
      <c r="D755" s="1">
        <v>35191</v>
      </c>
      <c r="E755" t="str">
        <f>VLOOKUP(C755,Zaposleni!$A$1:$M$10,2,FALSE)</f>
        <v>Fuller</v>
      </c>
      <c r="F755" t="str">
        <f>VLOOKUP(C755,Zaposleni!$A$1:$M$10,3,FALSE)</f>
        <v>Andrew</v>
      </c>
      <c r="G755" t="s">
        <v>178</v>
      </c>
      <c r="H755" t="str">
        <f t="shared" si="22"/>
        <v>Andrew Fuller</v>
      </c>
      <c r="I755" t="str">
        <f t="shared" si="23"/>
        <v>Andrew Fuller</v>
      </c>
    </row>
    <row r="756" spans="1:9" x14ac:dyDescent="0.25">
      <c r="A756">
        <v>11002</v>
      </c>
      <c r="B756" t="s">
        <v>49</v>
      </c>
      <c r="C756">
        <v>4</v>
      </c>
      <c r="D756" s="1">
        <v>35191</v>
      </c>
      <c r="E756" t="str">
        <f>VLOOKUP(C756,Zaposleni!$A$1:$M$10,2,FALSE)</f>
        <v>Peacock</v>
      </c>
      <c r="F756" t="str">
        <f>VLOOKUP(C756,Zaposleni!$A$1:$M$10,3,FALSE)</f>
        <v>Margaret</v>
      </c>
      <c r="G756" t="s">
        <v>173</v>
      </c>
      <c r="H756" t="str">
        <f t="shared" si="22"/>
        <v>Margaret Peacock</v>
      </c>
      <c r="I756" t="str">
        <f t="shared" si="23"/>
        <v>Margaret Peacock</v>
      </c>
    </row>
    <row r="757" spans="1:9" x14ac:dyDescent="0.25">
      <c r="A757">
        <v>11003</v>
      </c>
      <c r="B757" t="s">
        <v>88</v>
      </c>
      <c r="C757">
        <v>3</v>
      </c>
      <c r="D757" s="1">
        <v>35191</v>
      </c>
      <c r="E757" t="str">
        <f>VLOOKUP(C757,Zaposleni!$A$1:$M$10,2,FALSE)</f>
        <v>Leverling</v>
      </c>
      <c r="F757" t="str">
        <f>VLOOKUP(C757,Zaposleni!$A$1:$M$10,3,FALSE)</f>
        <v>Janet</v>
      </c>
      <c r="G757" t="s">
        <v>174</v>
      </c>
      <c r="H757" t="str">
        <f t="shared" si="22"/>
        <v>Janet Leverling</v>
      </c>
      <c r="I757" t="str">
        <f t="shared" si="23"/>
        <v>Janet Leverling</v>
      </c>
    </row>
    <row r="758" spans="1:9" x14ac:dyDescent="0.25">
      <c r="A758">
        <v>11004</v>
      </c>
      <c r="B758" t="s">
        <v>84</v>
      </c>
      <c r="C758">
        <v>3</v>
      </c>
      <c r="D758" s="1">
        <v>35192</v>
      </c>
      <c r="E758" t="str">
        <f>VLOOKUP(C758,Zaposleni!$A$1:$M$10,2,FALSE)</f>
        <v>Leverling</v>
      </c>
      <c r="F758" t="str">
        <f>VLOOKUP(C758,Zaposleni!$A$1:$M$10,3,FALSE)</f>
        <v>Janet</v>
      </c>
      <c r="G758" t="s">
        <v>174</v>
      </c>
      <c r="H758" t="str">
        <f t="shared" si="22"/>
        <v>Janet Leverling</v>
      </c>
      <c r="I758" t="str">
        <f t="shared" si="23"/>
        <v>Janet Leverling</v>
      </c>
    </row>
    <row r="759" spans="1:9" x14ac:dyDescent="0.25">
      <c r="A759">
        <v>11005</v>
      </c>
      <c r="B759" t="s">
        <v>87</v>
      </c>
      <c r="C759">
        <v>2</v>
      </c>
      <c r="D759" s="1">
        <v>35192</v>
      </c>
      <c r="E759" t="str">
        <f>VLOOKUP(C759,Zaposleni!$A$1:$M$10,2,FALSE)</f>
        <v>Fuller</v>
      </c>
      <c r="F759" t="str">
        <f>VLOOKUP(C759,Zaposleni!$A$1:$M$10,3,FALSE)</f>
        <v>Andrew</v>
      </c>
      <c r="G759" t="s">
        <v>178</v>
      </c>
      <c r="H759" t="str">
        <f t="shared" si="22"/>
        <v>Andrew Fuller</v>
      </c>
      <c r="I759" t="str">
        <f t="shared" si="23"/>
        <v>Andrew Fuller</v>
      </c>
    </row>
    <row r="760" spans="1:9" x14ac:dyDescent="0.25">
      <c r="A760">
        <v>11006</v>
      </c>
      <c r="B760" t="s">
        <v>83</v>
      </c>
      <c r="C760">
        <v>3</v>
      </c>
      <c r="D760" s="1">
        <v>35192</v>
      </c>
      <c r="E760" t="str">
        <f>VLOOKUP(C760,Zaposleni!$A$1:$M$10,2,FALSE)</f>
        <v>Leverling</v>
      </c>
      <c r="F760" t="str">
        <f>VLOOKUP(C760,Zaposleni!$A$1:$M$10,3,FALSE)</f>
        <v>Janet</v>
      </c>
      <c r="G760" t="s">
        <v>174</v>
      </c>
      <c r="H760" t="str">
        <f t="shared" si="22"/>
        <v>Janet Leverling</v>
      </c>
      <c r="I760" t="str">
        <f t="shared" si="23"/>
        <v>Janet Leverling</v>
      </c>
    </row>
    <row r="761" spans="1:9" x14ac:dyDescent="0.25">
      <c r="A761">
        <v>11007</v>
      </c>
      <c r="B761" t="s">
        <v>54</v>
      </c>
      <c r="C761">
        <v>8</v>
      </c>
      <c r="D761" s="1">
        <v>35193</v>
      </c>
      <c r="E761" t="str">
        <f>VLOOKUP(C761,Zaposleni!$A$1:$M$10,2,FALSE)</f>
        <v>Callahan</v>
      </c>
      <c r="F761" t="str">
        <f>VLOOKUP(C761,Zaposleni!$A$1:$M$10,3,FALSE)</f>
        <v>Laura</v>
      </c>
      <c r="G761" t="s">
        <v>177</v>
      </c>
      <c r="H761" t="str">
        <f t="shared" si="22"/>
        <v>Laura Callahan</v>
      </c>
      <c r="I761" t="str">
        <f t="shared" si="23"/>
        <v>Laura Callahan</v>
      </c>
    </row>
    <row r="762" spans="1:9" x14ac:dyDescent="0.25">
      <c r="A762">
        <v>11008</v>
      </c>
      <c r="B762" t="s">
        <v>13</v>
      </c>
      <c r="C762">
        <v>7</v>
      </c>
      <c r="D762" s="1">
        <v>35193</v>
      </c>
      <c r="E762" t="str">
        <f>VLOOKUP(C762,Zaposleni!$A$1:$M$10,2,FALSE)</f>
        <v>King</v>
      </c>
      <c r="F762" t="str">
        <f>VLOOKUP(C762,Zaposleni!$A$1:$M$10,3,FALSE)</f>
        <v>Robert</v>
      </c>
      <c r="G762" t="s">
        <v>179</v>
      </c>
      <c r="H762" t="str">
        <f t="shared" si="22"/>
        <v>Robert King</v>
      </c>
      <c r="I762" t="str">
        <f t="shared" si="23"/>
        <v>Robert King</v>
      </c>
    </row>
    <row r="763" spans="1:9" x14ac:dyDescent="0.25">
      <c r="A763">
        <v>11009</v>
      </c>
      <c r="B763" t="s">
        <v>40</v>
      </c>
      <c r="C763">
        <v>2</v>
      </c>
      <c r="D763" s="1">
        <v>35193</v>
      </c>
      <c r="E763" t="str">
        <f>VLOOKUP(C763,Zaposleni!$A$1:$M$10,2,FALSE)</f>
        <v>Fuller</v>
      </c>
      <c r="F763" t="str">
        <f>VLOOKUP(C763,Zaposleni!$A$1:$M$10,3,FALSE)</f>
        <v>Andrew</v>
      </c>
      <c r="G763" t="s">
        <v>178</v>
      </c>
      <c r="H763" t="str">
        <f t="shared" si="22"/>
        <v>Andrew Fuller</v>
      </c>
      <c r="I763" t="str">
        <f t="shared" si="23"/>
        <v>Andrew Fuller</v>
      </c>
    </row>
    <row r="764" spans="1:9" x14ac:dyDescent="0.25">
      <c r="A764">
        <v>11010</v>
      </c>
      <c r="B764" t="s">
        <v>34</v>
      </c>
      <c r="C764">
        <v>2</v>
      </c>
      <c r="D764" s="1">
        <v>35194</v>
      </c>
      <c r="E764" t="str">
        <f>VLOOKUP(C764,Zaposleni!$A$1:$M$10,2,FALSE)</f>
        <v>Fuller</v>
      </c>
      <c r="F764" t="str">
        <f>VLOOKUP(C764,Zaposleni!$A$1:$M$10,3,FALSE)</f>
        <v>Andrew</v>
      </c>
      <c r="G764" t="s">
        <v>178</v>
      </c>
      <c r="H764" t="str">
        <f t="shared" si="22"/>
        <v>Andrew Fuller</v>
      </c>
      <c r="I764" t="str">
        <f t="shared" si="23"/>
        <v>Andrew Fuller</v>
      </c>
    </row>
    <row r="765" spans="1:9" x14ac:dyDescent="0.25">
      <c r="A765">
        <v>11011</v>
      </c>
      <c r="B765" t="s">
        <v>89</v>
      </c>
      <c r="C765">
        <v>3</v>
      </c>
      <c r="D765" s="1">
        <v>35194</v>
      </c>
      <c r="E765" t="str">
        <f>VLOOKUP(C765,Zaposleni!$A$1:$M$10,2,FALSE)</f>
        <v>Leverling</v>
      </c>
      <c r="F765" t="str">
        <f>VLOOKUP(C765,Zaposleni!$A$1:$M$10,3,FALSE)</f>
        <v>Janet</v>
      </c>
      <c r="G765" t="s">
        <v>174</v>
      </c>
      <c r="H765" t="str">
        <f t="shared" si="22"/>
        <v>Janet Leverling</v>
      </c>
      <c r="I765" t="str">
        <f t="shared" si="23"/>
        <v>Janet Leverling</v>
      </c>
    </row>
    <row r="766" spans="1:9" x14ac:dyDescent="0.25">
      <c r="A766">
        <v>11012</v>
      </c>
      <c r="B766" t="s">
        <v>21</v>
      </c>
      <c r="C766">
        <v>1</v>
      </c>
      <c r="D766" s="1">
        <v>35194</v>
      </c>
      <c r="E766" t="str">
        <f>VLOOKUP(C766,Zaposleni!$A$1:$M$10,2,FALSE)</f>
        <v>Davolio</v>
      </c>
      <c r="F766" t="str">
        <f>VLOOKUP(C766,Zaposleni!$A$1:$M$10,3,FALSE)</f>
        <v>Nancy</v>
      </c>
      <c r="G766" t="s">
        <v>176</v>
      </c>
      <c r="H766" t="str">
        <f t="shared" si="22"/>
        <v>Nancy Davolio</v>
      </c>
      <c r="I766" t="str">
        <f t="shared" si="23"/>
        <v>Nancy Davolio</v>
      </c>
    </row>
    <row r="767" spans="1:9" x14ac:dyDescent="0.25">
      <c r="A767">
        <v>11013</v>
      </c>
      <c r="B767" t="s">
        <v>31</v>
      </c>
      <c r="C767">
        <v>2</v>
      </c>
      <c r="D767" s="1">
        <v>35194</v>
      </c>
      <c r="E767" t="str">
        <f>VLOOKUP(C767,Zaposleni!$A$1:$M$10,2,FALSE)</f>
        <v>Fuller</v>
      </c>
      <c r="F767" t="str">
        <f>VLOOKUP(C767,Zaposleni!$A$1:$M$10,3,FALSE)</f>
        <v>Andrew</v>
      </c>
      <c r="G767" t="s">
        <v>178</v>
      </c>
      <c r="H767" t="str">
        <f t="shared" si="22"/>
        <v>Andrew Fuller</v>
      </c>
      <c r="I767" t="str">
        <f t="shared" si="23"/>
        <v>Andrew Fuller</v>
      </c>
    </row>
    <row r="768" spans="1:9" x14ac:dyDescent="0.25">
      <c r="A768">
        <v>11014</v>
      </c>
      <c r="B768" t="s">
        <v>71</v>
      </c>
      <c r="C768">
        <v>2</v>
      </c>
      <c r="D768" s="1">
        <v>35195</v>
      </c>
      <c r="E768" t="str">
        <f>VLOOKUP(C768,Zaposleni!$A$1:$M$10,2,FALSE)</f>
        <v>Fuller</v>
      </c>
      <c r="F768" t="str">
        <f>VLOOKUP(C768,Zaposleni!$A$1:$M$10,3,FALSE)</f>
        <v>Andrew</v>
      </c>
      <c r="G768" t="s">
        <v>178</v>
      </c>
      <c r="H768" t="str">
        <f t="shared" si="22"/>
        <v>Andrew Fuller</v>
      </c>
      <c r="I768" t="str">
        <f t="shared" si="23"/>
        <v>Andrew Fuller</v>
      </c>
    </row>
    <row r="769" spans="1:9" x14ac:dyDescent="0.25">
      <c r="A769">
        <v>11015</v>
      </c>
      <c r="B769" t="s">
        <v>69</v>
      </c>
      <c r="C769">
        <v>2</v>
      </c>
      <c r="D769" s="1">
        <v>35195</v>
      </c>
      <c r="E769" t="str">
        <f>VLOOKUP(C769,Zaposleni!$A$1:$M$10,2,FALSE)</f>
        <v>Fuller</v>
      </c>
      <c r="F769" t="str">
        <f>VLOOKUP(C769,Zaposleni!$A$1:$M$10,3,FALSE)</f>
        <v>Andrew</v>
      </c>
      <c r="G769" t="s">
        <v>178</v>
      </c>
      <c r="H769" t="str">
        <f t="shared" si="22"/>
        <v>Andrew Fuller</v>
      </c>
      <c r="I769" t="str">
        <f t="shared" si="23"/>
        <v>Andrew Fuller</v>
      </c>
    </row>
    <row r="770" spans="1:9" x14ac:dyDescent="0.25">
      <c r="A770">
        <v>11016</v>
      </c>
      <c r="B770" t="s">
        <v>59</v>
      </c>
      <c r="C770">
        <v>9</v>
      </c>
      <c r="D770" s="1">
        <v>35195</v>
      </c>
      <c r="E770" t="str">
        <f>VLOOKUP(C770,Zaposleni!$A$1:$M$10,2,FALSE)</f>
        <v>Dodsworth</v>
      </c>
      <c r="F770" t="str">
        <f>VLOOKUP(C770,Zaposleni!$A$1:$M$10,3,FALSE)</f>
        <v>Anne</v>
      </c>
      <c r="G770" t="s">
        <v>175</v>
      </c>
      <c r="H770" t="str">
        <f t="shared" si="22"/>
        <v>Anne Dodsworth</v>
      </c>
      <c r="I770" t="str">
        <f t="shared" si="23"/>
        <v>Anne Dodsworth</v>
      </c>
    </row>
    <row r="771" spans="1:9" x14ac:dyDescent="0.25">
      <c r="A771">
        <v>11017</v>
      </c>
      <c r="B771" t="s">
        <v>13</v>
      </c>
      <c r="C771">
        <v>9</v>
      </c>
      <c r="D771" s="1">
        <v>35198</v>
      </c>
      <c r="E771" t="str">
        <f>VLOOKUP(C771,Zaposleni!$A$1:$M$10,2,FALSE)</f>
        <v>Dodsworth</v>
      </c>
      <c r="F771" t="str">
        <f>VLOOKUP(C771,Zaposleni!$A$1:$M$10,3,FALSE)</f>
        <v>Anne</v>
      </c>
      <c r="G771" t="s">
        <v>175</v>
      </c>
      <c r="H771" t="str">
        <f t="shared" ref="H771:H831" si="24">F771&amp;" "&amp;E771</f>
        <v>Anne Dodsworth</v>
      </c>
      <c r="I771" t="str">
        <f t="shared" ref="I771:I831" si="25">_xlfn.CONCAT(F771," ",E771)</f>
        <v>Anne Dodsworth</v>
      </c>
    </row>
    <row r="772" spans="1:9" x14ac:dyDescent="0.25">
      <c r="A772">
        <v>11018</v>
      </c>
      <c r="B772" t="s">
        <v>42</v>
      </c>
      <c r="C772">
        <v>4</v>
      </c>
      <c r="D772" s="1">
        <v>35198</v>
      </c>
      <c r="E772" t="str">
        <f>VLOOKUP(C772,Zaposleni!$A$1:$M$10,2,FALSE)</f>
        <v>Peacock</v>
      </c>
      <c r="F772" t="str">
        <f>VLOOKUP(C772,Zaposleni!$A$1:$M$10,3,FALSE)</f>
        <v>Margaret</v>
      </c>
      <c r="G772" t="s">
        <v>173</v>
      </c>
      <c r="H772" t="str">
        <f t="shared" si="24"/>
        <v>Margaret Peacock</v>
      </c>
      <c r="I772" t="str">
        <f t="shared" si="25"/>
        <v>Margaret Peacock</v>
      </c>
    </row>
    <row r="773" spans="1:9" x14ac:dyDescent="0.25">
      <c r="A773">
        <v>11019</v>
      </c>
      <c r="B773" t="s">
        <v>77</v>
      </c>
      <c r="C773">
        <v>6</v>
      </c>
      <c r="D773" s="1">
        <v>35198</v>
      </c>
      <c r="E773" t="str">
        <f>VLOOKUP(C773,Zaposleni!$A$1:$M$10,2,FALSE)</f>
        <v>Suyama</v>
      </c>
      <c r="F773" t="str">
        <f>VLOOKUP(C773,Zaposleni!$A$1:$M$10,3,FALSE)</f>
        <v>Michael</v>
      </c>
      <c r="G773" t="s">
        <v>172</v>
      </c>
      <c r="H773" t="str">
        <f t="shared" si="24"/>
        <v>Michael Suyama</v>
      </c>
      <c r="I773" t="str">
        <f t="shared" si="25"/>
        <v>Michael Suyama</v>
      </c>
    </row>
    <row r="774" spans="1:9" x14ac:dyDescent="0.25">
      <c r="A774">
        <v>11020</v>
      </c>
      <c r="B774" t="s">
        <v>15</v>
      </c>
      <c r="C774">
        <v>2</v>
      </c>
      <c r="D774" s="1">
        <v>35199</v>
      </c>
      <c r="E774" t="str">
        <f>VLOOKUP(C774,Zaposleni!$A$1:$M$10,2,FALSE)</f>
        <v>Fuller</v>
      </c>
      <c r="F774" t="str">
        <f>VLOOKUP(C774,Zaposleni!$A$1:$M$10,3,FALSE)</f>
        <v>Andrew</v>
      </c>
      <c r="G774" t="s">
        <v>178</v>
      </c>
      <c r="H774" t="str">
        <f t="shared" si="24"/>
        <v>Andrew Fuller</v>
      </c>
      <c r="I774" t="str">
        <f t="shared" si="25"/>
        <v>Andrew Fuller</v>
      </c>
    </row>
    <row r="775" spans="1:9" x14ac:dyDescent="0.25">
      <c r="A775">
        <v>11021</v>
      </c>
      <c r="B775" t="s">
        <v>25</v>
      </c>
      <c r="C775">
        <v>3</v>
      </c>
      <c r="D775" s="1">
        <v>35199</v>
      </c>
      <c r="E775" t="str">
        <f>VLOOKUP(C775,Zaposleni!$A$1:$M$10,2,FALSE)</f>
        <v>Leverling</v>
      </c>
      <c r="F775" t="str">
        <f>VLOOKUP(C775,Zaposleni!$A$1:$M$10,3,FALSE)</f>
        <v>Janet</v>
      </c>
      <c r="G775" t="s">
        <v>174</v>
      </c>
      <c r="H775" t="str">
        <f t="shared" si="24"/>
        <v>Janet Leverling</v>
      </c>
      <c r="I775" t="str">
        <f t="shared" si="25"/>
        <v>Janet Leverling</v>
      </c>
    </row>
    <row r="776" spans="1:9" x14ac:dyDescent="0.25">
      <c r="A776">
        <v>11022</v>
      </c>
      <c r="B776" t="s">
        <v>6</v>
      </c>
      <c r="C776">
        <v>9</v>
      </c>
      <c r="D776" s="1">
        <v>35199</v>
      </c>
      <c r="E776" t="str">
        <f>VLOOKUP(C776,Zaposleni!$A$1:$M$10,2,FALSE)</f>
        <v>Dodsworth</v>
      </c>
      <c r="F776" t="str">
        <f>VLOOKUP(C776,Zaposleni!$A$1:$M$10,3,FALSE)</f>
        <v>Anne</v>
      </c>
      <c r="G776" t="s">
        <v>175</v>
      </c>
      <c r="H776" t="str">
        <f t="shared" si="24"/>
        <v>Anne Dodsworth</v>
      </c>
      <c r="I776" t="str">
        <f t="shared" si="25"/>
        <v>Anne Dodsworth</v>
      </c>
    </row>
    <row r="777" spans="1:9" x14ac:dyDescent="0.25">
      <c r="A777">
        <v>11023</v>
      </c>
      <c r="B777" t="s">
        <v>35</v>
      </c>
      <c r="C777">
        <v>1</v>
      </c>
      <c r="D777" s="1">
        <v>35199</v>
      </c>
      <c r="E777" t="str">
        <f>VLOOKUP(C777,Zaposleni!$A$1:$M$10,2,FALSE)</f>
        <v>Davolio</v>
      </c>
      <c r="F777" t="str">
        <f>VLOOKUP(C777,Zaposleni!$A$1:$M$10,3,FALSE)</f>
        <v>Nancy</v>
      </c>
      <c r="G777" t="s">
        <v>176</v>
      </c>
      <c r="H777" t="str">
        <f t="shared" si="24"/>
        <v>Nancy Davolio</v>
      </c>
      <c r="I777" t="str">
        <f t="shared" si="25"/>
        <v>Nancy Davolio</v>
      </c>
    </row>
    <row r="778" spans="1:9" x14ac:dyDescent="0.25">
      <c r="A778">
        <v>11024</v>
      </c>
      <c r="B778" t="s">
        <v>62</v>
      </c>
      <c r="C778">
        <v>4</v>
      </c>
      <c r="D778" s="1">
        <v>35200</v>
      </c>
      <c r="E778" t="str">
        <f>VLOOKUP(C778,Zaposleni!$A$1:$M$10,2,FALSE)</f>
        <v>Peacock</v>
      </c>
      <c r="F778" t="str">
        <f>VLOOKUP(C778,Zaposleni!$A$1:$M$10,3,FALSE)</f>
        <v>Margaret</v>
      </c>
      <c r="G778" t="s">
        <v>173</v>
      </c>
      <c r="H778" t="str">
        <f t="shared" si="24"/>
        <v>Margaret Peacock</v>
      </c>
      <c r="I778" t="str">
        <f t="shared" si="25"/>
        <v>Margaret Peacock</v>
      </c>
    </row>
    <row r="779" spans="1:9" x14ac:dyDescent="0.25">
      <c r="A779">
        <v>11025</v>
      </c>
      <c r="B779" t="s">
        <v>20</v>
      </c>
      <c r="C779">
        <v>6</v>
      </c>
      <c r="D779" s="1">
        <v>35200</v>
      </c>
      <c r="E779" t="str">
        <f>VLOOKUP(C779,Zaposleni!$A$1:$M$10,2,FALSE)</f>
        <v>Suyama</v>
      </c>
      <c r="F779" t="str">
        <f>VLOOKUP(C779,Zaposleni!$A$1:$M$10,3,FALSE)</f>
        <v>Michael</v>
      </c>
      <c r="G779" t="s">
        <v>172</v>
      </c>
      <c r="H779" t="str">
        <f t="shared" si="24"/>
        <v>Michael Suyama</v>
      </c>
      <c r="I779" t="str">
        <f t="shared" si="25"/>
        <v>Michael Suyama</v>
      </c>
    </row>
    <row r="780" spans="1:9" x14ac:dyDescent="0.25">
      <c r="A780">
        <v>11026</v>
      </c>
      <c r="B780" t="s">
        <v>74</v>
      </c>
      <c r="C780">
        <v>4</v>
      </c>
      <c r="D780" s="1">
        <v>35200</v>
      </c>
      <c r="E780" t="str">
        <f>VLOOKUP(C780,Zaposleni!$A$1:$M$10,2,FALSE)</f>
        <v>Peacock</v>
      </c>
      <c r="F780" t="str">
        <f>VLOOKUP(C780,Zaposleni!$A$1:$M$10,3,FALSE)</f>
        <v>Margaret</v>
      </c>
      <c r="G780" t="s">
        <v>173</v>
      </c>
      <c r="H780" t="str">
        <f t="shared" si="24"/>
        <v>Margaret Peacock</v>
      </c>
      <c r="I780" t="str">
        <f t="shared" si="25"/>
        <v>Margaret Peacock</v>
      </c>
    </row>
    <row r="781" spans="1:9" x14ac:dyDescent="0.25">
      <c r="A781">
        <v>11027</v>
      </c>
      <c r="B781" t="s">
        <v>70</v>
      </c>
      <c r="C781">
        <v>1</v>
      </c>
      <c r="D781" s="1">
        <v>35201</v>
      </c>
      <c r="E781" t="str">
        <f>VLOOKUP(C781,Zaposleni!$A$1:$M$10,2,FALSE)</f>
        <v>Davolio</v>
      </c>
      <c r="F781" t="str">
        <f>VLOOKUP(C781,Zaposleni!$A$1:$M$10,3,FALSE)</f>
        <v>Nancy</v>
      </c>
      <c r="G781" t="s">
        <v>176</v>
      </c>
      <c r="H781" t="str">
        <f t="shared" si="24"/>
        <v>Nancy Davolio</v>
      </c>
      <c r="I781" t="str">
        <f t="shared" si="25"/>
        <v>Nancy Davolio</v>
      </c>
    </row>
    <row r="782" spans="1:9" x14ac:dyDescent="0.25">
      <c r="A782">
        <v>11028</v>
      </c>
      <c r="B782" t="s">
        <v>48</v>
      </c>
      <c r="C782">
        <v>2</v>
      </c>
      <c r="D782" s="1">
        <v>35201</v>
      </c>
      <c r="E782" t="str">
        <f>VLOOKUP(C782,Zaposleni!$A$1:$M$10,2,FALSE)</f>
        <v>Fuller</v>
      </c>
      <c r="F782" t="str">
        <f>VLOOKUP(C782,Zaposleni!$A$1:$M$10,3,FALSE)</f>
        <v>Andrew</v>
      </c>
      <c r="G782" t="s">
        <v>178</v>
      </c>
      <c r="H782" t="str">
        <f t="shared" si="24"/>
        <v>Andrew Fuller</v>
      </c>
      <c r="I782" t="str">
        <f t="shared" si="25"/>
        <v>Andrew Fuller</v>
      </c>
    </row>
    <row r="783" spans="1:9" x14ac:dyDescent="0.25">
      <c r="A783">
        <v>11029</v>
      </c>
      <c r="B783" t="s">
        <v>9</v>
      </c>
      <c r="C783">
        <v>4</v>
      </c>
      <c r="D783" s="1">
        <v>35201</v>
      </c>
      <c r="E783" t="str">
        <f>VLOOKUP(C783,Zaposleni!$A$1:$M$10,2,FALSE)</f>
        <v>Peacock</v>
      </c>
      <c r="F783" t="str">
        <f>VLOOKUP(C783,Zaposleni!$A$1:$M$10,3,FALSE)</f>
        <v>Margaret</v>
      </c>
      <c r="G783" t="s">
        <v>173</v>
      </c>
      <c r="H783" t="str">
        <f t="shared" si="24"/>
        <v>Margaret Peacock</v>
      </c>
      <c r="I783" t="str">
        <f t="shared" si="25"/>
        <v>Margaret Peacock</v>
      </c>
    </row>
    <row r="784" spans="1:9" x14ac:dyDescent="0.25">
      <c r="A784">
        <v>11030</v>
      </c>
      <c r="B784" t="s">
        <v>49</v>
      </c>
      <c r="C784">
        <v>7</v>
      </c>
      <c r="D784" s="1">
        <v>35202</v>
      </c>
      <c r="E784" t="str">
        <f>VLOOKUP(C784,Zaposleni!$A$1:$M$10,2,FALSE)</f>
        <v>King</v>
      </c>
      <c r="F784" t="str">
        <f>VLOOKUP(C784,Zaposleni!$A$1:$M$10,3,FALSE)</f>
        <v>Robert</v>
      </c>
      <c r="G784" t="s">
        <v>179</v>
      </c>
      <c r="H784" t="str">
        <f t="shared" si="24"/>
        <v>Robert King</v>
      </c>
      <c r="I784" t="str">
        <f t="shared" si="25"/>
        <v>Robert King</v>
      </c>
    </row>
    <row r="785" spans="1:9" x14ac:dyDescent="0.25">
      <c r="A785">
        <v>11031</v>
      </c>
      <c r="B785" t="s">
        <v>49</v>
      </c>
      <c r="C785">
        <v>6</v>
      </c>
      <c r="D785" s="1">
        <v>35202</v>
      </c>
      <c r="E785" t="str">
        <f>VLOOKUP(C785,Zaposleni!$A$1:$M$10,2,FALSE)</f>
        <v>Suyama</v>
      </c>
      <c r="F785" t="str">
        <f>VLOOKUP(C785,Zaposleni!$A$1:$M$10,3,FALSE)</f>
        <v>Michael</v>
      </c>
      <c r="G785" t="s">
        <v>172</v>
      </c>
      <c r="H785" t="str">
        <f t="shared" si="24"/>
        <v>Michael Suyama</v>
      </c>
      <c r="I785" t="str">
        <f t="shared" si="25"/>
        <v>Michael Suyama</v>
      </c>
    </row>
    <row r="786" spans="1:9" x14ac:dyDescent="0.25">
      <c r="A786">
        <v>11032</v>
      </c>
      <c r="B786" t="s">
        <v>23</v>
      </c>
      <c r="C786">
        <v>2</v>
      </c>
      <c r="D786" s="1">
        <v>35202</v>
      </c>
      <c r="E786" t="str">
        <f>VLOOKUP(C786,Zaposleni!$A$1:$M$10,2,FALSE)</f>
        <v>Fuller</v>
      </c>
      <c r="F786" t="str">
        <f>VLOOKUP(C786,Zaposleni!$A$1:$M$10,3,FALSE)</f>
        <v>Andrew</v>
      </c>
      <c r="G786" t="s">
        <v>178</v>
      </c>
      <c r="H786" t="str">
        <f t="shared" si="24"/>
        <v>Andrew Fuller</v>
      </c>
      <c r="I786" t="str">
        <f t="shared" si="25"/>
        <v>Andrew Fuller</v>
      </c>
    </row>
    <row r="787" spans="1:9" x14ac:dyDescent="0.25">
      <c r="A787">
        <v>11033</v>
      </c>
      <c r="B787" t="s">
        <v>10</v>
      </c>
      <c r="C787">
        <v>7</v>
      </c>
      <c r="D787" s="1">
        <v>35202</v>
      </c>
      <c r="E787" t="str">
        <f>VLOOKUP(C787,Zaposleni!$A$1:$M$10,2,FALSE)</f>
        <v>King</v>
      </c>
      <c r="F787" t="str">
        <f>VLOOKUP(C787,Zaposleni!$A$1:$M$10,3,FALSE)</f>
        <v>Robert</v>
      </c>
      <c r="G787" t="s">
        <v>179</v>
      </c>
      <c r="H787" t="str">
        <f t="shared" si="24"/>
        <v>Robert King</v>
      </c>
      <c r="I787" t="str">
        <f t="shared" si="25"/>
        <v>Robert King</v>
      </c>
    </row>
    <row r="788" spans="1:9" x14ac:dyDescent="0.25">
      <c r="A788">
        <v>11034</v>
      </c>
      <c r="B788" t="s">
        <v>41</v>
      </c>
      <c r="C788">
        <v>8</v>
      </c>
      <c r="D788" s="1">
        <v>35205</v>
      </c>
      <c r="E788" t="str">
        <f>VLOOKUP(C788,Zaposleni!$A$1:$M$10,2,FALSE)</f>
        <v>Callahan</v>
      </c>
      <c r="F788" t="str">
        <f>VLOOKUP(C788,Zaposleni!$A$1:$M$10,3,FALSE)</f>
        <v>Laura</v>
      </c>
      <c r="G788" t="s">
        <v>177</v>
      </c>
      <c r="H788" t="str">
        <f t="shared" si="24"/>
        <v>Laura Callahan</v>
      </c>
      <c r="I788" t="str">
        <f t="shared" si="25"/>
        <v>Laura Callahan</v>
      </c>
    </row>
    <row r="789" spans="1:9" x14ac:dyDescent="0.25">
      <c r="A789">
        <v>11035</v>
      </c>
      <c r="B789" t="s">
        <v>8</v>
      </c>
      <c r="C789">
        <v>2</v>
      </c>
      <c r="D789" s="1">
        <v>35205</v>
      </c>
      <c r="E789" t="str">
        <f>VLOOKUP(C789,Zaposleni!$A$1:$M$10,2,FALSE)</f>
        <v>Fuller</v>
      </c>
      <c r="F789" t="str">
        <f>VLOOKUP(C789,Zaposleni!$A$1:$M$10,3,FALSE)</f>
        <v>Andrew</v>
      </c>
      <c r="G789" t="s">
        <v>178</v>
      </c>
      <c r="H789" t="str">
        <f t="shared" si="24"/>
        <v>Andrew Fuller</v>
      </c>
      <c r="I789" t="str">
        <f t="shared" si="25"/>
        <v>Andrew Fuller</v>
      </c>
    </row>
    <row r="790" spans="1:9" x14ac:dyDescent="0.25">
      <c r="A790">
        <v>11036</v>
      </c>
      <c r="B790" t="s">
        <v>61</v>
      </c>
      <c r="C790">
        <v>8</v>
      </c>
      <c r="D790" s="1">
        <v>35205</v>
      </c>
      <c r="E790" t="str">
        <f>VLOOKUP(C790,Zaposleni!$A$1:$M$10,2,FALSE)</f>
        <v>Callahan</v>
      </c>
      <c r="F790" t="str">
        <f>VLOOKUP(C790,Zaposleni!$A$1:$M$10,3,FALSE)</f>
        <v>Laura</v>
      </c>
      <c r="G790" t="s">
        <v>177</v>
      </c>
      <c r="H790" t="str">
        <f t="shared" si="24"/>
        <v>Laura Callahan</v>
      </c>
      <c r="I790" t="str">
        <f t="shared" si="25"/>
        <v>Laura Callahan</v>
      </c>
    </row>
    <row r="791" spans="1:9" x14ac:dyDescent="0.25">
      <c r="A791">
        <v>11037</v>
      </c>
      <c r="B791" t="s">
        <v>40</v>
      </c>
      <c r="C791">
        <v>7</v>
      </c>
      <c r="D791" s="1">
        <v>35206</v>
      </c>
      <c r="E791" t="str">
        <f>VLOOKUP(C791,Zaposleni!$A$1:$M$10,2,FALSE)</f>
        <v>King</v>
      </c>
      <c r="F791" t="str">
        <f>VLOOKUP(C791,Zaposleni!$A$1:$M$10,3,FALSE)</f>
        <v>Robert</v>
      </c>
      <c r="G791" t="s">
        <v>179</v>
      </c>
      <c r="H791" t="str">
        <f t="shared" si="24"/>
        <v>Robert King</v>
      </c>
      <c r="I791" t="str">
        <f t="shared" si="25"/>
        <v>Robert King</v>
      </c>
    </row>
    <row r="792" spans="1:9" x14ac:dyDescent="0.25">
      <c r="A792">
        <v>11038</v>
      </c>
      <c r="B792" t="s">
        <v>8</v>
      </c>
      <c r="C792">
        <v>1</v>
      </c>
      <c r="D792" s="1">
        <v>35206</v>
      </c>
      <c r="E792" t="str">
        <f>VLOOKUP(C792,Zaposleni!$A$1:$M$10,2,FALSE)</f>
        <v>Davolio</v>
      </c>
      <c r="F792" t="str">
        <f>VLOOKUP(C792,Zaposleni!$A$1:$M$10,3,FALSE)</f>
        <v>Nancy</v>
      </c>
      <c r="G792" t="s">
        <v>176</v>
      </c>
      <c r="H792" t="str">
        <f t="shared" si="24"/>
        <v>Nancy Davolio</v>
      </c>
      <c r="I792" t="str">
        <f t="shared" si="25"/>
        <v>Nancy Davolio</v>
      </c>
    </row>
    <row r="793" spans="1:9" x14ac:dyDescent="0.25">
      <c r="A793">
        <v>11039</v>
      </c>
      <c r="B793" t="s">
        <v>71</v>
      </c>
      <c r="C793">
        <v>1</v>
      </c>
      <c r="D793" s="1">
        <v>35206</v>
      </c>
      <c r="E793" t="str">
        <f>VLOOKUP(C793,Zaposleni!$A$1:$M$10,2,FALSE)</f>
        <v>Davolio</v>
      </c>
      <c r="F793" t="str">
        <f>VLOOKUP(C793,Zaposleni!$A$1:$M$10,3,FALSE)</f>
        <v>Nancy</v>
      </c>
      <c r="G793" t="s">
        <v>176</v>
      </c>
      <c r="H793" t="str">
        <f t="shared" si="24"/>
        <v>Nancy Davolio</v>
      </c>
      <c r="I793" t="str">
        <f t="shared" si="25"/>
        <v>Nancy Davolio</v>
      </c>
    </row>
    <row r="794" spans="1:9" x14ac:dyDescent="0.25">
      <c r="A794">
        <v>11040</v>
      </c>
      <c r="B794" t="s">
        <v>83</v>
      </c>
      <c r="C794">
        <v>4</v>
      </c>
      <c r="D794" s="1">
        <v>35207</v>
      </c>
      <c r="E794" t="str">
        <f>VLOOKUP(C794,Zaposleni!$A$1:$M$10,2,FALSE)</f>
        <v>Peacock</v>
      </c>
      <c r="F794" t="str">
        <f>VLOOKUP(C794,Zaposleni!$A$1:$M$10,3,FALSE)</f>
        <v>Margaret</v>
      </c>
      <c r="G794" t="s">
        <v>173</v>
      </c>
      <c r="H794" t="str">
        <f t="shared" si="24"/>
        <v>Margaret Peacock</v>
      </c>
      <c r="I794" t="str">
        <f t="shared" si="25"/>
        <v>Margaret Peacock</v>
      </c>
    </row>
    <row r="795" spans="1:9" x14ac:dyDescent="0.25">
      <c r="A795">
        <v>11041</v>
      </c>
      <c r="B795" t="s">
        <v>9</v>
      </c>
      <c r="C795">
        <v>3</v>
      </c>
      <c r="D795" s="1">
        <v>35207</v>
      </c>
      <c r="E795" t="str">
        <f>VLOOKUP(C795,Zaposleni!$A$1:$M$10,2,FALSE)</f>
        <v>Leverling</v>
      </c>
      <c r="F795" t="str">
        <f>VLOOKUP(C795,Zaposleni!$A$1:$M$10,3,FALSE)</f>
        <v>Janet</v>
      </c>
      <c r="G795" t="s">
        <v>174</v>
      </c>
      <c r="H795" t="str">
        <f t="shared" si="24"/>
        <v>Janet Leverling</v>
      </c>
      <c r="I795" t="str">
        <f t="shared" si="25"/>
        <v>Janet Leverling</v>
      </c>
    </row>
    <row r="796" spans="1:9" x14ac:dyDescent="0.25">
      <c r="A796">
        <v>11042</v>
      </c>
      <c r="B796" t="s">
        <v>36</v>
      </c>
      <c r="C796">
        <v>2</v>
      </c>
      <c r="D796" s="1">
        <v>35207</v>
      </c>
      <c r="E796" t="str">
        <f>VLOOKUP(C796,Zaposleni!$A$1:$M$10,2,FALSE)</f>
        <v>Fuller</v>
      </c>
      <c r="F796" t="str">
        <f>VLOOKUP(C796,Zaposleni!$A$1:$M$10,3,FALSE)</f>
        <v>Andrew</v>
      </c>
      <c r="G796" t="s">
        <v>178</v>
      </c>
      <c r="H796" t="str">
        <f t="shared" si="24"/>
        <v>Andrew Fuller</v>
      </c>
      <c r="I796" t="str">
        <f t="shared" si="25"/>
        <v>Andrew Fuller</v>
      </c>
    </row>
    <row r="797" spans="1:9" x14ac:dyDescent="0.25">
      <c r="A797">
        <v>11043</v>
      </c>
      <c r="B797" t="s">
        <v>91</v>
      </c>
      <c r="C797">
        <v>5</v>
      </c>
      <c r="D797" s="1">
        <v>35207</v>
      </c>
      <c r="E797" t="str">
        <f>VLOOKUP(C797,Zaposleni!$A$1:$M$10,2,FALSE)</f>
        <v>Buchanan</v>
      </c>
      <c r="F797" t="str">
        <f>VLOOKUP(C797,Zaposleni!$A$1:$M$10,3,FALSE)</f>
        <v>Steven</v>
      </c>
      <c r="G797" t="s">
        <v>171</v>
      </c>
      <c r="H797" t="str">
        <f t="shared" si="24"/>
        <v>Steven Buchanan</v>
      </c>
      <c r="I797" t="str">
        <f t="shared" si="25"/>
        <v>Steven Buchanan</v>
      </c>
    </row>
    <row r="798" spans="1:9" x14ac:dyDescent="0.25">
      <c r="A798">
        <v>11044</v>
      </c>
      <c r="B798" t="s">
        <v>67</v>
      </c>
      <c r="C798">
        <v>4</v>
      </c>
      <c r="D798" s="1">
        <v>35208</v>
      </c>
      <c r="E798" t="str">
        <f>VLOOKUP(C798,Zaposleni!$A$1:$M$10,2,FALSE)</f>
        <v>Peacock</v>
      </c>
      <c r="F798" t="str">
        <f>VLOOKUP(C798,Zaposleni!$A$1:$M$10,3,FALSE)</f>
        <v>Margaret</v>
      </c>
      <c r="G798" t="s">
        <v>173</v>
      </c>
      <c r="H798" t="str">
        <f t="shared" si="24"/>
        <v>Margaret Peacock</v>
      </c>
      <c r="I798" t="str">
        <f t="shared" si="25"/>
        <v>Margaret Peacock</v>
      </c>
    </row>
    <row r="799" spans="1:9" x14ac:dyDescent="0.25">
      <c r="A799">
        <v>11045</v>
      </c>
      <c r="B799" t="s">
        <v>70</v>
      </c>
      <c r="C799">
        <v>6</v>
      </c>
      <c r="D799" s="1">
        <v>35208</v>
      </c>
      <c r="E799" t="str">
        <f>VLOOKUP(C799,Zaposleni!$A$1:$M$10,2,FALSE)</f>
        <v>Suyama</v>
      </c>
      <c r="F799" t="str">
        <f>VLOOKUP(C799,Zaposleni!$A$1:$M$10,3,FALSE)</f>
        <v>Michael</v>
      </c>
      <c r="G799" t="s">
        <v>172</v>
      </c>
      <c r="H799" t="str">
        <f t="shared" si="24"/>
        <v>Michael Suyama</v>
      </c>
      <c r="I799" t="str">
        <f t="shared" si="25"/>
        <v>Michael Suyama</v>
      </c>
    </row>
    <row r="800" spans="1:9" x14ac:dyDescent="0.25">
      <c r="A800">
        <v>11046</v>
      </c>
      <c r="B800" t="s">
        <v>39</v>
      </c>
      <c r="C800">
        <v>8</v>
      </c>
      <c r="D800" s="1">
        <v>35208</v>
      </c>
      <c r="E800" t="str">
        <f>VLOOKUP(C800,Zaposleni!$A$1:$M$10,2,FALSE)</f>
        <v>Callahan</v>
      </c>
      <c r="F800" t="str">
        <f>VLOOKUP(C800,Zaposleni!$A$1:$M$10,3,FALSE)</f>
        <v>Laura</v>
      </c>
      <c r="G800" t="s">
        <v>177</v>
      </c>
      <c r="H800" t="str">
        <f t="shared" si="24"/>
        <v>Laura Callahan</v>
      </c>
      <c r="I800" t="str">
        <f t="shared" si="25"/>
        <v>Laura Callahan</v>
      </c>
    </row>
    <row r="801" spans="1:9" x14ac:dyDescent="0.25">
      <c r="A801">
        <v>11047</v>
      </c>
      <c r="B801" t="s">
        <v>62</v>
      </c>
      <c r="C801">
        <v>7</v>
      </c>
      <c r="D801" s="1">
        <v>35209</v>
      </c>
      <c r="E801" t="str">
        <f>VLOOKUP(C801,Zaposleni!$A$1:$M$10,2,FALSE)</f>
        <v>King</v>
      </c>
      <c r="F801" t="str">
        <f>VLOOKUP(C801,Zaposleni!$A$1:$M$10,3,FALSE)</f>
        <v>Robert</v>
      </c>
      <c r="G801" t="s">
        <v>179</v>
      </c>
      <c r="H801" t="str">
        <f t="shared" si="24"/>
        <v>Robert King</v>
      </c>
      <c r="I801" t="str">
        <f t="shared" si="25"/>
        <v>Robert King</v>
      </c>
    </row>
    <row r="802" spans="1:9" x14ac:dyDescent="0.25">
      <c r="A802">
        <v>11048</v>
      </c>
      <c r="B802" t="s">
        <v>70</v>
      </c>
      <c r="C802">
        <v>7</v>
      </c>
      <c r="D802" s="1">
        <v>35209</v>
      </c>
      <c r="E802" t="str">
        <f>VLOOKUP(C802,Zaposleni!$A$1:$M$10,2,FALSE)</f>
        <v>King</v>
      </c>
      <c r="F802" t="str">
        <f>VLOOKUP(C802,Zaposleni!$A$1:$M$10,3,FALSE)</f>
        <v>Robert</v>
      </c>
      <c r="G802" t="s">
        <v>179</v>
      </c>
      <c r="H802" t="str">
        <f t="shared" si="24"/>
        <v>Robert King</v>
      </c>
      <c r="I802" t="str">
        <f t="shared" si="25"/>
        <v>Robert King</v>
      </c>
    </row>
    <row r="803" spans="1:9" x14ac:dyDescent="0.25">
      <c r="A803">
        <v>11049</v>
      </c>
      <c r="B803" t="s">
        <v>75</v>
      </c>
      <c r="C803">
        <v>3</v>
      </c>
      <c r="D803" s="1">
        <v>35209</v>
      </c>
      <c r="E803" t="str">
        <f>VLOOKUP(C803,Zaposleni!$A$1:$M$10,2,FALSE)</f>
        <v>Leverling</v>
      </c>
      <c r="F803" t="str">
        <f>VLOOKUP(C803,Zaposleni!$A$1:$M$10,3,FALSE)</f>
        <v>Janet</v>
      </c>
      <c r="G803" t="s">
        <v>174</v>
      </c>
      <c r="H803" t="str">
        <f t="shared" si="24"/>
        <v>Janet Leverling</v>
      </c>
      <c r="I803" t="str">
        <f t="shared" si="25"/>
        <v>Janet Leverling</v>
      </c>
    </row>
    <row r="804" spans="1:9" x14ac:dyDescent="0.25">
      <c r="A804">
        <v>11050</v>
      </c>
      <c r="B804" t="s">
        <v>18</v>
      </c>
      <c r="C804">
        <v>8</v>
      </c>
      <c r="D804" s="1">
        <v>35212</v>
      </c>
      <c r="E804" t="str">
        <f>VLOOKUP(C804,Zaposleni!$A$1:$M$10,2,FALSE)</f>
        <v>Callahan</v>
      </c>
      <c r="F804" t="str">
        <f>VLOOKUP(C804,Zaposleni!$A$1:$M$10,3,FALSE)</f>
        <v>Laura</v>
      </c>
      <c r="G804" t="s">
        <v>177</v>
      </c>
      <c r="H804" t="str">
        <f t="shared" si="24"/>
        <v>Laura Callahan</v>
      </c>
      <c r="I804" t="str">
        <f t="shared" si="25"/>
        <v>Laura Callahan</v>
      </c>
    </row>
    <row r="805" spans="1:9" x14ac:dyDescent="0.25">
      <c r="A805">
        <v>11051</v>
      </c>
      <c r="B805" t="s">
        <v>57</v>
      </c>
      <c r="C805">
        <v>7</v>
      </c>
      <c r="D805" s="1">
        <v>35212</v>
      </c>
      <c r="E805" t="str">
        <f>VLOOKUP(C805,Zaposleni!$A$1:$M$10,2,FALSE)</f>
        <v>King</v>
      </c>
      <c r="F805" t="str">
        <f>VLOOKUP(C805,Zaposleni!$A$1:$M$10,3,FALSE)</f>
        <v>Robert</v>
      </c>
      <c r="G805" t="s">
        <v>179</v>
      </c>
      <c r="H805" t="str">
        <f t="shared" si="24"/>
        <v>Robert King</v>
      </c>
      <c r="I805" t="str">
        <f t="shared" si="25"/>
        <v>Robert King</v>
      </c>
    </row>
    <row r="806" spans="1:9" x14ac:dyDescent="0.25">
      <c r="A806">
        <v>11052</v>
      </c>
      <c r="B806" t="s">
        <v>6</v>
      </c>
      <c r="C806">
        <v>3</v>
      </c>
      <c r="D806" s="1">
        <v>35212</v>
      </c>
      <c r="E806" t="str">
        <f>VLOOKUP(C806,Zaposleni!$A$1:$M$10,2,FALSE)</f>
        <v>Leverling</v>
      </c>
      <c r="F806" t="str">
        <f>VLOOKUP(C806,Zaposleni!$A$1:$M$10,3,FALSE)</f>
        <v>Janet</v>
      </c>
      <c r="G806" t="s">
        <v>174</v>
      </c>
      <c r="H806" t="str">
        <f t="shared" si="24"/>
        <v>Janet Leverling</v>
      </c>
      <c r="I806" t="str">
        <f t="shared" si="25"/>
        <v>Janet Leverling</v>
      </c>
    </row>
    <row r="807" spans="1:9" x14ac:dyDescent="0.25">
      <c r="A807">
        <v>11053</v>
      </c>
      <c r="B807" t="s">
        <v>58</v>
      </c>
      <c r="C807">
        <v>2</v>
      </c>
      <c r="D807" s="1">
        <v>35212</v>
      </c>
      <c r="E807" t="str">
        <f>VLOOKUP(C807,Zaposleni!$A$1:$M$10,2,FALSE)</f>
        <v>Fuller</v>
      </c>
      <c r="F807" t="str">
        <f>VLOOKUP(C807,Zaposleni!$A$1:$M$10,3,FALSE)</f>
        <v>Andrew</v>
      </c>
      <c r="G807" t="s">
        <v>178</v>
      </c>
      <c r="H807" t="str">
        <f t="shared" si="24"/>
        <v>Andrew Fuller</v>
      </c>
      <c r="I807" t="str">
        <f t="shared" si="25"/>
        <v>Andrew Fuller</v>
      </c>
    </row>
    <row r="808" spans="1:9" x14ac:dyDescent="0.25">
      <c r="A808">
        <v>11054</v>
      </c>
      <c r="B808" t="s">
        <v>82</v>
      </c>
      <c r="C808">
        <v>8</v>
      </c>
      <c r="D808" s="1">
        <v>35213</v>
      </c>
      <c r="E808" t="str">
        <f>VLOOKUP(C808,Zaposleni!$A$1:$M$10,2,FALSE)</f>
        <v>Callahan</v>
      </c>
      <c r="F808" t="str">
        <f>VLOOKUP(C808,Zaposleni!$A$1:$M$10,3,FALSE)</f>
        <v>Laura</v>
      </c>
      <c r="G808" t="s">
        <v>177</v>
      </c>
      <c r="H808" t="str">
        <f t="shared" si="24"/>
        <v>Laura Callahan</v>
      </c>
      <c r="I808" t="str">
        <f t="shared" si="25"/>
        <v>Laura Callahan</v>
      </c>
    </row>
    <row r="809" spans="1:9" x14ac:dyDescent="0.25">
      <c r="A809">
        <v>11055</v>
      </c>
      <c r="B809" t="s">
        <v>12</v>
      </c>
      <c r="C809">
        <v>7</v>
      </c>
      <c r="D809" s="1">
        <v>35213</v>
      </c>
      <c r="E809" t="str">
        <f>VLOOKUP(C809,Zaposleni!$A$1:$M$10,2,FALSE)</f>
        <v>King</v>
      </c>
      <c r="F809" t="str">
        <f>VLOOKUP(C809,Zaposleni!$A$1:$M$10,3,FALSE)</f>
        <v>Robert</v>
      </c>
      <c r="G809" t="s">
        <v>179</v>
      </c>
      <c r="H809" t="str">
        <f t="shared" si="24"/>
        <v>Robert King</v>
      </c>
      <c r="I809" t="str">
        <f t="shared" si="25"/>
        <v>Robert King</v>
      </c>
    </row>
    <row r="810" spans="1:9" x14ac:dyDescent="0.25">
      <c r="A810">
        <v>11056</v>
      </c>
      <c r="B810" t="s">
        <v>62</v>
      </c>
      <c r="C810">
        <v>8</v>
      </c>
      <c r="D810" s="1">
        <v>35213</v>
      </c>
      <c r="E810" t="str">
        <f>VLOOKUP(C810,Zaposleni!$A$1:$M$10,2,FALSE)</f>
        <v>Callahan</v>
      </c>
      <c r="F810" t="str">
        <f>VLOOKUP(C810,Zaposleni!$A$1:$M$10,3,FALSE)</f>
        <v>Laura</v>
      </c>
      <c r="G810" t="s">
        <v>177</v>
      </c>
      <c r="H810" t="str">
        <f t="shared" si="24"/>
        <v>Laura Callahan</v>
      </c>
      <c r="I810" t="str">
        <f t="shared" si="25"/>
        <v>Laura Callahan</v>
      </c>
    </row>
    <row r="811" spans="1:9" x14ac:dyDescent="0.25">
      <c r="A811">
        <v>11057</v>
      </c>
      <c r="B811" t="s">
        <v>81</v>
      </c>
      <c r="C811">
        <v>3</v>
      </c>
      <c r="D811" s="1">
        <v>35214</v>
      </c>
      <c r="E811" t="str">
        <f>VLOOKUP(C811,Zaposleni!$A$1:$M$10,2,FALSE)</f>
        <v>Leverling</v>
      </c>
      <c r="F811" t="str">
        <f>VLOOKUP(C811,Zaposleni!$A$1:$M$10,3,FALSE)</f>
        <v>Janet</v>
      </c>
      <c r="G811" t="s">
        <v>174</v>
      </c>
      <c r="H811" t="str">
        <f t="shared" si="24"/>
        <v>Janet Leverling</v>
      </c>
      <c r="I811" t="str">
        <f t="shared" si="25"/>
        <v>Janet Leverling</v>
      </c>
    </row>
    <row r="812" spans="1:9" x14ac:dyDescent="0.25">
      <c r="A812">
        <v>11058</v>
      </c>
      <c r="B812" t="s">
        <v>80</v>
      </c>
      <c r="C812">
        <v>9</v>
      </c>
      <c r="D812" s="1">
        <v>35214</v>
      </c>
      <c r="E812" t="str">
        <f>VLOOKUP(C812,Zaposleni!$A$1:$M$10,2,FALSE)</f>
        <v>Dodsworth</v>
      </c>
      <c r="F812" t="str">
        <f>VLOOKUP(C812,Zaposleni!$A$1:$M$10,3,FALSE)</f>
        <v>Anne</v>
      </c>
      <c r="G812" t="s">
        <v>175</v>
      </c>
      <c r="H812" t="str">
        <f t="shared" si="24"/>
        <v>Anne Dodsworth</v>
      </c>
      <c r="I812" t="str">
        <f t="shared" si="25"/>
        <v>Anne Dodsworth</v>
      </c>
    </row>
    <row r="813" spans="1:9" x14ac:dyDescent="0.25">
      <c r="A813">
        <v>11059</v>
      </c>
      <c r="B813" t="s">
        <v>33</v>
      </c>
      <c r="C813">
        <v>2</v>
      </c>
      <c r="D813" s="1">
        <v>35214</v>
      </c>
      <c r="E813" t="str">
        <f>VLOOKUP(C813,Zaposleni!$A$1:$M$10,2,FALSE)</f>
        <v>Fuller</v>
      </c>
      <c r="F813" t="str">
        <f>VLOOKUP(C813,Zaposleni!$A$1:$M$10,3,FALSE)</f>
        <v>Andrew</v>
      </c>
      <c r="G813" t="s">
        <v>178</v>
      </c>
      <c r="H813" t="str">
        <f t="shared" si="24"/>
        <v>Andrew Fuller</v>
      </c>
      <c r="I813" t="str">
        <f t="shared" si="25"/>
        <v>Andrew Fuller</v>
      </c>
    </row>
    <row r="814" spans="1:9" x14ac:dyDescent="0.25">
      <c r="A814">
        <v>11060</v>
      </c>
      <c r="B814" t="s">
        <v>74</v>
      </c>
      <c r="C814">
        <v>2</v>
      </c>
      <c r="D814" s="1">
        <v>35215</v>
      </c>
      <c r="E814" t="str">
        <f>VLOOKUP(C814,Zaposleni!$A$1:$M$10,2,FALSE)</f>
        <v>Fuller</v>
      </c>
      <c r="F814" t="str">
        <f>VLOOKUP(C814,Zaposleni!$A$1:$M$10,3,FALSE)</f>
        <v>Andrew</v>
      </c>
      <c r="G814" t="s">
        <v>178</v>
      </c>
      <c r="H814" t="str">
        <f t="shared" si="24"/>
        <v>Andrew Fuller</v>
      </c>
      <c r="I814" t="str">
        <f t="shared" si="25"/>
        <v>Andrew Fuller</v>
      </c>
    </row>
    <row r="815" spans="1:9" x14ac:dyDescent="0.25">
      <c r="A815">
        <v>11061</v>
      </c>
      <c r="B815" t="s">
        <v>83</v>
      </c>
      <c r="C815">
        <v>4</v>
      </c>
      <c r="D815" s="1">
        <v>35215</v>
      </c>
      <c r="E815" t="str">
        <f>VLOOKUP(C815,Zaposleni!$A$1:$M$10,2,FALSE)</f>
        <v>Peacock</v>
      </c>
      <c r="F815" t="str">
        <f>VLOOKUP(C815,Zaposleni!$A$1:$M$10,3,FALSE)</f>
        <v>Margaret</v>
      </c>
      <c r="G815" t="s">
        <v>173</v>
      </c>
      <c r="H815" t="str">
        <f t="shared" si="24"/>
        <v>Margaret Peacock</v>
      </c>
      <c r="I815" t="str">
        <f t="shared" si="25"/>
        <v>Margaret Peacock</v>
      </c>
    </row>
    <row r="816" spans="1:9" x14ac:dyDescent="0.25">
      <c r="A816">
        <v>11062</v>
      </c>
      <c r="B816" t="s">
        <v>34</v>
      </c>
      <c r="C816">
        <v>4</v>
      </c>
      <c r="D816" s="1">
        <v>35215</v>
      </c>
      <c r="E816" t="str">
        <f>VLOOKUP(C816,Zaposleni!$A$1:$M$10,2,FALSE)</f>
        <v>Peacock</v>
      </c>
      <c r="F816" t="str">
        <f>VLOOKUP(C816,Zaposleni!$A$1:$M$10,3,FALSE)</f>
        <v>Margaret</v>
      </c>
      <c r="G816" t="s">
        <v>173</v>
      </c>
      <c r="H816" t="str">
        <f t="shared" si="24"/>
        <v>Margaret Peacock</v>
      </c>
      <c r="I816" t="str">
        <f t="shared" si="25"/>
        <v>Margaret Peacock</v>
      </c>
    </row>
    <row r="817" spans="1:9" x14ac:dyDescent="0.25">
      <c r="A817">
        <v>11063</v>
      </c>
      <c r="B817" t="s">
        <v>38</v>
      </c>
      <c r="C817">
        <v>3</v>
      </c>
      <c r="D817" s="1">
        <v>35215</v>
      </c>
      <c r="E817" t="str">
        <f>VLOOKUP(C817,Zaposleni!$A$1:$M$10,2,FALSE)</f>
        <v>Leverling</v>
      </c>
      <c r="F817" t="str">
        <f>VLOOKUP(C817,Zaposleni!$A$1:$M$10,3,FALSE)</f>
        <v>Janet</v>
      </c>
      <c r="G817" t="s">
        <v>174</v>
      </c>
      <c r="H817" t="str">
        <f t="shared" si="24"/>
        <v>Janet Leverling</v>
      </c>
      <c r="I817" t="str">
        <f t="shared" si="25"/>
        <v>Janet Leverling</v>
      </c>
    </row>
    <row r="818" spans="1:9" x14ac:dyDescent="0.25">
      <c r="A818">
        <v>11064</v>
      </c>
      <c r="B818" t="s">
        <v>49</v>
      </c>
      <c r="C818">
        <v>1</v>
      </c>
      <c r="D818" s="1">
        <v>35216</v>
      </c>
      <c r="E818" t="str">
        <f>VLOOKUP(C818,Zaposleni!$A$1:$M$10,2,FALSE)</f>
        <v>Davolio</v>
      </c>
      <c r="F818" t="str">
        <f>VLOOKUP(C818,Zaposleni!$A$1:$M$10,3,FALSE)</f>
        <v>Nancy</v>
      </c>
      <c r="G818" t="s">
        <v>176</v>
      </c>
      <c r="H818" t="str">
        <f t="shared" si="24"/>
        <v>Nancy Davolio</v>
      </c>
      <c r="I818" t="str">
        <f t="shared" si="25"/>
        <v>Nancy Davolio</v>
      </c>
    </row>
    <row r="819" spans="1:9" x14ac:dyDescent="0.25">
      <c r="A819">
        <v>11065</v>
      </c>
      <c r="B819" t="s">
        <v>32</v>
      </c>
      <c r="C819">
        <v>8</v>
      </c>
      <c r="D819" s="1">
        <v>35216</v>
      </c>
      <c r="E819" t="str">
        <f>VLOOKUP(C819,Zaposleni!$A$1:$M$10,2,FALSE)</f>
        <v>Callahan</v>
      </c>
      <c r="F819" t="str">
        <f>VLOOKUP(C819,Zaposleni!$A$1:$M$10,3,FALSE)</f>
        <v>Laura</v>
      </c>
      <c r="G819" t="s">
        <v>177</v>
      </c>
      <c r="H819" t="str">
        <f t="shared" si="24"/>
        <v>Laura Callahan</v>
      </c>
      <c r="I819" t="str">
        <f t="shared" si="25"/>
        <v>Laura Callahan</v>
      </c>
    </row>
    <row r="820" spans="1:9" x14ac:dyDescent="0.25">
      <c r="A820">
        <v>11066</v>
      </c>
      <c r="B820" t="s">
        <v>23</v>
      </c>
      <c r="C820">
        <v>7</v>
      </c>
      <c r="D820" s="1">
        <v>35216</v>
      </c>
      <c r="E820" t="str">
        <f>VLOOKUP(C820,Zaposleni!$A$1:$M$10,2,FALSE)</f>
        <v>King</v>
      </c>
      <c r="F820" t="str">
        <f>VLOOKUP(C820,Zaposleni!$A$1:$M$10,3,FALSE)</f>
        <v>Robert</v>
      </c>
      <c r="G820" t="s">
        <v>179</v>
      </c>
      <c r="H820" t="str">
        <f t="shared" si="24"/>
        <v>Robert King</v>
      </c>
      <c r="I820" t="str">
        <f t="shared" si="25"/>
        <v>Robert King</v>
      </c>
    </row>
    <row r="821" spans="1:9" x14ac:dyDescent="0.25">
      <c r="A821">
        <v>11067</v>
      </c>
      <c r="B821" t="s">
        <v>61</v>
      </c>
      <c r="C821">
        <v>1</v>
      </c>
      <c r="D821" s="1">
        <v>35219</v>
      </c>
      <c r="E821" t="str">
        <f>VLOOKUP(C821,Zaposleni!$A$1:$M$10,2,FALSE)</f>
        <v>Davolio</v>
      </c>
      <c r="F821" t="str">
        <f>VLOOKUP(C821,Zaposleni!$A$1:$M$10,3,FALSE)</f>
        <v>Nancy</v>
      </c>
      <c r="G821" t="s">
        <v>176</v>
      </c>
      <c r="H821" t="str">
        <f t="shared" si="24"/>
        <v>Nancy Davolio</v>
      </c>
      <c r="I821" t="str">
        <f t="shared" si="25"/>
        <v>Nancy Davolio</v>
      </c>
    </row>
    <row r="822" spans="1:9" x14ac:dyDescent="0.25">
      <c r="A822">
        <v>11068</v>
      </c>
      <c r="B822" t="s">
        <v>66</v>
      </c>
      <c r="C822">
        <v>8</v>
      </c>
      <c r="D822" s="1">
        <v>35219</v>
      </c>
      <c r="E822" t="str">
        <f>VLOOKUP(C822,Zaposleni!$A$1:$M$10,2,FALSE)</f>
        <v>Callahan</v>
      </c>
      <c r="F822" t="str">
        <f>VLOOKUP(C822,Zaposleni!$A$1:$M$10,3,FALSE)</f>
        <v>Laura</v>
      </c>
      <c r="G822" t="s">
        <v>177</v>
      </c>
      <c r="H822" t="str">
        <f t="shared" si="24"/>
        <v>Laura Callahan</v>
      </c>
      <c r="I822" t="str">
        <f t="shared" si="25"/>
        <v>Laura Callahan</v>
      </c>
    </row>
    <row r="823" spans="1:9" x14ac:dyDescent="0.25">
      <c r="A823">
        <v>11069</v>
      </c>
      <c r="B823" t="s">
        <v>27</v>
      </c>
      <c r="C823">
        <v>1</v>
      </c>
      <c r="D823" s="1">
        <v>35219</v>
      </c>
      <c r="E823" t="str">
        <f>VLOOKUP(C823,Zaposleni!$A$1:$M$10,2,FALSE)</f>
        <v>Davolio</v>
      </c>
      <c r="F823" t="str">
        <f>VLOOKUP(C823,Zaposleni!$A$1:$M$10,3,FALSE)</f>
        <v>Nancy</v>
      </c>
      <c r="G823" t="s">
        <v>176</v>
      </c>
      <c r="H823" t="str">
        <f t="shared" si="24"/>
        <v>Nancy Davolio</v>
      </c>
      <c r="I823" t="str">
        <f t="shared" si="25"/>
        <v>Nancy Davolio</v>
      </c>
    </row>
    <row r="824" spans="1:9" x14ac:dyDescent="0.25">
      <c r="A824">
        <v>11070</v>
      </c>
      <c r="B824" t="s">
        <v>30</v>
      </c>
      <c r="C824">
        <v>2</v>
      </c>
      <c r="D824" s="1">
        <v>35220</v>
      </c>
      <c r="E824" t="str">
        <f>VLOOKUP(C824,Zaposleni!$A$1:$M$10,2,FALSE)</f>
        <v>Fuller</v>
      </c>
      <c r="F824" t="str">
        <f>VLOOKUP(C824,Zaposleni!$A$1:$M$10,3,FALSE)</f>
        <v>Andrew</v>
      </c>
      <c r="G824" t="s">
        <v>178</v>
      </c>
      <c r="H824" t="str">
        <f t="shared" si="24"/>
        <v>Andrew Fuller</v>
      </c>
      <c r="I824" t="str">
        <f t="shared" si="25"/>
        <v>Andrew Fuller</v>
      </c>
    </row>
    <row r="825" spans="1:9" x14ac:dyDescent="0.25">
      <c r="A825">
        <v>11071</v>
      </c>
      <c r="B825" t="s">
        <v>32</v>
      </c>
      <c r="C825">
        <v>1</v>
      </c>
      <c r="D825" s="1">
        <v>35220</v>
      </c>
      <c r="E825" t="str">
        <f>VLOOKUP(C825,Zaposleni!$A$1:$M$10,2,FALSE)</f>
        <v>Davolio</v>
      </c>
      <c r="F825" t="str">
        <f>VLOOKUP(C825,Zaposleni!$A$1:$M$10,3,FALSE)</f>
        <v>Nancy</v>
      </c>
      <c r="G825" t="s">
        <v>176</v>
      </c>
      <c r="H825" t="str">
        <f t="shared" si="24"/>
        <v>Nancy Davolio</v>
      </c>
      <c r="I825" t="str">
        <f t="shared" si="25"/>
        <v>Nancy Davolio</v>
      </c>
    </row>
    <row r="826" spans="1:9" x14ac:dyDescent="0.25">
      <c r="A826">
        <v>11072</v>
      </c>
      <c r="B826" t="s">
        <v>13</v>
      </c>
      <c r="C826">
        <v>4</v>
      </c>
      <c r="D826" s="1">
        <v>35220</v>
      </c>
      <c r="E826" t="str">
        <f>VLOOKUP(C826,Zaposleni!$A$1:$M$10,2,FALSE)</f>
        <v>Peacock</v>
      </c>
      <c r="F826" t="str">
        <f>VLOOKUP(C826,Zaposleni!$A$1:$M$10,3,FALSE)</f>
        <v>Margaret</v>
      </c>
      <c r="G826" t="s">
        <v>173</v>
      </c>
      <c r="H826" t="str">
        <f t="shared" si="24"/>
        <v>Margaret Peacock</v>
      </c>
      <c r="I826" t="str">
        <f t="shared" si="25"/>
        <v>Margaret Peacock</v>
      </c>
    </row>
    <row r="827" spans="1:9" x14ac:dyDescent="0.25">
      <c r="A827">
        <v>11073</v>
      </c>
      <c r="B827" t="s">
        <v>47</v>
      </c>
      <c r="C827">
        <v>2</v>
      </c>
      <c r="D827" s="1">
        <v>35220</v>
      </c>
      <c r="E827" t="str">
        <f>VLOOKUP(C827,Zaposleni!$A$1:$M$10,2,FALSE)</f>
        <v>Fuller</v>
      </c>
      <c r="F827" t="str">
        <f>VLOOKUP(C827,Zaposleni!$A$1:$M$10,3,FALSE)</f>
        <v>Andrew</v>
      </c>
      <c r="G827" t="s">
        <v>178</v>
      </c>
      <c r="H827" t="str">
        <f t="shared" si="24"/>
        <v>Andrew Fuller</v>
      </c>
      <c r="I827" t="str">
        <f t="shared" si="25"/>
        <v>Andrew Fuller</v>
      </c>
    </row>
    <row r="828" spans="1:9" x14ac:dyDescent="0.25">
      <c r="A828">
        <v>11074</v>
      </c>
      <c r="B828" t="s">
        <v>55</v>
      </c>
      <c r="C828">
        <v>7</v>
      </c>
      <c r="D828" s="1">
        <v>35221</v>
      </c>
      <c r="E828" t="str">
        <f>VLOOKUP(C828,Zaposleni!$A$1:$M$10,2,FALSE)</f>
        <v>King</v>
      </c>
      <c r="F828" t="str">
        <f>VLOOKUP(C828,Zaposleni!$A$1:$M$10,3,FALSE)</f>
        <v>Robert</v>
      </c>
      <c r="G828" t="s">
        <v>179</v>
      </c>
      <c r="H828" t="str">
        <f t="shared" si="24"/>
        <v>Robert King</v>
      </c>
      <c r="I828" t="str">
        <f t="shared" si="25"/>
        <v>Robert King</v>
      </c>
    </row>
    <row r="829" spans="1:9" x14ac:dyDescent="0.25">
      <c r="A829">
        <v>11075</v>
      </c>
      <c r="B829" t="s">
        <v>10</v>
      </c>
      <c r="C829">
        <v>8</v>
      </c>
      <c r="D829" s="1">
        <v>35221</v>
      </c>
      <c r="E829" t="str">
        <f>VLOOKUP(C829,Zaposleni!$A$1:$M$10,2,FALSE)</f>
        <v>Callahan</v>
      </c>
      <c r="F829" t="str">
        <f>VLOOKUP(C829,Zaposleni!$A$1:$M$10,3,FALSE)</f>
        <v>Laura</v>
      </c>
      <c r="G829" t="s">
        <v>177</v>
      </c>
      <c r="H829" t="str">
        <f t="shared" si="24"/>
        <v>Laura Callahan</v>
      </c>
      <c r="I829" t="str">
        <f t="shared" si="25"/>
        <v>Laura Callahan</v>
      </c>
    </row>
    <row r="830" spans="1:9" x14ac:dyDescent="0.25">
      <c r="A830">
        <v>11076</v>
      </c>
      <c r="B830" t="s">
        <v>52</v>
      </c>
      <c r="C830">
        <v>4</v>
      </c>
      <c r="D830" s="1">
        <v>35221</v>
      </c>
      <c r="E830" t="str">
        <f>VLOOKUP(C830,Zaposleni!$A$1:$M$10,2,FALSE)</f>
        <v>Peacock</v>
      </c>
      <c r="F830" t="str">
        <f>VLOOKUP(C830,Zaposleni!$A$1:$M$10,3,FALSE)</f>
        <v>Margaret</v>
      </c>
      <c r="G830" t="s">
        <v>173</v>
      </c>
      <c r="H830" t="str">
        <f t="shared" si="24"/>
        <v>Margaret Peacock</v>
      </c>
      <c r="I830" t="str">
        <f t="shared" si="25"/>
        <v>Margaret Peacock</v>
      </c>
    </row>
    <row r="831" spans="1:9" x14ac:dyDescent="0.25">
      <c r="A831">
        <v>11077</v>
      </c>
      <c r="B831" t="s">
        <v>17</v>
      </c>
      <c r="C831">
        <v>1</v>
      </c>
      <c r="D831" s="1">
        <v>35221</v>
      </c>
      <c r="E831" t="str">
        <f>VLOOKUP(C831,Zaposleni!$A$1:$M$10,2,FALSE)</f>
        <v>Davolio</v>
      </c>
      <c r="F831" t="str">
        <f>VLOOKUP(C831,Zaposleni!$A$1:$M$10,3,FALSE)</f>
        <v>Nancy</v>
      </c>
      <c r="G831" t="s">
        <v>176</v>
      </c>
      <c r="H831" t="str">
        <f t="shared" si="24"/>
        <v>Nancy Davolio</v>
      </c>
      <c r="I831" t="str">
        <f t="shared" si="25"/>
        <v>Nancy Davolio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tabSelected="1" workbookViewId="0">
      <selection activeCell="T3" sqref="T3"/>
    </sheetView>
  </sheetViews>
  <sheetFormatPr defaultRowHeight="12.6" x14ac:dyDescent="0.25"/>
  <cols>
    <col min="17" max="17" width="13.77734375" customWidth="1"/>
    <col min="20" max="20" width="21.33203125" customWidth="1"/>
  </cols>
  <sheetData>
    <row r="1" spans="1:25" x14ac:dyDescent="0.25">
      <c r="A1" t="s">
        <v>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P1" t="s">
        <v>166</v>
      </c>
      <c r="Q1">
        <v>9</v>
      </c>
      <c r="S1" t="s">
        <v>170</v>
      </c>
      <c r="T1" t="s">
        <v>124</v>
      </c>
    </row>
    <row r="2" spans="1:25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  <c r="F2" s="1">
        <v>17875</v>
      </c>
      <c r="G2" s="1">
        <v>33725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P2" t="s">
        <v>167</v>
      </c>
      <c r="Q2" t="str">
        <f>LOOKUP($Q$1,$A$1:$A$10,M$1:M$10)</f>
        <v>(71) 555-4444</v>
      </c>
      <c r="S2" t="s">
        <v>167</v>
      </c>
      <c r="T2" t="str">
        <f>_xlfn.XLOOKUP(T1,C1:C10,M1:M10,"Ni zapisa")</f>
        <v>(206) 555-3412</v>
      </c>
    </row>
    <row r="3" spans="1:25" x14ac:dyDescent="0.25">
      <c r="A3">
        <v>2</v>
      </c>
      <c r="B3" t="s">
        <v>115</v>
      </c>
      <c r="C3" t="s">
        <v>116</v>
      </c>
      <c r="D3" t="s">
        <v>117</v>
      </c>
      <c r="E3" t="s">
        <v>118</v>
      </c>
      <c r="F3" s="1">
        <v>19043</v>
      </c>
      <c r="G3" s="1">
        <v>33830</v>
      </c>
      <c r="H3" t="s">
        <v>119</v>
      </c>
      <c r="I3" t="s">
        <v>120</v>
      </c>
      <c r="J3" t="s">
        <v>111</v>
      </c>
      <c r="K3" t="s">
        <v>121</v>
      </c>
      <c r="L3" t="s">
        <v>113</v>
      </c>
      <c r="M3" t="s">
        <v>122</v>
      </c>
      <c r="P3" t="s">
        <v>168</v>
      </c>
      <c r="Q3" s="2">
        <f>LOOKUP($Q$1,$A$1:$A$10,G$1:G$10)</f>
        <v>34653</v>
      </c>
      <c r="S3" t="s">
        <v>185</v>
      </c>
      <c r="T3" t="str">
        <f>_xlfn.CONCAT(U3,", ",V3)</f>
        <v>722 Moss Bay Blvd., Kirkland</v>
      </c>
      <c r="U3" t="str" cm="1">
        <f t="array" ref="U3:Y3">_xlfn.XLOOKUP(T1,C1:C10,H1:L10,"Ni zapisa")</f>
        <v>722 Moss Bay Blvd.</v>
      </c>
      <c r="V3" t="str">
        <v>Kirkland</v>
      </c>
      <c r="W3" t="str">
        <v>WA</v>
      </c>
      <c r="X3" t="str">
        <v>98033</v>
      </c>
      <c r="Y3" t="str">
        <v>USA</v>
      </c>
    </row>
    <row r="4" spans="1:25" x14ac:dyDescent="0.25">
      <c r="A4">
        <v>3</v>
      </c>
      <c r="B4" t="s">
        <v>123</v>
      </c>
      <c r="C4" t="s">
        <v>124</v>
      </c>
      <c r="D4" t="s">
        <v>107</v>
      </c>
      <c r="E4" t="s">
        <v>108</v>
      </c>
      <c r="F4" s="1">
        <v>23253</v>
      </c>
      <c r="G4" s="1">
        <v>33695</v>
      </c>
      <c r="H4" t="s">
        <v>125</v>
      </c>
      <c r="I4" t="s">
        <v>126</v>
      </c>
      <c r="J4" t="s">
        <v>111</v>
      </c>
      <c r="K4" t="s">
        <v>127</v>
      </c>
      <c r="L4" t="s">
        <v>113</v>
      </c>
      <c r="M4" t="s">
        <v>128</v>
      </c>
    </row>
    <row r="5" spans="1:25" x14ac:dyDescent="0.25">
      <c r="A5">
        <v>4</v>
      </c>
      <c r="B5" t="s">
        <v>129</v>
      </c>
      <c r="C5" t="s">
        <v>130</v>
      </c>
      <c r="D5" t="s">
        <v>107</v>
      </c>
      <c r="E5" t="s">
        <v>131</v>
      </c>
      <c r="F5" s="1">
        <v>13777</v>
      </c>
      <c r="G5" s="1">
        <v>34092</v>
      </c>
      <c r="H5" t="s">
        <v>132</v>
      </c>
      <c r="I5" t="s">
        <v>133</v>
      </c>
      <c r="J5" t="s">
        <v>111</v>
      </c>
      <c r="K5" t="s">
        <v>134</v>
      </c>
      <c r="L5" t="s">
        <v>113</v>
      </c>
      <c r="M5" t="s">
        <v>135</v>
      </c>
    </row>
    <row r="6" spans="1:25" x14ac:dyDescent="0.25">
      <c r="A6">
        <v>5</v>
      </c>
      <c r="B6" t="s">
        <v>136</v>
      </c>
      <c r="C6" t="s">
        <v>137</v>
      </c>
      <c r="D6" t="s">
        <v>138</v>
      </c>
      <c r="E6" t="s">
        <v>139</v>
      </c>
      <c r="F6" s="1">
        <v>20152</v>
      </c>
      <c r="G6" s="1">
        <v>34259</v>
      </c>
      <c r="H6" t="s">
        <v>140</v>
      </c>
      <c r="I6" t="s">
        <v>141</v>
      </c>
      <c r="K6" t="s">
        <v>142</v>
      </c>
      <c r="L6" t="s">
        <v>143</v>
      </c>
      <c r="M6" t="s">
        <v>144</v>
      </c>
    </row>
    <row r="7" spans="1:25" x14ac:dyDescent="0.25">
      <c r="A7">
        <v>6</v>
      </c>
      <c r="B7" t="s">
        <v>145</v>
      </c>
      <c r="C7" t="s">
        <v>146</v>
      </c>
      <c r="D7" t="s">
        <v>107</v>
      </c>
      <c r="E7" t="s">
        <v>139</v>
      </c>
      <c r="F7" s="1">
        <v>23194</v>
      </c>
      <c r="G7" s="1">
        <v>34259</v>
      </c>
      <c r="H7" t="s">
        <v>147</v>
      </c>
      <c r="I7" t="s">
        <v>141</v>
      </c>
      <c r="K7" t="s">
        <v>148</v>
      </c>
      <c r="L7" t="s">
        <v>143</v>
      </c>
      <c r="M7" t="s">
        <v>149</v>
      </c>
    </row>
    <row r="8" spans="1:25" x14ac:dyDescent="0.25">
      <c r="A8">
        <v>7</v>
      </c>
      <c r="B8" t="s">
        <v>150</v>
      </c>
      <c r="C8" t="s">
        <v>151</v>
      </c>
      <c r="D8" t="s">
        <v>107</v>
      </c>
      <c r="E8" t="s">
        <v>139</v>
      </c>
      <c r="F8" s="1">
        <v>22065</v>
      </c>
      <c r="G8" s="1">
        <v>34336</v>
      </c>
      <c r="H8" t="s">
        <v>152</v>
      </c>
      <c r="I8" t="s">
        <v>141</v>
      </c>
      <c r="K8" t="s">
        <v>153</v>
      </c>
      <c r="L8" t="s">
        <v>143</v>
      </c>
      <c r="M8" t="s">
        <v>154</v>
      </c>
    </row>
    <row r="9" spans="1:25" x14ac:dyDescent="0.25">
      <c r="A9">
        <v>8</v>
      </c>
      <c r="B9" t="s">
        <v>155</v>
      </c>
      <c r="C9" t="s">
        <v>156</v>
      </c>
      <c r="D9" t="s">
        <v>157</v>
      </c>
      <c r="E9" t="s">
        <v>108</v>
      </c>
      <c r="F9" s="1">
        <v>21194</v>
      </c>
      <c r="G9" s="1">
        <v>34398</v>
      </c>
      <c r="H9" t="s">
        <v>158</v>
      </c>
      <c r="I9" t="s">
        <v>110</v>
      </c>
      <c r="J9" t="s">
        <v>111</v>
      </c>
      <c r="K9" t="s">
        <v>159</v>
      </c>
      <c r="L9" t="s">
        <v>113</v>
      </c>
      <c r="M9" t="s">
        <v>160</v>
      </c>
    </row>
    <row r="10" spans="1:25" x14ac:dyDescent="0.25">
      <c r="A10">
        <v>9</v>
      </c>
      <c r="B10" t="s">
        <v>161</v>
      </c>
      <c r="C10" t="s">
        <v>162</v>
      </c>
      <c r="D10" t="s">
        <v>107</v>
      </c>
      <c r="E10" t="s">
        <v>108</v>
      </c>
      <c r="F10" s="1">
        <v>24134</v>
      </c>
      <c r="G10" s="1">
        <v>34653</v>
      </c>
      <c r="H10" t="s">
        <v>163</v>
      </c>
      <c r="I10" t="s">
        <v>141</v>
      </c>
      <c r="K10" t="s">
        <v>164</v>
      </c>
      <c r="L10" t="s">
        <v>143</v>
      </c>
      <c r="M10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711DC1EC3958429415993391CD02BD" ma:contentTypeVersion="2" ma:contentTypeDescription="Ustvari nov dokument." ma:contentTypeScope="" ma:versionID="7beca1f43ea660983f4b9dc700337496">
  <xsd:schema xmlns:xsd="http://www.w3.org/2001/XMLSchema" xmlns:xs="http://www.w3.org/2001/XMLSchema" xmlns:p="http://schemas.microsoft.com/office/2006/metadata/properties" xmlns:ns2="b971416e-b126-4063-9618-e50656773087" targetNamespace="http://schemas.microsoft.com/office/2006/metadata/properties" ma:root="true" ma:fieldsID="459a4dd98a211c752687dd816848c7b3" ns2:_="">
    <xsd:import namespace="b971416e-b126-4063-9618-e50656773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1416e-b126-4063-9618-e50656773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7910DF-101A-4438-BE18-4628AECD99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C7E96-0330-4064-84C4-A9DE7C149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71416e-b126-4063-9618-e506567730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EAAAA8-D889-4932-9739-8CBD1FE68B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4</vt:i4>
      </vt:variant>
      <vt:variant>
        <vt:lpstr>Imenovani obsegi</vt:lpstr>
      </vt:variant>
      <vt:variant>
        <vt:i4>1</vt:i4>
      </vt:variant>
    </vt:vector>
  </HeadingPairs>
  <TitlesOfParts>
    <vt:vector size="5" baseType="lpstr">
      <vt:lpstr>Vir</vt:lpstr>
      <vt:lpstr>Kontakt</vt:lpstr>
      <vt:lpstr>Orders</vt:lpstr>
      <vt:lpstr>Zaposleni</vt:lpstr>
      <vt:lpstr>Orders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Vodja7</dc:creator>
  <cp:keywords/>
  <dc:description/>
  <cp:lastModifiedBy>Teodor Petric</cp:lastModifiedBy>
  <cp:revision/>
  <dcterms:created xsi:type="dcterms:W3CDTF">2008-11-26T18:13:34Z</dcterms:created>
  <dcterms:modified xsi:type="dcterms:W3CDTF">2021-05-21T10:17:51Z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0x0101009C711DC1EC3958429415993391CD02BD</vt:lpwstr>
  </property>
</Properties>
</file>