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hendrickson/Documents/Plastics Data/Import Data/"/>
    </mc:Choice>
  </mc:AlternateContent>
  <xr:revisionPtr revIDLastSave="0" documentId="13_ncr:1_{80592DBA-5276-BE4D-89B9-BFF59D66C2F1}" xr6:coauthVersionLast="47" xr6:coauthVersionMax="47" xr10:uidLastSave="{00000000-0000-0000-0000-000000000000}"/>
  <bookViews>
    <workbookView xWindow="0" yWindow="500" windowWidth="28800" windowHeight="17500" activeTab="1" xr2:uid="{5A4B862D-3796-4F48-B505-33EF56A42C59}"/>
  </bookViews>
  <sheets>
    <sheet name="Data" sheetId="1" r:id="rId1"/>
    <sheet name="Catagories" sheetId="2" r:id="rId2"/>
    <sheet name="Lists" sheetId="3" r:id="rId3"/>
    <sheet name="Pivot" sheetId="5" r:id="rId4"/>
  </sheets>
  <definedNames>
    <definedName name="_xlnm._FilterDatabase" localSheetId="1" hidden="1">Catagories!$A$1:$D$79</definedName>
    <definedName name="_xlnm._FilterDatabase" localSheetId="0" hidden="1">Data!$A$1:$I$337</definedName>
  </definedNames>
  <calcPr calcId="191029" iterate="1" iterateDelta="1.0000000000000001E-5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I3" i="1"/>
  <c r="I4" i="1"/>
  <c r="I5" i="1"/>
  <c r="I6" i="1"/>
  <c r="I7" i="1"/>
  <c r="I8" i="1"/>
  <c r="I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Tommy Hendrickson</author>
  </authors>
  <commentList>
    <comment ref="E1" authorId="0" shapeId="0" xr:uid="{F67F1C40-7034-C246-95AC-DF4707DE8D1C}">
      <text>
        <r>
          <rPr>
            <b/>
            <sz val="10"/>
            <color rgb="FF000000"/>
            <rFont val="Tahoma"/>
            <family val="2"/>
          </rPr>
          <t>Tommy Hendrickson: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is in USD ($), but the unit reflects what $/unit you need to apply to get to </t>
        </r>
      </text>
    </comment>
  </commentList>
</comments>
</file>

<file path=xl/sharedStrings.xml><?xml version="1.0" encoding="utf-8"?>
<sst xmlns="http://schemas.openxmlformats.org/spreadsheetml/2006/main" count="2060" uniqueCount="203">
  <si>
    <t>Customs Value</t>
  </si>
  <si>
    <t>3901.10.1000</t>
  </si>
  <si>
    <t>POLYETHYLENE HAVING A SPECIFIC GRAVITY OF LESS THAN 0.94, HAVING A RELATIVE VISCOSITY OF 1.44 OR MORE</t>
  </si>
  <si>
    <t>00 - Free into bonded warehouse or FTZ</t>
  </si>
  <si>
    <t>kilograms</t>
  </si>
  <si>
    <t>18 - Free special duty programs</t>
  </si>
  <si>
    <t>61 - Dutiable HS chapters 1-97</t>
  </si>
  <si>
    <t>69 - Dutiable- HS chapter 99, duty reported</t>
  </si>
  <si>
    <t>3901.10.5010</t>
  </si>
  <si>
    <t>POLYETHYLENE HAVING A SPECIFIC GRAVITY OF LESS THAN 0.94,LINEAR LOW DENSITY POLYETHYLENE, NESOI</t>
  </si>
  <si>
    <t>3901.10.5020</t>
  </si>
  <si>
    <t>LOW DENSITY POLYETHYLENE, EXCEPT LINEAR LOW DENSITY POLYETHYLENE, WITH A SPECIFIC GRAVITY OF LESS THAN 0.94, NESOI</t>
  </si>
  <si>
    <t>79 - Dutiable HS Chapter 99, no duty reported</t>
  </si>
  <si>
    <t>3901.10.5030</t>
  </si>
  <si>
    <t>POLYETHYLENE HAVING A SPECIFIC GRAVITY OF LESS THAN 0.94,MEDIUM DENSITY POLYETHYLENE, NESOI</t>
  </si>
  <si>
    <t>3901.20.1000</t>
  </si>
  <si>
    <t>POLYETHYLENE HAVING A SPECIFIC GRAVITY OF 0.94 OR MORE AND HAVING A RELATIVE VISCOSITY OF 1.44 OR MORE</t>
  </si>
  <si>
    <t>3901.20.5000</t>
  </si>
  <si>
    <t>POLYETHYLENE HAVING A SPECIFIC GRAVITY OF 0.94 OR MORE, NESOI</t>
  </si>
  <si>
    <t>3901.30.2000</t>
  </si>
  <si>
    <t>ETHYLENE-VINYL ACETATE COPOLY:VINYL AC-VIN CHLOR-ETH TERPOLY CONTG BY WGT &lt;50% DERIV. OF VINYL ACETATE, EXC POLYMERIZED FROM AROM/MOD MONOMERS</t>
  </si>
  <si>
    <t>10 - Free under HS Chapters 1-98</t>
  </si>
  <si>
    <t>3901.30.6000</t>
  </si>
  <si>
    <t>ETHYLENE-VINYL ACETATE COPOLYMERS, NESOI</t>
  </si>
  <si>
    <t>3901.40.0000</t>
  </si>
  <si>
    <t>ETHYLENE-ALPHA-OLEFIN COPOLYMERS, HAVING A SPECIFIC GRAVITY OF LESS THAN 0.94</t>
  </si>
  <si>
    <t>3901.90.1000</t>
  </si>
  <si>
    <t>POLYMERS OF ETHYLENE IN PRIMARY FORM,ELASTOMERIC</t>
  </si>
  <si>
    <t>19 - Free HS Chapter 99</t>
  </si>
  <si>
    <t>3901.90.5501</t>
  </si>
  <si>
    <t>ETHYLENE COPOLYMERS</t>
  </si>
  <si>
    <t>3901.90.9000</t>
  </si>
  <si>
    <t>POLYMERS OF ETHYLENE IN PRIMARY FORM,NESOI</t>
  </si>
  <si>
    <t>3902.10.0000</t>
  </si>
  <si>
    <t>POLYPROPYLENE</t>
  </si>
  <si>
    <t>3902.20.1000</t>
  </si>
  <si>
    <t>POLYISOBUTYLENE,ELASTOMERIC</t>
  </si>
  <si>
    <t>3902.20.5000</t>
  </si>
  <si>
    <t>POLYISOBUTYLENE,NESOI</t>
  </si>
  <si>
    <t>3902.30.0000</t>
  </si>
  <si>
    <t>PROPYLENE COPOLYMERS</t>
  </si>
  <si>
    <t>3902.90.0010</t>
  </si>
  <si>
    <t>POLYBUTYLENE</t>
  </si>
  <si>
    <t>3902.90.0050</t>
  </si>
  <si>
    <t>POLYMERS OF PROPYLENE OR OF OTHER OLEFINS,IN PRIMARY FORMS,NESOI</t>
  </si>
  <si>
    <t>3903.11.0000</t>
  </si>
  <si>
    <t>POLYSTYRENE,EXPANDABLE</t>
  </si>
  <si>
    <t>3903.19.0000</t>
  </si>
  <si>
    <t>POLYSTYRENE,NESOI</t>
  </si>
  <si>
    <t>11 - Entered into U.S. Virgin Islands</t>
  </si>
  <si>
    <t>3903.20.0000</t>
  </si>
  <si>
    <t>STYRENE-ACRYLONITRILE (SAN) COPOLYMERS</t>
  </si>
  <si>
    <t>3903.30.0000</t>
  </si>
  <si>
    <t>ACRYLONITRILE-BUTADIENE-STYRENE (ABS) COPOLYMERS</t>
  </si>
  <si>
    <t>64 - Dutiable HS Chapters 1-97special rates</t>
  </si>
  <si>
    <t>3903.90.1000</t>
  </si>
  <si>
    <t>METHYL METHACRYLATE-BUTADIENE-STYRENE(MBS)COPOLYMR</t>
  </si>
  <si>
    <t>3903.90.5000</t>
  </si>
  <si>
    <t>POLYMERS OF STYRENE,IN PRIMARY FORMS,NESOI</t>
  </si>
  <si>
    <t>3904.10.0000</t>
  </si>
  <si>
    <t>POLYVINYL CHLORIDE,NOT MIXED WITH ANY OTHER SUBSTANCES</t>
  </si>
  <si>
    <t>17 - Free, items for the handicapped</t>
  </si>
  <si>
    <t>3904.21.0000</t>
  </si>
  <si>
    <t>OTHER POLYMERS OF POLYVINYL CHLORIDE,NONPLASTICIZED</t>
  </si>
  <si>
    <t>3904.22.0000</t>
  </si>
  <si>
    <t>OTHER POLYMERS OF POLYVINYL CHLORIDE,PLASTICIZED</t>
  </si>
  <si>
    <t>16 - Free U.S. government</t>
  </si>
  <si>
    <t>3904.30.2000</t>
  </si>
  <si>
    <t>VINYL CHLORIDE-VINYL ACETATE COPOLYMERS: VINYL ACETATE-VINYL CHLORIDE-ETHYLENE TERPOLYMERS, W/ BY WT &lt;50% DERIV OF VINYL ACETATE, EXC POLYMERS FM AROM</t>
  </si>
  <si>
    <t>3904.30.6000</t>
  </si>
  <si>
    <t>VINYL CHLORIDE-VINYL ACETATE COPOLYMERS, NESOI</t>
  </si>
  <si>
    <t>3904.40.0000</t>
  </si>
  <si>
    <t>OTHER VINYL CHLORIDE COPOLYMERS</t>
  </si>
  <si>
    <t>3904.50.0000</t>
  </si>
  <si>
    <t>VINYLIDENE CHLORIDE POLYMERS</t>
  </si>
  <si>
    <t>3904.61.0010</t>
  </si>
  <si>
    <t>POLYTETRAFLUOROETHYLENE (PTFE), GRANULAR, WHETHER OR NOT FILLED OR COMPOUNDED (SEE STAT. NOTE 2 TO THIS CHAPTER)</t>
  </si>
  <si>
    <t>3904.61.0090</t>
  </si>
  <si>
    <t>POLYTETRAFLUOROETHYLENE (PTFE), OTHER THAN GRANULAR</t>
  </si>
  <si>
    <t>3904.69.1000</t>
  </si>
  <si>
    <t>OTHER FLUORO-POLYMERS,ELASTOMERIC</t>
  </si>
  <si>
    <t>3904.69.5000</t>
  </si>
  <si>
    <t>OTHER FLUORO-POLYMERS,EXCEPT ELASTOMERIC</t>
  </si>
  <si>
    <t>3904.90.1000</t>
  </si>
  <si>
    <t>POLYMERS OF OTHER HALOGENATED OLEFINS,IN PRIMARY FORM,ELASTOMERIC</t>
  </si>
  <si>
    <t>3904.90.5000</t>
  </si>
  <si>
    <t>POLYMERS OF OTHER HALOGENATED OLEFINS,IN PRIMARY FORM,EXCEPT ELASTOMERIC</t>
  </si>
  <si>
    <t>3905.12.0000</t>
  </si>
  <si>
    <t>POLYMERS OF VINYL ACETATE, IN AQUEOUS DISPERSION</t>
  </si>
  <si>
    <t>3905.19.0000</t>
  </si>
  <si>
    <t>POLYMERS OF VINYL ACETATE,NOT IN AQUEOUS DISPERSION</t>
  </si>
  <si>
    <t>3905.21.0000</t>
  </si>
  <si>
    <t>VINYL ACETATE COPOLYMERS, IN AQUEOUS DISPERSION</t>
  </si>
  <si>
    <t>3905.29.0000</t>
  </si>
  <si>
    <t>VINYL ACETATE COPOLYMERS, NESOI</t>
  </si>
  <si>
    <t>3905.30.0000</t>
  </si>
  <si>
    <t>POLYVINYL ALCOHOLS, WHETHER OR NOT CONTAINING UNHYDROLYZED ACETATE GROUPS</t>
  </si>
  <si>
    <t>3905.91.1000</t>
  </si>
  <si>
    <t>VINYL COPOLYMERS IN PRIMARY FORMS: CONTAINING BY WEIGHT 50% OR MORE OF DERIVATIVES OF VINYL ACETATE</t>
  </si>
  <si>
    <t>3905.91.5000</t>
  </si>
  <si>
    <t>VINYL COPOLYMERS IN PRIMARY FORMS, NESOI</t>
  </si>
  <si>
    <t>3905.99.3000</t>
  </si>
  <si>
    <t>POLYVINYL CARBAZOLE (INCLUDING ADJUVANTS)</t>
  </si>
  <si>
    <t>3905.99.8000</t>
  </si>
  <si>
    <t>OTHER VINYL POLYMERS IN PRIMARY FORMS,NESOI</t>
  </si>
  <si>
    <t>3906.10.0000</t>
  </si>
  <si>
    <t>POLYMETHYL METHACRYLATE</t>
  </si>
  <si>
    <t>3906.90.1000</t>
  </si>
  <si>
    <t>OTHER ACRYLIC POLYMERS IN PRIMARY FORMS,ELASTOMERIC</t>
  </si>
  <si>
    <t>3906.90.2000</t>
  </si>
  <si>
    <t>PLASTIC ACRYLIC POLYMERS IN PRIMARY FORMS</t>
  </si>
  <si>
    <t>3906.90.5000</t>
  </si>
  <si>
    <t>OTHER ACRYLIC POLYMERS IN PRIMARY FORMS (EXCLUDING PLASTICS)</t>
  </si>
  <si>
    <t>3907.10.0000</t>
  </si>
  <si>
    <t>POLYACETALS</t>
  </si>
  <si>
    <t>3907.20.0000</t>
  </si>
  <si>
    <t>OTHER POLYETHERS</t>
  </si>
  <si>
    <t>3907.30.0000</t>
  </si>
  <si>
    <t>EPOXIDE RESINS</t>
  </si>
  <si>
    <t>3907.40.0000</t>
  </si>
  <si>
    <t>POLYCARBONATES</t>
  </si>
  <si>
    <t>3907.50.0000</t>
  </si>
  <si>
    <t>ALKYD RESINS</t>
  </si>
  <si>
    <t>3907.61.0010</t>
  </si>
  <si>
    <t>POLYETHYLENE TEREPHTHALATE HAVING A VISCOSITY NUMBER OF 78 ML/G OR MORE BUT NOT MORE THAN 88 ML/G</t>
  </si>
  <si>
    <t>3907.61.0050</t>
  </si>
  <si>
    <t>POLYETHYLENE TEREPHTHALATE HAVING A VISCOSITY NUMBER OF MORE THAN 88 ML/G</t>
  </si>
  <si>
    <t>3907.69.0010</t>
  </si>
  <si>
    <t>OTHER POLYETHYLENE TEREPHTHALATE HAVING A VISCOSITY NUMBER OF 70 ML/G OR MORE BUT LESS THAN 78 ML/G</t>
  </si>
  <si>
    <t>3907.69.0050</t>
  </si>
  <si>
    <t>OTHER POLYETHYLENE TEREPHTHALATE HAVING A VISCOSITY NUMBER OF 78 ML/G OR MORE</t>
  </si>
  <si>
    <t>3907.70.0000</t>
  </si>
  <si>
    <t>POLY(LACTIC ACID)</t>
  </si>
  <si>
    <t>3907.91.2000</t>
  </si>
  <si>
    <t>UNSATURATED ALLYL RESINS,UNCOMPOUNDED</t>
  </si>
  <si>
    <t>3907.91.4000</t>
  </si>
  <si>
    <t>UNSATURATED ALLYL RESINS, NESOI</t>
  </si>
  <si>
    <t>3907.91.5000</t>
  </si>
  <si>
    <t>UNSATURATED POLYESTERS, NESOI</t>
  </si>
  <si>
    <t>3907.99.2000</t>
  </si>
  <si>
    <t>THERMOPLASTIC LIQUID CRYSTAL AROMATIC POLYESTER COPOLYMERS</t>
  </si>
  <si>
    <t>3907.99.5010</t>
  </si>
  <si>
    <t>POLYBUTYLENE TEREPHTHLATE, NESOI</t>
  </si>
  <si>
    <t>3907.99.5050</t>
  </si>
  <si>
    <t>POLYESTERS,NESOI</t>
  </si>
  <si>
    <t>3908.10.0000</t>
  </si>
  <si>
    <t>POLYAMIDE-6,-11,-12,-6,6,-6,9,-6,10 OR -6,12</t>
  </si>
  <si>
    <t>3908.90.2000</t>
  </si>
  <si>
    <t>BIS(4-AMINO-3-METHYLCYCLOHEXYL)METHANE-ISOPHTHALIC ACID-LAUROLACTAM COPOLYMER</t>
  </si>
  <si>
    <t>3908.90.7000</t>
  </si>
  <si>
    <t>OTHER POLYAMIDES IN PRIMARY FORMS</t>
  </si>
  <si>
    <t>3909.10.0000</t>
  </si>
  <si>
    <t>UREA RESINS,THIOUREA RESINS</t>
  </si>
  <si>
    <t>3909.20.0000</t>
  </si>
  <si>
    <t>MELAMINE RESINS</t>
  </si>
  <si>
    <t>3909.31.0000</t>
  </si>
  <si>
    <t>OTHER AMINO-RESINS; POLY(METHYLENE PHENYL ISOCYANATE)(CRUDE MDI, POLYMERIC MDI)</t>
  </si>
  <si>
    <t>3909.39.0000</t>
  </si>
  <si>
    <t>OTHER AMINO-RESINS</t>
  </si>
  <si>
    <t>3909.40.0000</t>
  </si>
  <si>
    <t>PHENOLIC RESINS</t>
  </si>
  <si>
    <t>3909.50.1000</t>
  </si>
  <si>
    <t>POLYURETHANES,ELASTOMERIC</t>
  </si>
  <si>
    <t>3909.50.2000</t>
  </si>
  <si>
    <t>POLYURETHANES,CEMENTS</t>
  </si>
  <si>
    <t>3909.50.5000</t>
  </si>
  <si>
    <t>POLYURETHANES,IN PRIMARY FORMS,NESOI</t>
  </si>
  <si>
    <t>3910.00.0000</t>
  </si>
  <si>
    <t>SILICONES IN PRIMARY FORMS</t>
  </si>
  <si>
    <t>Data Type</t>
  </si>
  <si>
    <t>HTS Number</t>
  </si>
  <si>
    <t>Description</t>
  </si>
  <si>
    <t>Rate Provision Code</t>
  </si>
  <si>
    <t>Quantity Description</t>
  </si>
  <si>
    <t>Year 2019</t>
  </si>
  <si>
    <t>MFA Resin Category</t>
  </si>
  <si>
    <t>Cost ($/kg)</t>
  </si>
  <si>
    <t>MT</t>
  </si>
  <si>
    <t>LDPE</t>
  </si>
  <si>
    <t>LLDPE</t>
  </si>
  <si>
    <t>HDPE</t>
  </si>
  <si>
    <t>PP</t>
  </si>
  <si>
    <t>EPS</t>
  </si>
  <si>
    <t>PS</t>
  </si>
  <si>
    <t>ABS</t>
  </si>
  <si>
    <t>PVC</t>
  </si>
  <si>
    <t>Polycarbonate</t>
  </si>
  <si>
    <t>PET</t>
  </si>
  <si>
    <t>Polyamide nylon</t>
  </si>
  <si>
    <t>Polyurethane</t>
  </si>
  <si>
    <t>USITC Category</t>
  </si>
  <si>
    <t>Matching MFA Resin</t>
  </si>
  <si>
    <t>Complete MFA Resin List</t>
  </si>
  <si>
    <t>Other thermosets</t>
  </si>
  <si>
    <t>Polyester fiber</t>
  </si>
  <si>
    <t>Styrene butadiene rubber</t>
  </si>
  <si>
    <t>Heller et al. Resin</t>
  </si>
  <si>
    <t>copolymers</t>
  </si>
  <si>
    <t>other resins</t>
  </si>
  <si>
    <t>Row Labels</t>
  </si>
  <si>
    <t>(blank)</t>
  </si>
  <si>
    <t>Grand Total</t>
  </si>
  <si>
    <t>Sum of 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</si>
</sst>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3" fontId="0" fillId="0" borderId="0" xfId="0" applyNumberFormat="1"/>
    <xf numFmtId="49" fontId="1" fillId="0" borderId="0" xfId="0" applyNumberFormat="1" applyFont="1" applyAlignment="1">
      <alignment horizontal="center"/>
    </xf>
    <xf numFmtId="0" fontId="4" fillId="0" borderId="0" xfId="0" applyFont="1"/>
    <xf numFmtId="49" fontId="0" fillId="0" borderId="0" xfId="0" applyNumberFormat="1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my Hendrickson" refreshedDate="44859.432734953705" createdVersion="8" refreshedVersion="8" minRefreshableVersion="3" recordCount="337" xr:uid="{93659B1A-21A3-164D-BAEA-7C29F651BBC4}">
  <cacheSource type="worksheet">
    <worksheetSource ref="B1:I1048576" sheet="Data"/>
  </cacheSource>
  <cacheFields count="8">
    <cacheField name="HTS Number" numFmtId="0">
      <sharedItems containsBlank="1" count="79">
        <s v="3901.10.1000"/>
        <s v="3901.10.5010"/>
        <s v="3901.10.5020"/>
        <s v="3901.10.5030"/>
        <s v="3901.20.1000"/>
        <s v="3901.20.5000"/>
        <s v="3901.30.2000"/>
        <s v="3901.30.6000"/>
        <s v="3901.40.0000"/>
        <s v="3901.90.1000"/>
        <s v="3901.90.5501"/>
        <s v="3901.90.9000"/>
        <s v="3902.10.0000"/>
        <s v="3902.20.1000"/>
        <s v="3902.20.5000"/>
        <s v="3902.30.0000"/>
        <s v="3902.90.0010"/>
        <s v="3902.90.0050"/>
        <s v="3903.11.0000"/>
        <s v="3903.19.0000"/>
        <s v="3903.20.0000"/>
        <s v="3903.30.0000"/>
        <s v="3903.90.1000"/>
        <s v="3903.90.5000"/>
        <s v="3904.10.0000"/>
        <s v="3904.21.0000"/>
        <s v="3904.22.0000"/>
        <s v="3904.30.2000"/>
        <s v="3904.30.6000"/>
        <s v="3904.40.0000"/>
        <s v="3904.50.0000"/>
        <s v="3904.61.0010"/>
        <s v="3904.61.0090"/>
        <s v="3904.69.1000"/>
        <s v="3904.69.5000"/>
        <s v="3904.90.1000"/>
        <s v="3904.90.5000"/>
        <s v="3905.12.0000"/>
        <s v="3905.19.0000"/>
        <s v="3905.21.0000"/>
        <s v="3905.29.0000"/>
        <s v="3905.30.0000"/>
        <s v="3905.91.1000"/>
        <s v="3905.91.5000"/>
        <s v="3905.99.3000"/>
        <s v="3905.99.8000"/>
        <s v="3906.10.0000"/>
        <s v="3906.90.1000"/>
        <s v="3906.90.2000"/>
        <s v="3906.90.5000"/>
        <s v="3907.10.0000"/>
        <s v="3907.20.0000"/>
        <s v="3907.30.0000"/>
        <s v="3907.40.0000"/>
        <s v="3907.50.0000"/>
        <s v="3907.61.0010"/>
        <s v="3907.61.0050"/>
        <s v="3907.69.0010"/>
        <s v="3907.69.0050"/>
        <s v="3907.70.0000"/>
        <s v="3907.91.2000"/>
        <s v="3907.91.4000"/>
        <s v="3907.91.5000"/>
        <s v="3907.99.2000"/>
        <s v="3907.99.5010"/>
        <s v="3907.99.5050"/>
        <s v="3908.10.0000"/>
        <s v="3908.90.2000"/>
        <s v="3908.90.7000"/>
        <s v="3909.10.0000"/>
        <s v="3909.20.0000"/>
        <s v="3909.31.0000"/>
        <s v="3909.39.0000"/>
        <s v="3909.40.0000"/>
        <s v="3909.50.1000"/>
        <s v="3909.50.2000"/>
        <s v="3909.50.5000"/>
        <s v="3910.00.0000"/>
        <m/>
      </sharedItems>
    </cacheField>
    <cacheField name="Description" numFmtId="0">
      <sharedItems containsBlank="1" count="79">
        <s v="POLYETHYLENE HAVING A SPECIFIC GRAVITY OF LESS THAN 0.94, HAVING A RELATIVE VISCOSITY OF 1.44 OR MORE"/>
        <s v="POLYETHYLENE HAVING A SPECIFIC GRAVITY OF LESS THAN 0.94,LINEAR LOW DENSITY POLYETHYLENE, NESOI"/>
        <s v="LOW DENSITY POLYETHYLENE, EXCEPT LINEAR LOW DENSITY POLYETHYLENE, WITH A SPECIFIC GRAVITY OF LESS THAN 0.94, NESOI"/>
        <s v="POLYETHYLENE HAVING A SPECIFIC GRAVITY OF LESS THAN 0.94,MEDIUM DENSITY POLYETHYLENE, NESOI"/>
        <s v="POLYETHYLENE HAVING A SPECIFIC GRAVITY OF 0.94 OR MORE AND HAVING A RELATIVE VISCOSITY OF 1.44 OR MORE"/>
        <s v="POLYETHYLENE HAVING A SPECIFIC GRAVITY OF 0.94 OR MORE, NESOI"/>
        <s v="ETHYLENE-VINYL ACETATE COPOLY:VINYL AC-VIN CHLOR-ETH TERPOLY CONTG BY WGT &lt;50% DERIV. OF VINYL ACETATE, EXC POLYMERIZED FROM AROM/MOD MONOMERS"/>
        <s v="ETHYLENE-VINYL ACETATE COPOLYMERS, NESOI"/>
        <s v="ETHYLENE-ALPHA-OLEFIN COPOLYMERS, HAVING A SPECIFIC GRAVITY OF LESS THAN 0.94"/>
        <s v="POLYMERS OF ETHYLENE IN PRIMARY FORM,ELASTOMERIC"/>
        <s v="ETHYLENE COPOLYMERS"/>
        <s v="POLYMERS OF ETHYLENE IN PRIMARY FORM,NESOI"/>
        <s v="POLYPROPYLENE"/>
        <s v="POLYISOBUTYLENE,ELASTOMERIC"/>
        <s v="POLYISOBUTYLENE,NESOI"/>
        <s v="PROPYLENE COPOLYMERS"/>
        <s v="POLYBUTYLENE"/>
        <s v="POLYMERS OF PROPYLENE OR OF OTHER OLEFINS,IN PRIMARY FORMS,NESOI"/>
        <s v="POLYSTYRENE,EXPANDABLE"/>
        <s v="POLYSTYRENE,NESOI"/>
        <s v="STYRENE-ACRYLONITRILE (SAN) COPOLYMERS"/>
        <s v="ACRYLONITRILE-BUTADIENE-STYRENE (ABS) COPOLYMERS"/>
        <s v="METHYL METHACRYLATE-BUTADIENE-STYRENE(MBS)COPOLYMR"/>
        <s v="POLYMERS OF STYRENE,IN PRIMARY FORMS,NESOI"/>
        <s v="POLYVINYL CHLORIDE,NOT MIXED WITH ANY OTHER SUBSTANCES"/>
        <s v="OTHER POLYMERS OF POLYVINYL CHLORIDE,NONPLASTICIZED"/>
        <s v="OTHER POLYMERS OF POLYVINYL CHLORIDE,PLASTICIZED"/>
        <s v="VINYL CHLORIDE-VINYL ACETATE COPOLYMERS: VINYL ACETATE-VINYL CHLORIDE-ETHYLENE TERPOLYMERS, W/ BY WT &lt;50% DERIV OF VINYL ACETATE, EXC POLYMERS FM AROM"/>
        <s v="VINYL CHLORIDE-VINYL ACETATE COPOLYMERS, NESOI"/>
        <s v="OTHER VINYL CHLORIDE COPOLYMERS"/>
        <s v="VINYLIDENE CHLORIDE POLYMERS"/>
        <s v="POLYTETRAFLUOROETHYLENE (PTFE), GRANULAR, WHETHER OR NOT FILLED OR COMPOUNDED (SEE STAT. NOTE 2 TO THIS CHAPTER)"/>
        <s v="POLYTETRAFLUOROETHYLENE (PTFE), OTHER THAN GRANULAR"/>
        <s v="OTHER FLUORO-POLYMERS,ELASTOMERIC"/>
        <s v="OTHER FLUORO-POLYMERS,EXCEPT ELASTOMERIC"/>
        <s v="POLYMERS OF OTHER HALOGENATED OLEFINS,IN PRIMARY FORM,ELASTOMERIC"/>
        <s v="POLYMERS OF OTHER HALOGENATED OLEFINS,IN PRIMARY FORM,EXCEPT ELASTOMERIC"/>
        <s v="POLYMERS OF VINYL ACETATE, IN AQUEOUS DISPERSION"/>
        <s v="POLYMERS OF VINYL ACETATE,NOT IN AQUEOUS DISPERSION"/>
        <s v="VINYL ACETATE COPOLYMERS, IN AQUEOUS DISPERSION"/>
        <s v="VINYL ACETATE COPOLYMERS, NESOI"/>
        <s v="POLYVINYL ALCOHOLS, WHETHER OR NOT CONTAINING UNHYDROLYZED ACETATE GROUPS"/>
        <s v="VINYL COPOLYMERS IN PRIMARY FORMS: CONTAINING BY WEIGHT 50% OR MORE OF DERIVATIVES OF VINYL ACETATE"/>
        <s v="VINYL COPOLYMERS IN PRIMARY FORMS, NESOI"/>
        <s v="POLYVINYL CARBAZOLE (INCLUDING ADJUVANTS)"/>
        <s v="OTHER VINYL POLYMERS IN PRIMARY FORMS,NESOI"/>
        <s v="POLYMETHYL METHACRYLATE"/>
        <s v="OTHER ACRYLIC POLYMERS IN PRIMARY FORMS,ELASTOMERIC"/>
        <s v="PLASTIC ACRYLIC POLYMERS IN PRIMARY FORMS"/>
        <s v="OTHER ACRYLIC POLYMERS IN PRIMARY FORMS (EXCLUDING PLASTICS)"/>
        <s v="POLYACETALS"/>
        <s v="OTHER POLYETHERS"/>
        <s v="EPOXIDE RESINS"/>
        <s v="POLYCARBONATES"/>
        <s v="ALKYD RESINS"/>
        <s v="POLYETHYLENE TEREPHTHALATE HAVING A VISCOSITY NUMBER OF 78 ML/G OR MORE BUT NOT MORE THAN 88 ML/G"/>
        <s v="POLYETHYLENE TEREPHTHALATE HAVING A VISCOSITY NUMBER OF MORE THAN 88 ML/G"/>
        <s v="OTHER POLYETHYLENE TEREPHTHALATE HAVING A VISCOSITY NUMBER OF 70 ML/G OR MORE BUT LESS THAN 78 ML/G"/>
        <s v="OTHER POLYETHYLENE TEREPHTHALATE HAVING A VISCOSITY NUMBER OF 78 ML/G OR MORE"/>
        <s v="POLY(LACTIC ACID)"/>
        <s v="UNSATURATED ALLYL RESINS,UNCOMPOUNDED"/>
        <s v="UNSATURATED ALLYL RESINS, NESOI"/>
        <s v="UNSATURATED POLYESTERS, NESOI"/>
        <s v="THERMOPLASTIC LIQUID CRYSTAL AROMATIC POLYESTER COPOLYMERS"/>
        <s v="POLYBUTYLENE TEREPHTHLATE, NESOI"/>
        <s v="POLYESTERS,NESOI"/>
        <s v="POLYAMIDE-6,-11,-12,-6,6,-6,9,-6,10 OR -6,12"/>
        <s v="BIS(4-AMINO-3-METHYLCYCLOHEXYL)METHANE-ISOPHTHALIC ACID-LAUROLACTAM COPOLYMER"/>
        <s v="OTHER POLYAMIDES IN PRIMARY FORMS"/>
        <s v="UREA RESINS,THIOUREA RESINS"/>
        <s v="MELAMINE RESINS"/>
        <s v="OTHER AMINO-RESINS; POLY(METHYLENE PHENYL ISOCYANATE)(CRUDE MDI, POLYMERIC MDI)"/>
        <s v="OTHER AMINO-RESINS"/>
        <s v="PHENOLIC RESINS"/>
        <s v="POLYURETHANES,ELASTOMERIC"/>
        <s v="POLYURETHANES,CEMENTS"/>
        <s v="POLYURETHANES,IN PRIMARY FORMS,NESOI"/>
        <s v="SILICONES IN PRIMARY FORMS"/>
        <m/>
      </sharedItems>
    </cacheField>
    <cacheField name="Rate Provision Code" numFmtId="0">
      <sharedItems containsBlank="1"/>
    </cacheField>
    <cacheField name="Quantity Description" numFmtId="0">
      <sharedItems containsBlank="1"/>
    </cacheField>
    <cacheField name="Year 2019" numFmtId="0">
      <sharedItems containsString="0" containsBlank="1" containsNumber="1" containsInteger="1" minValue="0" maxValue="1584105484"/>
    </cacheField>
    <cacheField name="MFA Resin Category" numFmtId="0">
      <sharedItems containsBlank="1" count="15">
        <s v="LDPE"/>
        <s v="LLDPE"/>
        <s v="HDPE"/>
        <s v="copolymers"/>
        <s v="other resins"/>
        <s v="PP"/>
        <s v="EPS"/>
        <s v="PS"/>
        <s v="ABS"/>
        <s v="PVC"/>
        <s v="Polycarbonate"/>
        <s v="PET"/>
        <s v="Polyamide nylon"/>
        <s v="Polyurethane"/>
        <m/>
      </sharedItems>
    </cacheField>
    <cacheField name="Cost ($/kg)" numFmtId="0">
      <sharedItems containsString="0" containsBlank="1" containsNumber="1" minValue="1.65" maxValue="1.65"/>
    </cacheField>
    <cacheField name="MT" numFmtId="0">
      <sharedItems containsString="0" containsBlank="1" containsNumber="1" minValue="0" maxValue="1584105.483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  <s v="00 - Free into bonded warehouse or FTZ"/>
    <s v="kilograms"/>
    <n v="0"/>
    <x v="0"/>
    <n v="1.65"/>
    <n v="0"/>
  </r>
  <r>
    <x v="0"/>
    <x v="0"/>
    <s v="18 - Free special duty programs"/>
    <s v="kilograms"/>
    <n v="14670539"/>
    <x v="0"/>
    <n v="1.65"/>
    <n v="14670.539000000001"/>
  </r>
  <r>
    <x v="0"/>
    <x v="0"/>
    <s v="61 - Dutiable HS chapters 1-97"/>
    <s v="kilograms"/>
    <n v="85651847"/>
    <x v="0"/>
    <n v="1.65"/>
    <n v="85651.846999999994"/>
  </r>
  <r>
    <x v="0"/>
    <x v="0"/>
    <s v="69 - Dutiable- HS chapter 99, duty reported"/>
    <s v="kilograms"/>
    <n v="125479"/>
    <x v="0"/>
    <n v="1.65"/>
    <n v="125.479"/>
  </r>
  <r>
    <x v="1"/>
    <x v="1"/>
    <s v="00 - Free into bonded warehouse or FTZ"/>
    <s v="kilograms"/>
    <n v="0"/>
    <x v="1"/>
    <n v="1.65"/>
    <n v="0"/>
  </r>
  <r>
    <x v="1"/>
    <x v="1"/>
    <s v="18 - Free special duty programs"/>
    <s v="kilograms"/>
    <n v="67007486"/>
    <x v="1"/>
    <n v="1.65"/>
    <n v="67007.486000000004"/>
  </r>
  <r>
    <x v="1"/>
    <x v="1"/>
    <s v="61 - Dutiable HS chapters 1-97"/>
    <s v="kilograms"/>
    <n v="3965855"/>
    <x v="1"/>
    <n v="1.65"/>
    <n v="3965.855"/>
  </r>
  <r>
    <x v="1"/>
    <x v="1"/>
    <s v="69 - Dutiable- HS chapter 99, duty reported"/>
    <s v="kilograms"/>
    <n v="199623"/>
    <x v="1"/>
    <n v="1.65"/>
    <n v="199.62299999999999"/>
  </r>
  <r>
    <x v="2"/>
    <x v="2"/>
    <s v="18 - Free special duty programs"/>
    <s v="kilograms"/>
    <n v="222789510"/>
    <x v="0"/>
    <m/>
    <n v="222789.51"/>
  </r>
  <r>
    <x v="2"/>
    <x v="2"/>
    <s v="61 - Dutiable HS chapters 1-97"/>
    <s v="kilograms"/>
    <n v="21746150"/>
    <x v="0"/>
    <m/>
    <n v="21746.15"/>
  </r>
  <r>
    <x v="2"/>
    <x v="2"/>
    <s v="69 - Dutiable- HS chapter 99, duty reported"/>
    <s v="kilograms"/>
    <n v="188425"/>
    <x v="0"/>
    <m/>
    <n v="188.42500000000001"/>
  </r>
  <r>
    <x v="2"/>
    <x v="2"/>
    <s v="79 - Dutiable HS Chapter 99, no duty reported"/>
    <s v="kilograms"/>
    <n v="109135"/>
    <x v="0"/>
    <m/>
    <n v="109.13500000000001"/>
  </r>
  <r>
    <x v="3"/>
    <x v="3"/>
    <s v="18 - Free special duty programs"/>
    <s v="kilograms"/>
    <n v="249520916"/>
    <x v="0"/>
    <m/>
    <n v="249520.916"/>
  </r>
  <r>
    <x v="3"/>
    <x v="3"/>
    <s v="61 - Dutiable HS chapters 1-97"/>
    <s v="kilograms"/>
    <n v="10310937"/>
    <x v="0"/>
    <m/>
    <n v="10310.937"/>
  </r>
  <r>
    <x v="3"/>
    <x v="3"/>
    <s v="69 - Dutiable- HS chapter 99, duty reported"/>
    <s v="kilograms"/>
    <n v="15427"/>
    <x v="0"/>
    <m/>
    <n v="15.427"/>
  </r>
  <r>
    <x v="3"/>
    <x v="3"/>
    <s v="79 - Dutiable HS Chapter 99, no duty reported"/>
    <s v="kilograms"/>
    <n v="400"/>
    <x v="0"/>
    <m/>
    <n v="0.4"/>
  </r>
  <r>
    <x v="4"/>
    <x v="4"/>
    <s v="00 - Free into bonded warehouse or FTZ"/>
    <s v="kilograms"/>
    <n v="0"/>
    <x v="2"/>
    <m/>
    <n v="0"/>
  </r>
  <r>
    <x v="4"/>
    <x v="4"/>
    <s v="18 - Free special duty programs"/>
    <s v="kilograms"/>
    <n v="90715117"/>
    <x v="2"/>
    <m/>
    <n v="90715.116999999998"/>
  </r>
  <r>
    <x v="4"/>
    <x v="4"/>
    <s v="61 - Dutiable HS chapters 1-97"/>
    <s v="kilograms"/>
    <n v="14136828"/>
    <x v="2"/>
    <m/>
    <n v="14136.828"/>
  </r>
  <r>
    <x v="4"/>
    <x v="4"/>
    <s v="69 - Dutiable- HS chapter 99, duty reported"/>
    <s v="kilograms"/>
    <n v="41371"/>
    <x v="2"/>
    <m/>
    <n v="41.371000000000002"/>
  </r>
  <r>
    <x v="5"/>
    <x v="5"/>
    <s v="00 - Free into bonded warehouse or FTZ"/>
    <s v="kilograms"/>
    <n v="0"/>
    <x v="2"/>
    <m/>
    <n v="0"/>
  </r>
  <r>
    <x v="5"/>
    <x v="5"/>
    <s v="18 - Free special duty programs"/>
    <s v="kilograms"/>
    <n v="1256402941"/>
    <x v="2"/>
    <m/>
    <n v="1256402.9410000001"/>
  </r>
  <r>
    <x v="5"/>
    <x v="5"/>
    <s v="61 - Dutiable HS chapters 1-97"/>
    <s v="kilograms"/>
    <n v="67605725"/>
    <x v="2"/>
    <m/>
    <n v="67605.725000000006"/>
  </r>
  <r>
    <x v="5"/>
    <x v="5"/>
    <s v="69 - Dutiable- HS chapter 99, duty reported"/>
    <s v="kilograms"/>
    <n v="150407"/>
    <x v="2"/>
    <m/>
    <n v="150.40700000000001"/>
  </r>
  <r>
    <x v="6"/>
    <x v="6"/>
    <s v="10 - Free under HS Chapters 1-98"/>
    <s v="kilograms"/>
    <n v="21570133"/>
    <x v="3"/>
    <m/>
    <n v="21570.133000000002"/>
  </r>
  <r>
    <x v="6"/>
    <x v="6"/>
    <s v="69 - Dutiable- HS chapter 99, duty reported"/>
    <s v="kilograms"/>
    <n v="23264"/>
    <x v="3"/>
    <m/>
    <n v="23.263999999999999"/>
  </r>
  <r>
    <x v="7"/>
    <x v="7"/>
    <s v="18 - Free special duty programs"/>
    <s v="kilograms"/>
    <n v="88299410"/>
    <x v="3"/>
    <m/>
    <n v="88299.41"/>
  </r>
  <r>
    <x v="7"/>
    <x v="7"/>
    <s v="61 - Dutiable HS chapters 1-97"/>
    <s v="kilograms"/>
    <n v="29145917"/>
    <x v="3"/>
    <m/>
    <n v="29145.917000000001"/>
  </r>
  <r>
    <x v="7"/>
    <x v="7"/>
    <s v="69 - Dutiable- HS chapter 99, duty reported"/>
    <s v="kilograms"/>
    <n v="195262"/>
    <x v="3"/>
    <m/>
    <n v="195.262"/>
  </r>
  <r>
    <x v="8"/>
    <x v="8"/>
    <s v="18 - Free special duty programs"/>
    <s v="kilograms"/>
    <n v="1584105484"/>
    <x v="3"/>
    <m/>
    <n v="1584105.4839999999"/>
  </r>
  <r>
    <x v="8"/>
    <x v="8"/>
    <s v="61 - Dutiable HS chapters 1-97"/>
    <s v="kilograms"/>
    <n v="16073561"/>
    <x v="3"/>
    <m/>
    <n v="16073.561"/>
  </r>
  <r>
    <x v="8"/>
    <x v="8"/>
    <s v="69 - Dutiable- HS chapter 99, duty reported"/>
    <s v="kilograms"/>
    <n v="698032"/>
    <x v="3"/>
    <m/>
    <n v="698.03200000000004"/>
  </r>
  <r>
    <x v="9"/>
    <x v="9"/>
    <s v="10 - Free under HS Chapters 1-98"/>
    <s v="kilograms"/>
    <n v="135802759"/>
    <x v="4"/>
    <m/>
    <n v="135802.75899999999"/>
  </r>
  <r>
    <x v="9"/>
    <x v="9"/>
    <s v="19 - Free HS Chapter 99"/>
    <s v="kilograms"/>
    <n v="314640"/>
    <x v="4"/>
    <m/>
    <n v="314.64"/>
  </r>
  <r>
    <x v="9"/>
    <x v="9"/>
    <s v="69 - Dutiable- HS chapter 99, duty reported"/>
    <s v="kilograms"/>
    <n v="503810"/>
    <x v="4"/>
    <m/>
    <n v="503.81"/>
  </r>
  <r>
    <x v="9"/>
    <x v="9"/>
    <s v="79 - Dutiable HS Chapter 99, no duty reported"/>
    <s v="kilograms"/>
    <n v="16720"/>
    <x v="4"/>
    <m/>
    <n v="16.72"/>
  </r>
  <r>
    <x v="10"/>
    <x v="10"/>
    <s v="00 - Free into bonded warehouse or FTZ"/>
    <s v="kilograms"/>
    <n v="0"/>
    <x v="3"/>
    <m/>
    <n v="0"/>
  </r>
  <r>
    <x v="10"/>
    <x v="10"/>
    <s v="18 - Free special duty programs"/>
    <s v="kilograms"/>
    <n v="20483618"/>
    <x v="3"/>
    <m/>
    <n v="20483.617999999999"/>
  </r>
  <r>
    <x v="10"/>
    <x v="10"/>
    <s v="61 - Dutiable HS chapters 1-97"/>
    <s v="kilograms"/>
    <n v="40530698"/>
    <x v="3"/>
    <m/>
    <n v="40530.697999999997"/>
  </r>
  <r>
    <x v="10"/>
    <x v="10"/>
    <s v="69 - Dutiable- HS chapter 99, duty reported"/>
    <s v="kilograms"/>
    <n v="14491"/>
    <x v="3"/>
    <m/>
    <n v="14.491"/>
  </r>
  <r>
    <x v="11"/>
    <x v="11"/>
    <s v="00 - Free into bonded warehouse or FTZ"/>
    <s v="kilograms"/>
    <n v="0"/>
    <x v="4"/>
    <m/>
    <n v="0"/>
  </r>
  <r>
    <x v="11"/>
    <x v="11"/>
    <s v="18 - Free special duty programs"/>
    <s v="kilograms"/>
    <n v="10813186"/>
    <x v="4"/>
    <m/>
    <n v="10813.186"/>
  </r>
  <r>
    <x v="11"/>
    <x v="11"/>
    <s v="19 - Free HS Chapter 99"/>
    <s v="kilograms"/>
    <n v="3900"/>
    <x v="4"/>
    <m/>
    <n v="3.9"/>
  </r>
  <r>
    <x v="11"/>
    <x v="11"/>
    <s v="61 - Dutiable HS chapters 1-97"/>
    <s v="kilograms"/>
    <n v="40141675"/>
    <x v="4"/>
    <m/>
    <n v="40141.675000000003"/>
  </r>
  <r>
    <x v="11"/>
    <x v="11"/>
    <s v="69 - Dutiable- HS chapter 99, duty reported"/>
    <s v="kilograms"/>
    <n v="2326965"/>
    <x v="4"/>
    <m/>
    <n v="2326.9650000000001"/>
  </r>
  <r>
    <x v="11"/>
    <x v="11"/>
    <s v="79 - Dutiable HS Chapter 99, no duty reported"/>
    <s v="kilograms"/>
    <n v="73760"/>
    <x v="4"/>
    <m/>
    <n v="73.760000000000005"/>
  </r>
  <r>
    <x v="12"/>
    <x v="12"/>
    <s v="00 - Free into bonded warehouse or FTZ"/>
    <s v="kilograms"/>
    <n v="0"/>
    <x v="5"/>
    <m/>
    <n v="0"/>
  </r>
  <r>
    <x v="12"/>
    <x v="12"/>
    <s v="18 - Free special duty programs"/>
    <s v="kilograms"/>
    <n v="243712885"/>
    <x v="5"/>
    <m/>
    <n v="243712.88500000001"/>
  </r>
  <r>
    <x v="12"/>
    <x v="12"/>
    <s v="19 - Free HS Chapter 99"/>
    <s v="kilograms"/>
    <n v="14694124"/>
    <x v="5"/>
    <m/>
    <n v="14694.124"/>
  </r>
  <r>
    <x v="12"/>
    <x v="12"/>
    <s v="61 - Dutiable HS chapters 1-97"/>
    <s v="kilograms"/>
    <n v="150218946"/>
    <x v="5"/>
    <m/>
    <n v="150218.946"/>
  </r>
  <r>
    <x v="12"/>
    <x v="12"/>
    <s v="69 - Dutiable- HS chapter 99, duty reported"/>
    <s v="kilograms"/>
    <n v="2062695"/>
    <x v="5"/>
    <m/>
    <n v="2062.6950000000002"/>
  </r>
  <r>
    <x v="12"/>
    <x v="12"/>
    <s v="79 - Dutiable HS Chapter 99, no duty reported"/>
    <s v="kilograms"/>
    <n v="23584"/>
    <x v="5"/>
    <m/>
    <n v="23.584"/>
  </r>
  <r>
    <x v="13"/>
    <x v="13"/>
    <s v="10 - Free under HS Chapters 1-98"/>
    <s v="kilograms"/>
    <n v="3239864"/>
    <x v="4"/>
    <m/>
    <n v="3239.864"/>
  </r>
  <r>
    <x v="13"/>
    <x v="13"/>
    <s v="69 - Dutiable- HS chapter 99, duty reported"/>
    <s v="kilograms"/>
    <n v="1355006"/>
    <x v="4"/>
    <m/>
    <n v="1355.0060000000001"/>
  </r>
  <r>
    <x v="14"/>
    <x v="14"/>
    <s v="00 - Free into bonded warehouse or FTZ"/>
    <s v="kilograms"/>
    <n v="0"/>
    <x v="4"/>
    <m/>
    <n v="0"/>
  </r>
  <r>
    <x v="14"/>
    <x v="14"/>
    <s v="18 - Free special duty programs"/>
    <s v="kilograms"/>
    <n v="35377980"/>
    <x v="4"/>
    <m/>
    <n v="35377.980000000003"/>
  </r>
  <r>
    <x v="14"/>
    <x v="14"/>
    <s v="19 - Free HS Chapter 99"/>
    <s v="kilograms"/>
    <n v="54692889"/>
    <x v="4"/>
    <m/>
    <n v="54692.889000000003"/>
  </r>
  <r>
    <x v="14"/>
    <x v="14"/>
    <s v="61 - Dutiable HS chapters 1-97"/>
    <s v="kilograms"/>
    <n v="32266000"/>
    <x v="4"/>
    <m/>
    <n v="32266"/>
  </r>
  <r>
    <x v="14"/>
    <x v="14"/>
    <s v="69 - Dutiable- HS chapter 99, duty reported"/>
    <s v="kilograms"/>
    <n v="15241"/>
    <x v="4"/>
    <m/>
    <n v="15.241"/>
  </r>
  <r>
    <x v="15"/>
    <x v="15"/>
    <s v="00 - Free into bonded warehouse or FTZ"/>
    <s v="kilograms"/>
    <n v="0"/>
    <x v="3"/>
    <m/>
    <n v="0"/>
  </r>
  <r>
    <x v="15"/>
    <x v="15"/>
    <s v="18 - Free special duty programs"/>
    <s v="kilograms"/>
    <n v="262166046"/>
    <x v="3"/>
    <m/>
    <n v="262166.04599999997"/>
  </r>
  <r>
    <x v="15"/>
    <x v="15"/>
    <s v="19 - Free HS Chapter 99"/>
    <s v="kilograms"/>
    <n v="19014286"/>
    <x v="3"/>
    <m/>
    <n v="19014.286"/>
  </r>
  <r>
    <x v="15"/>
    <x v="15"/>
    <s v="61 - Dutiable HS chapters 1-97"/>
    <s v="kilograms"/>
    <n v="119627540"/>
    <x v="3"/>
    <m/>
    <n v="119627.54"/>
  </r>
  <r>
    <x v="15"/>
    <x v="15"/>
    <s v="69 - Dutiable- HS chapter 99, duty reported"/>
    <s v="kilograms"/>
    <n v="727225"/>
    <x v="3"/>
    <m/>
    <n v="727.22500000000002"/>
  </r>
  <r>
    <x v="16"/>
    <x v="16"/>
    <s v="18 - Free special duty programs"/>
    <s v="kilograms"/>
    <n v="10204916"/>
    <x v="4"/>
    <m/>
    <n v="10204.915999999999"/>
  </r>
  <r>
    <x v="16"/>
    <x v="16"/>
    <s v="61 - Dutiable HS chapters 1-97"/>
    <s v="kilograms"/>
    <n v="14891762"/>
    <x v="4"/>
    <m/>
    <n v="14891.762000000001"/>
  </r>
  <r>
    <x v="16"/>
    <x v="16"/>
    <s v="69 - Dutiable- HS chapter 99, duty reported"/>
    <s v="kilograms"/>
    <n v="42195"/>
    <x v="4"/>
    <m/>
    <n v="42.195"/>
  </r>
  <r>
    <x v="17"/>
    <x v="17"/>
    <s v="00 - Free into bonded warehouse or FTZ"/>
    <s v="kilograms"/>
    <n v="0"/>
    <x v="4"/>
    <m/>
    <n v="0"/>
  </r>
  <r>
    <x v="17"/>
    <x v="17"/>
    <s v="10 - Free under HS Chapters 1-98"/>
    <s v="kilograms"/>
    <n v="18000"/>
    <x v="4"/>
    <m/>
    <n v="18"/>
  </r>
  <r>
    <x v="17"/>
    <x v="17"/>
    <s v="18 - Free special duty programs"/>
    <s v="kilograms"/>
    <n v="57479027"/>
    <x v="4"/>
    <m/>
    <n v="57479.027000000002"/>
  </r>
  <r>
    <x v="17"/>
    <x v="17"/>
    <s v="19 - Free HS Chapter 99"/>
    <s v="kilograms"/>
    <n v="10721617"/>
    <x v="4"/>
    <m/>
    <n v="10721.617"/>
  </r>
  <r>
    <x v="17"/>
    <x v="17"/>
    <s v="61 - Dutiable HS chapters 1-97"/>
    <s v="kilograms"/>
    <n v="63784450"/>
    <x v="4"/>
    <m/>
    <n v="63784.45"/>
  </r>
  <r>
    <x v="17"/>
    <x v="17"/>
    <s v="69 - Dutiable- HS chapter 99, duty reported"/>
    <s v="kilograms"/>
    <n v="1283260"/>
    <x v="4"/>
    <m/>
    <n v="1283.26"/>
  </r>
  <r>
    <x v="18"/>
    <x v="18"/>
    <s v="18 - Free special duty programs"/>
    <s v="kilograms"/>
    <n v="319064402"/>
    <x v="6"/>
    <m/>
    <n v="319064.402"/>
  </r>
  <r>
    <x v="18"/>
    <x v="18"/>
    <s v="61 - Dutiable HS chapters 1-97"/>
    <s v="kilograms"/>
    <n v="22451373"/>
    <x v="6"/>
    <m/>
    <n v="22451.373"/>
  </r>
  <r>
    <x v="18"/>
    <x v="18"/>
    <s v="69 - Dutiable- HS chapter 99, duty reported"/>
    <s v="kilograms"/>
    <n v="85112"/>
    <x v="6"/>
    <m/>
    <n v="85.111999999999995"/>
  </r>
  <r>
    <x v="19"/>
    <x v="19"/>
    <s v="00 - Free into bonded warehouse or FTZ"/>
    <s v="kilograms"/>
    <n v="0"/>
    <x v="7"/>
    <m/>
    <n v="0"/>
  </r>
  <r>
    <x v="19"/>
    <x v="19"/>
    <s v="10 - Free under HS Chapters 1-98"/>
    <s v="kilograms"/>
    <n v="772110"/>
    <x v="7"/>
    <m/>
    <n v="772.11"/>
  </r>
  <r>
    <x v="19"/>
    <x v="19"/>
    <s v="11 - Entered into U.S. Virgin Islands"/>
    <s v="kilograms"/>
    <n v="1765"/>
    <x v="7"/>
    <m/>
    <n v="1.7649999999999999"/>
  </r>
  <r>
    <x v="19"/>
    <x v="19"/>
    <s v="18 - Free special duty programs"/>
    <s v="kilograms"/>
    <n v="105976929"/>
    <x v="7"/>
    <m/>
    <n v="105976.929"/>
  </r>
  <r>
    <x v="19"/>
    <x v="19"/>
    <s v="19 - Free HS Chapter 99"/>
    <s v="kilograms"/>
    <n v="11145"/>
    <x v="7"/>
    <m/>
    <n v="11.145"/>
  </r>
  <r>
    <x v="19"/>
    <x v="19"/>
    <s v="61 - Dutiable HS chapters 1-97"/>
    <s v="kilograms"/>
    <n v="22317769"/>
    <x v="7"/>
    <m/>
    <n v="22317.769"/>
  </r>
  <r>
    <x v="19"/>
    <x v="19"/>
    <s v="69 - Dutiable- HS chapter 99, duty reported"/>
    <s v="kilograms"/>
    <n v="1111419"/>
    <x v="7"/>
    <m/>
    <n v="1111.4190000000001"/>
  </r>
  <r>
    <x v="20"/>
    <x v="20"/>
    <s v="18 - Free special duty programs"/>
    <s v="kilograms"/>
    <n v="13349397"/>
    <x v="3"/>
    <m/>
    <n v="13349.397000000001"/>
  </r>
  <r>
    <x v="20"/>
    <x v="20"/>
    <s v="61 - Dutiable HS chapters 1-97"/>
    <s v="kilograms"/>
    <n v="13675480"/>
    <x v="3"/>
    <m/>
    <n v="13675.48"/>
  </r>
  <r>
    <x v="20"/>
    <x v="20"/>
    <s v="69 - Dutiable- HS chapter 99, duty reported"/>
    <s v="kilograms"/>
    <n v="2389882"/>
    <x v="3"/>
    <m/>
    <n v="2389.8820000000001"/>
  </r>
  <r>
    <x v="21"/>
    <x v="21"/>
    <s v="00 - Free into bonded warehouse or FTZ"/>
    <s v="kilograms"/>
    <n v="0"/>
    <x v="8"/>
    <m/>
    <n v="0"/>
  </r>
  <r>
    <x v="21"/>
    <x v="21"/>
    <s v="18 - Free special duty programs"/>
    <s v="kilograms"/>
    <n v="71802153"/>
    <x v="8"/>
    <m/>
    <n v="71802.153000000006"/>
  </r>
  <r>
    <x v="21"/>
    <x v="21"/>
    <s v="61 - Dutiable HS chapters 1-97"/>
    <s v="kilograms"/>
    <n v="99996161"/>
    <x v="8"/>
    <m/>
    <n v="99996.160999999993"/>
  </r>
  <r>
    <x v="21"/>
    <x v="21"/>
    <s v="64 - Dutiable HS Chapters 1-97special rates"/>
    <s v="kilograms"/>
    <n v="108828464"/>
    <x v="8"/>
    <m/>
    <n v="108828.46400000001"/>
  </r>
  <r>
    <x v="21"/>
    <x v="21"/>
    <s v="69 - Dutiable- HS chapter 99, duty reported"/>
    <s v="kilograms"/>
    <n v="958940"/>
    <x v="8"/>
    <m/>
    <n v="958.94"/>
  </r>
  <r>
    <x v="21"/>
    <x v="21"/>
    <s v="79 - Dutiable HS Chapter 99, no duty reported"/>
    <s v="kilograms"/>
    <n v="19000"/>
    <x v="8"/>
    <m/>
    <n v="19"/>
  </r>
  <r>
    <x v="22"/>
    <x v="22"/>
    <s v="18 - Free special duty programs"/>
    <s v="kilograms"/>
    <n v="7418471"/>
    <x v="3"/>
    <m/>
    <n v="7418.4709999999995"/>
  </r>
  <r>
    <x v="22"/>
    <x v="22"/>
    <s v="61 - Dutiable HS chapters 1-97"/>
    <s v="kilograms"/>
    <n v="2611300"/>
    <x v="3"/>
    <m/>
    <n v="2611.3000000000002"/>
  </r>
  <r>
    <x v="22"/>
    <x v="22"/>
    <s v="69 - Dutiable- HS chapter 99, duty reported"/>
    <s v="kilograms"/>
    <n v="14478"/>
    <x v="3"/>
    <m/>
    <n v="14.478"/>
  </r>
  <r>
    <x v="23"/>
    <x v="23"/>
    <s v="00 - Free into bonded warehouse or FTZ"/>
    <s v="kilograms"/>
    <n v="0"/>
    <x v="4"/>
    <m/>
    <n v="0"/>
  </r>
  <r>
    <x v="23"/>
    <x v="23"/>
    <s v="18 - Free special duty programs"/>
    <s v="kilograms"/>
    <n v="255218577"/>
    <x v="4"/>
    <m/>
    <n v="255218.57699999999"/>
  </r>
  <r>
    <x v="23"/>
    <x v="23"/>
    <s v="61 - Dutiable HS chapters 1-97"/>
    <s v="kilograms"/>
    <n v="75162945"/>
    <x v="4"/>
    <m/>
    <n v="75162.945000000007"/>
  </r>
  <r>
    <x v="23"/>
    <x v="23"/>
    <s v="69 - Dutiable- HS chapter 99, duty reported"/>
    <s v="kilograms"/>
    <n v="9044815"/>
    <x v="4"/>
    <m/>
    <n v="9044.8150000000005"/>
  </r>
  <r>
    <x v="24"/>
    <x v="24"/>
    <s v="00 - Free into bonded warehouse or FTZ"/>
    <s v="kilograms"/>
    <n v="0"/>
    <x v="9"/>
    <m/>
    <n v="0"/>
  </r>
  <r>
    <x v="24"/>
    <x v="24"/>
    <s v="17 - Free, items for the handicapped"/>
    <s v="kilograms"/>
    <n v="11030"/>
    <x v="9"/>
    <m/>
    <n v="11.03"/>
  </r>
  <r>
    <x v="24"/>
    <x v="24"/>
    <s v="18 - Free special duty programs"/>
    <s v="kilograms"/>
    <n v="214078176"/>
    <x v="9"/>
    <m/>
    <n v="214078.17600000001"/>
  </r>
  <r>
    <x v="24"/>
    <x v="24"/>
    <s v="61 - Dutiable HS chapters 1-97"/>
    <s v="kilograms"/>
    <n v="52540291"/>
    <x v="9"/>
    <m/>
    <n v="52540.290999999997"/>
  </r>
  <r>
    <x v="24"/>
    <x v="24"/>
    <s v="64 - Dutiable HS Chapters 1-97special rates"/>
    <s v="kilograms"/>
    <n v="1800702"/>
    <x v="9"/>
    <m/>
    <n v="1800.702"/>
  </r>
  <r>
    <x v="24"/>
    <x v="24"/>
    <s v="69 - Dutiable- HS chapter 99, duty reported"/>
    <s v="kilograms"/>
    <n v="567118"/>
    <x v="9"/>
    <m/>
    <n v="567.11800000000005"/>
  </r>
  <r>
    <x v="24"/>
    <x v="24"/>
    <s v="79 - Dutiable HS Chapter 99, no duty reported"/>
    <s v="kilograms"/>
    <n v="22640"/>
    <x v="9"/>
    <m/>
    <n v="22.64"/>
  </r>
  <r>
    <x v="25"/>
    <x v="25"/>
    <s v="18 - Free special duty programs"/>
    <s v="kilograms"/>
    <n v="12530302"/>
    <x v="4"/>
    <m/>
    <n v="12530.302"/>
  </r>
  <r>
    <x v="25"/>
    <x v="25"/>
    <s v="61 - Dutiable HS chapters 1-97"/>
    <s v="kilograms"/>
    <n v="1472720"/>
    <x v="4"/>
    <m/>
    <n v="1472.72"/>
  </r>
  <r>
    <x v="25"/>
    <x v="25"/>
    <s v="69 - Dutiable- HS chapter 99, duty reported"/>
    <s v="kilograms"/>
    <n v="1119014"/>
    <x v="4"/>
    <m/>
    <n v="1119.0139999999999"/>
  </r>
  <r>
    <x v="26"/>
    <x v="26"/>
    <s v="00 - Free into bonded warehouse or FTZ"/>
    <s v="kilograms"/>
    <n v="0"/>
    <x v="4"/>
    <m/>
    <n v="0"/>
  </r>
  <r>
    <x v="26"/>
    <x v="26"/>
    <s v="16 - Free U.S. government"/>
    <s v="kilograms"/>
    <n v="10541"/>
    <x v="4"/>
    <m/>
    <n v="10.541"/>
  </r>
  <r>
    <x v="26"/>
    <x v="26"/>
    <s v="18 - Free special duty programs"/>
    <s v="kilograms"/>
    <n v="37342793"/>
    <x v="4"/>
    <m/>
    <n v="37342.792999999998"/>
  </r>
  <r>
    <x v="26"/>
    <x v="26"/>
    <s v="61 - Dutiable HS chapters 1-97"/>
    <s v="kilograms"/>
    <n v="9667715"/>
    <x v="4"/>
    <m/>
    <n v="9667.7150000000001"/>
  </r>
  <r>
    <x v="26"/>
    <x v="26"/>
    <s v="69 - Dutiable- HS chapter 99, duty reported"/>
    <s v="kilograms"/>
    <n v="1397548"/>
    <x v="4"/>
    <m/>
    <n v="1397.548"/>
  </r>
  <r>
    <x v="27"/>
    <x v="27"/>
    <s v="00 - Free into bonded warehouse or FTZ"/>
    <s v="kilograms"/>
    <n v="0"/>
    <x v="3"/>
    <m/>
    <n v="0"/>
  </r>
  <r>
    <x v="27"/>
    <x v="27"/>
    <s v="10 - Free under HS Chapters 1-98"/>
    <s v="kilograms"/>
    <n v="5008423"/>
    <x v="3"/>
    <m/>
    <n v="5008.4229999999998"/>
  </r>
  <r>
    <x v="27"/>
    <x v="27"/>
    <s v="69 - Dutiable- HS chapter 99, duty reported"/>
    <s v="kilograms"/>
    <n v="1544178"/>
    <x v="3"/>
    <m/>
    <n v="1544.1780000000001"/>
  </r>
  <r>
    <x v="27"/>
    <x v="27"/>
    <s v="79 - Dutiable HS Chapter 99, no duty reported"/>
    <s v="kilograms"/>
    <n v="23595"/>
    <x v="3"/>
    <m/>
    <n v="23.594999999999999"/>
  </r>
  <r>
    <x v="28"/>
    <x v="28"/>
    <s v="00 - Free into bonded warehouse or FTZ"/>
    <s v="kilograms"/>
    <n v="0"/>
    <x v="3"/>
    <m/>
    <n v="0"/>
  </r>
  <r>
    <x v="28"/>
    <x v="28"/>
    <s v="18 - Free special duty programs"/>
    <s v="kilograms"/>
    <n v="11394777"/>
    <x v="3"/>
    <m/>
    <n v="11394.777"/>
  </r>
  <r>
    <x v="28"/>
    <x v="28"/>
    <s v="19 - Free HS Chapter 99"/>
    <s v="kilograms"/>
    <n v="11438934"/>
    <x v="3"/>
    <m/>
    <n v="11438.933999999999"/>
  </r>
  <r>
    <x v="28"/>
    <x v="28"/>
    <s v="61 - Dutiable HS chapters 1-97"/>
    <s v="kilograms"/>
    <n v="3511129"/>
    <x v="3"/>
    <m/>
    <n v="3511.1289999999999"/>
  </r>
  <r>
    <x v="28"/>
    <x v="28"/>
    <s v="69 - Dutiable- HS chapter 99, duty reported"/>
    <s v="kilograms"/>
    <n v="303771"/>
    <x v="3"/>
    <m/>
    <n v="303.77100000000002"/>
  </r>
  <r>
    <x v="29"/>
    <x v="29"/>
    <s v="18 - Free special duty programs"/>
    <s v="kilograms"/>
    <n v="43068853"/>
    <x v="4"/>
    <m/>
    <n v="43068.853000000003"/>
  </r>
  <r>
    <x v="29"/>
    <x v="29"/>
    <s v="19 - Free HS Chapter 99"/>
    <s v="kilograms"/>
    <n v="4291789"/>
    <x v="4"/>
    <m/>
    <n v="4291.7889999999998"/>
  </r>
  <r>
    <x v="29"/>
    <x v="29"/>
    <s v="61 - Dutiable HS chapters 1-97"/>
    <s v="kilograms"/>
    <n v="5328873"/>
    <x v="4"/>
    <m/>
    <n v="5328.8729999999996"/>
  </r>
  <r>
    <x v="29"/>
    <x v="29"/>
    <s v="69 - Dutiable- HS chapter 99, duty reported"/>
    <s v="kilograms"/>
    <n v="15943"/>
    <x v="4"/>
    <m/>
    <n v="15.943"/>
  </r>
  <r>
    <x v="30"/>
    <x v="30"/>
    <s v="61 - Dutiable HS chapters 1-97"/>
    <s v="kilograms"/>
    <n v="38072269"/>
    <x v="4"/>
    <m/>
    <n v="38072.269"/>
  </r>
  <r>
    <x v="30"/>
    <x v="30"/>
    <s v="69 - Dutiable- HS chapter 99, duty reported"/>
    <s v="kilograms"/>
    <n v="219761"/>
    <x v="4"/>
    <m/>
    <n v="219.761"/>
  </r>
  <r>
    <x v="31"/>
    <x v="31"/>
    <s v="18 - Free special duty programs"/>
    <s v="kilograms"/>
    <n v="22128944"/>
    <x v="4"/>
    <m/>
    <n v="22128.944"/>
  </r>
  <r>
    <x v="31"/>
    <x v="31"/>
    <s v="61 - Dutiable HS chapters 1-97"/>
    <s v="kilograms"/>
    <n v="44178322"/>
    <x v="4"/>
    <m/>
    <n v="44178.322"/>
  </r>
  <r>
    <x v="31"/>
    <x v="31"/>
    <s v="69 - Dutiable- HS chapter 99, duty reported"/>
    <s v="kilograms"/>
    <n v="4807873"/>
    <x v="4"/>
    <m/>
    <n v="4807.8729999999996"/>
  </r>
  <r>
    <x v="31"/>
    <x v="31"/>
    <s v="79 - Dutiable HS Chapter 99, no duty reported"/>
    <s v="kilograms"/>
    <n v="153123"/>
    <x v="4"/>
    <m/>
    <n v="153.12299999999999"/>
  </r>
  <r>
    <x v="32"/>
    <x v="32"/>
    <s v="00 - Free into bonded warehouse or FTZ"/>
    <s v="kilograms"/>
    <n v="0"/>
    <x v="4"/>
    <m/>
    <n v="0"/>
  </r>
  <r>
    <x v="32"/>
    <x v="32"/>
    <s v="18 - Free special duty programs"/>
    <s v="kilograms"/>
    <n v="2089536"/>
    <x v="4"/>
    <m/>
    <n v="2089.5360000000001"/>
  </r>
  <r>
    <x v="32"/>
    <x v="32"/>
    <s v="61 - Dutiable HS chapters 1-97"/>
    <s v="kilograms"/>
    <n v="95599100"/>
    <x v="4"/>
    <m/>
    <n v="95599.1"/>
  </r>
  <r>
    <x v="32"/>
    <x v="32"/>
    <s v="69 - Dutiable- HS chapter 99, duty reported"/>
    <s v="kilograms"/>
    <n v="2826572"/>
    <x v="4"/>
    <m/>
    <n v="2826.5720000000001"/>
  </r>
  <r>
    <x v="32"/>
    <x v="32"/>
    <s v="79 - Dutiable HS Chapter 99, no duty reported"/>
    <s v="kilograms"/>
    <n v="17000"/>
    <x v="4"/>
    <m/>
    <n v="17"/>
  </r>
  <r>
    <x v="33"/>
    <x v="33"/>
    <s v="10 - Free under HS Chapters 1-98"/>
    <s v="kilograms"/>
    <n v="170389740"/>
    <x v="4"/>
    <m/>
    <n v="170389.74"/>
  </r>
  <r>
    <x v="33"/>
    <x v="33"/>
    <s v="69 - Dutiable- HS chapter 99, duty reported"/>
    <s v="kilograms"/>
    <n v="12975002"/>
    <x v="4"/>
    <m/>
    <n v="12975.002"/>
  </r>
  <r>
    <x v="33"/>
    <x v="33"/>
    <s v="79 - Dutiable HS Chapter 99, no duty reported"/>
    <s v="kilograms"/>
    <n v="50639"/>
    <x v="4"/>
    <m/>
    <n v="50.639000000000003"/>
  </r>
  <r>
    <x v="34"/>
    <x v="34"/>
    <s v="00 - Free into bonded warehouse or FTZ"/>
    <s v="kilograms"/>
    <n v="0"/>
    <x v="4"/>
    <m/>
    <n v="0"/>
  </r>
  <r>
    <x v="34"/>
    <x v="34"/>
    <s v="18 - Free special duty programs"/>
    <s v="kilograms"/>
    <n v="1264003"/>
    <x v="4"/>
    <m/>
    <n v="1264.0029999999999"/>
  </r>
  <r>
    <x v="34"/>
    <x v="34"/>
    <s v="19 - Free HS Chapter 99"/>
    <s v="kilograms"/>
    <n v="8741116"/>
    <x v="4"/>
    <m/>
    <n v="8741.116"/>
  </r>
  <r>
    <x v="34"/>
    <x v="34"/>
    <s v="61 - Dutiable HS chapters 1-97"/>
    <s v="kilograms"/>
    <n v="189049236"/>
    <x v="4"/>
    <m/>
    <n v="189049.236"/>
  </r>
  <r>
    <x v="34"/>
    <x v="34"/>
    <s v="69 - Dutiable- HS chapter 99, duty reported"/>
    <s v="kilograms"/>
    <n v="27229731"/>
    <x v="4"/>
    <m/>
    <n v="27229.731"/>
  </r>
  <r>
    <x v="34"/>
    <x v="34"/>
    <s v="79 - Dutiable HS Chapter 99, no duty reported"/>
    <s v="kilograms"/>
    <n v="5243281"/>
    <x v="4"/>
    <m/>
    <n v="5243.2809999999999"/>
  </r>
  <r>
    <x v="35"/>
    <x v="35"/>
    <s v="10 - Free under HS Chapters 1-98"/>
    <s v="kilograms"/>
    <n v="1829178"/>
    <x v="4"/>
    <m/>
    <n v="1829.1780000000001"/>
  </r>
  <r>
    <x v="35"/>
    <x v="35"/>
    <s v="69 - Dutiable- HS chapter 99, duty reported"/>
    <s v="kilograms"/>
    <n v="2824"/>
    <x v="4"/>
    <m/>
    <n v="2.8239999999999998"/>
  </r>
  <r>
    <x v="36"/>
    <x v="36"/>
    <s v="18 - Free special duty programs"/>
    <s v="kilograms"/>
    <n v="2552984"/>
    <x v="4"/>
    <m/>
    <n v="2552.9839999999999"/>
  </r>
  <r>
    <x v="36"/>
    <x v="36"/>
    <s v="61 - Dutiable HS chapters 1-97"/>
    <s v="kilograms"/>
    <n v="12709932"/>
    <x v="4"/>
    <m/>
    <n v="12709.932000000001"/>
  </r>
  <r>
    <x v="36"/>
    <x v="36"/>
    <s v="69 - Dutiable- HS chapter 99, duty reported"/>
    <s v="kilograms"/>
    <n v="85569"/>
    <x v="4"/>
    <m/>
    <n v="85.569000000000003"/>
  </r>
  <r>
    <x v="37"/>
    <x v="37"/>
    <s v="18 - Free special duty programs"/>
    <s v="kilograms"/>
    <n v="14426411"/>
    <x v="4"/>
    <m/>
    <n v="14426.411"/>
  </r>
  <r>
    <x v="37"/>
    <x v="37"/>
    <s v="61 - Dutiable HS chapters 1-97"/>
    <s v="kilograms"/>
    <n v="872432"/>
    <x v="4"/>
    <m/>
    <n v="872.43200000000002"/>
  </r>
  <r>
    <x v="37"/>
    <x v="37"/>
    <s v="69 - Dutiable- HS chapter 99, duty reported"/>
    <s v="kilograms"/>
    <n v="291000"/>
    <x v="4"/>
    <m/>
    <n v="291"/>
  </r>
  <r>
    <x v="38"/>
    <x v="38"/>
    <s v="18 - Free special duty programs"/>
    <s v="kilograms"/>
    <n v="172931"/>
    <x v="4"/>
    <m/>
    <n v="172.93100000000001"/>
  </r>
  <r>
    <x v="38"/>
    <x v="38"/>
    <s v="19 - Free HS Chapter 99"/>
    <s v="kilograms"/>
    <n v="20044905"/>
    <x v="4"/>
    <m/>
    <n v="20044.904999999999"/>
  </r>
  <r>
    <x v="38"/>
    <x v="38"/>
    <s v="61 - Dutiable HS chapters 1-97"/>
    <s v="kilograms"/>
    <n v="5078574"/>
    <x v="4"/>
    <m/>
    <n v="5078.5739999999996"/>
  </r>
  <r>
    <x v="38"/>
    <x v="38"/>
    <s v="69 - Dutiable- HS chapter 99, duty reported"/>
    <s v="kilograms"/>
    <n v="15194"/>
    <x v="4"/>
    <m/>
    <n v="15.194000000000001"/>
  </r>
  <r>
    <x v="39"/>
    <x v="39"/>
    <s v="18 - Free special duty programs"/>
    <s v="kilograms"/>
    <n v="24889244"/>
    <x v="3"/>
    <m/>
    <n v="24889.243999999999"/>
  </r>
  <r>
    <x v="39"/>
    <x v="39"/>
    <s v="61 - Dutiable HS chapters 1-97"/>
    <s v="kilograms"/>
    <n v="4006678"/>
    <x v="3"/>
    <m/>
    <n v="4006.6779999999999"/>
  </r>
  <r>
    <x v="39"/>
    <x v="39"/>
    <s v="69 - Dutiable- HS chapter 99, duty reported"/>
    <s v="kilograms"/>
    <n v="1552"/>
    <x v="3"/>
    <m/>
    <n v="1.552"/>
  </r>
  <r>
    <x v="40"/>
    <x v="40"/>
    <s v="18 - Free special duty programs"/>
    <s v="kilograms"/>
    <n v="12972469"/>
    <x v="3"/>
    <m/>
    <n v="12972.468999999999"/>
  </r>
  <r>
    <x v="40"/>
    <x v="40"/>
    <s v="19 - Free HS Chapter 99"/>
    <s v="kilograms"/>
    <n v="4636494"/>
    <x v="3"/>
    <m/>
    <n v="4636.4939999999997"/>
  </r>
  <r>
    <x v="40"/>
    <x v="40"/>
    <s v="61 - Dutiable HS chapters 1-97"/>
    <s v="kilograms"/>
    <n v="36663113"/>
    <x v="3"/>
    <m/>
    <n v="36663.112999999998"/>
  </r>
  <r>
    <x v="40"/>
    <x v="40"/>
    <s v="69 - Dutiable- HS chapter 99, duty reported"/>
    <s v="kilograms"/>
    <n v="287306"/>
    <x v="3"/>
    <m/>
    <n v="287.30599999999998"/>
  </r>
  <r>
    <x v="40"/>
    <x v="40"/>
    <s v="79 - Dutiable HS Chapter 99, no duty reported"/>
    <s v="kilograms"/>
    <n v="449523"/>
    <x v="3"/>
    <m/>
    <n v="449.52300000000002"/>
  </r>
  <r>
    <x v="41"/>
    <x v="41"/>
    <s v="00 - Free into bonded warehouse or FTZ"/>
    <s v="kilograms"/>
    <n v="0"/>
    <x v="4"/>
    <m/>
    <n v="0"/>
  </r>
  <r>
    <x v="41"/>
    <x v="41"/>
    <s v="18 - Free special duty programs"/>
    <s v="kilograms"/>
    <n v="22064468"/>
    <x v="4"/>
    <m/>
    <n v="22064.468000000001"/>
  </r>
  <r>
    <x v="41"/>
    <x v="41"/>
    <s v="61 - Dutiable HS chapters 1-97"/>
    <s v="kilograms"/>
    <n v="70218658"/>
    <x v="4"/>
    <m/>
    <n v="70218.657999999996"/>
  </r>
  <r>
    <x v="41"/>
    <x v="41"/>
    <s v="69 - Dutiable- HS chapter 99, duty reported"/>
    <s v="kilograms"/>
    <n v="6484304"/>
    <x v="4"/>
    <m/>
    <n v="6484.3040000000001"/>
  </r>
  <r>
    <x v="42"/>
    <x v="42"/>
    <s v="00 - Free into bonded warehouse or FTZ"/>
    <s v="kilograms"/>
    <n v="0"/>
    <x v="4"/>
    <m/>
    <n v="0"/>
  </r>
  <r>
    <x v="42"/>
    <x v="42"/>
    <s v="16 - Free U.S. government"/>
    <s v="kilograms"/>
    <n v="13377"/>
    <x v="4"/>
    <m/>
    <n v="13.377000000000001"/>
  </r>
  <r>
    <x v="42"/>
    <x v="42"/>
    <s v="18 - Free special duty programs"/>
    <s v="kilograms"/>
    <n v="3619044"/>
    <x v="4"/>
    <m/>
    <n v="3619.0439999999999"/>
  </r>
  <r>
    <x v="42"/>
    <x v="42"/>
    <s v="19 - Free HS Chapter 99"/>
    <s v="kilograms"/>
    <n v="1618883"/>
    <x v="4"/>
    <m/>
    <n v="1618.883"/>
  </r>
  <r>
    <x v="42"/>
    <x v="42"/>
    <s v="61 - Dutiable HS chapters 1-97"/>
    <s v="kilograms"/>
    <n v="66417704"/>
    <x v="4"/>
    <m/>
    <n v="66417.703999999998"/>
  </r>
  <r>
    <x v="42"/>
    <x v="42"/>
    <s v="69 - Dutiable- HS chapter 99, duty reported"/>
    <s v="kilograms"/>
    <n v="11489"/>
    <x v="4"/>
    <m/>
    <n v="11.489000000000001"/>
  </r>
  <r>
    <x v="43"/>
    <x v="43"/>
    <s v="00 - Free into bonded warehouse or FTZ"/>
    <s v="kilograms"/>
    <n v="0"/>
    <x v="4"/>
    <m/>
    <n v="0"/>
  </r>
  <r>
    <x v="43"/>
    <x v="43"/>
    <s v="16 - Free U.S. government"/>
    <s v="kilograms"/>
    <n v="921"/>
    <x v="4"/>
    <m/>
    <n v="0.92100000000000004"/>
  </r>
  <r>
    <x v="43"/>
    <x v="43"/>
    <s v="18 - Free special duty programs"/>
    <s v="kilograms"/>
    <n v="385427"/>
    <x v="4"/>
    <m/>
    <n v="385.42700000000002"/>
  </r>
  <r>
    <x v="43"/>
    <x v="43"/>
    <s v="61 - Dutiable HS chapters 1-97"/>
    <s v="kilograms"/>
    <n v="6454383"/>
    <x v="4"/>
    <m/>
    <n v="6454.3829999999998"/>
  </r>
  <r>
    <x v="44"/>
    <x v="44"/>
    <s v="10 - Free under HS Chapters 1-98"/>
    <s v="kilograms"/>
    <n v="622979"/>
    <x v="4"/>
    <m/>
    <n v="622.97900000000004"/>
  </r>
  <r>
    <x v="44"/>
    <x v="44"/>
    <s v="69 - Dutiable- HS chapter 99, duty reported"/>
    <s v="kilograms"/>
    <n v="20015"/>
    <x v="4"/>
    <m/>
    <n v="20.015000000000001"/>
  </r>
  <r>
    <x v="45"/>
    <x v="45"/>
    <s v="00 - Free into bonded warehouse or FTZ"/>
    <s v="kilograms"/>
    <n v="0"/>
    <x v="4"/>
    <m/>
    <n v="0"/>
  </r>
  <r>
    <x v="45"/>
    <x v="45"/>
    <s v="18 - Free special duty programs"/>
    <s v="kilograms"/>
    <n v="7126470"/>
    <x v="4"/>
    <m/>
    <n v="7126.47"/>
  </r>
  <r>
    <x v="45"/>
    <x v="45"/>
    <s v="61 - Dutiable HS chapters 1-97"/>
    <s v="kilograms"/>
    <n v="23657996"/>
    <x v="4"/>
    <m/>
    <n v="23657.995999999999"/>
  </r>
  <r>
    <x v="45"/>
    <x v="45"/>
    <s v="69 - Dutiable- HS chapter 99, duty reported"/>
    <s v="kilograms"/>
    <n v="1379686"/>
    <x v="4"/>
    <m/>
    <n v="1379.6859999999999"/>
  </r>
  <r>
    <x v="45"/>
    <x v="45"/>
    <s v="79 - Dutiable HS Chapter 99, no duty reported"/>
    <s v="kilograms"/>
    <n v="591341"/>
    <x v="4"/>
    <m/>
    <n v="591.34100000000001"/>
  </r>
  <r>
    <x v="46"/>
    <x v="46"/>
    <s v="00 - Free into bonded warehouse or FTZ"/>
    <s v="kilograms"/>
    <n v="0"/>
    <x v="4"/>
    <m/>
    <n v="0"/>
  </r>
  <r>
    <x v="46"/>
    <x v="46"/>
    <s v="18 - Free special duty programs"/>
    <s v="kilograms"/>
    <n v="18823314"/>
    <x v="4"/>
    <m/>
    <n v="18823.313999999998"/>
  </r>
  <r>
    <x v="46"/>
    <x v="46"/>
    <s v="61 - Dutiable HS chapters 1-97"/>
    <s v="kilograms"/>
    <n v="35375002"/>
    <x v="4"/>
    <m/>
    <n v="35375.002"/>
  </r>
  <r>
    <x v="46"/>
    <x v="46"/>
    <s v="69 - Dutiable- HS chapter 99, duty reported"/>
    <s v="kilograms"/>
    <n v="8069477"/>
    <x v="4"/>
    <m/>
    <n v="8069.4769999999999"/>
  </r>
  <r>
    <x v="47"/>
    <x v="47"/>
    <s v="00 - Free into bonded warehouse or FTZ"/>
    <s v="kilograms"/>
    <n v="0"/>
    <x v="4"/>
    <m/>
    <n v="0"/>
  </r>
  <r>
    <x v="47"/>
    <x v="47"/>
    <s v="10 - Free under HS Chapters 1-98"/>
    <s v="kilograms"/>
    <n v="64749843"/>
    <x v="4"/>
    <m/>
    <n v="64749.843000000001"/>
  </r>
  <r>
    <x v="47"/>
    <x v="47"/>
    <s v="69 - Dutiable- HS chapter 99, duty reported"/>
    <s v="kilograms"/>
    <n v="2729121"/>
    <x v="4"/>
    <m/>
    <n v="2729.1210000000001"/>
  </r>
  <r>
    <x v="47"/>
    <x v="47"/>
    <s v="79 - Dutiable HS Chapter 99, no duty reported"/>
    <s v="kilograms"/>
    <n v="31434"/>
    <x v="4"/>
    <m/>
    <n v="31.434000000000001"/>
  </r>
  <r>
    <x v="48"/>
    <x v="48"/>
    <s v="17 - Free, items for the handicapped"/>
    <s v="kilograms"/>
    <n v="6887"/>
    <x v="4"/>
    <m/>
    <n v="6.8869999999999996"/>
  </r>
  <r>
    <x v="48"/>
    <x v="48"/>
    <s v="18 - Free special duty programs"/>
    <s v="kilograms"/>
    <n v="14986437"/>
    <x v="4"/>
    <m/>
    <n v="14986.437"/>
  </r>
  <r>
    <x v="48"/>
    <x v="48"/>
    <s v="19 - Free HS Chapter 99"/>
    <s v="kilograms"/>
    <n v="201928"/>
    <x v="4"/>
    <m/>
    <n v="201.928"/>
  </r>
  <r>
    <x v="48"/>
    <x v="48"/>
    <s v="61 - Dutiable HS chapters 1-97"/>
    <s v="kilograms"/>
    <n v="91720300"/>
    <x v="4"/>
    <m/>
    <n v="91720.3"/>
  </r>
  <r>
    <x v="48"/>
    <x v="48"/>
    <s v="69 - Dutiable- HS chapter 99, duty reported"/>
    <s v="kilograms"/>
    <n v="1337261"/>
    <x v="4"/>
    <m/>
    <n v="1337.261"/>
  </r>
  <r>
    <x v="48"/>
    <x v="48"/>
    <s v="79 - Dutiable HS Chapter 99, no duty reported"/>
    <s v="kilograms"/>
    <n v="189355"/>
    <x v="4"/>
    <m/>
    <n v="189.35499999999999"/>
  </r>
  <r>
    <x v="49"/>
    <x v="49"/>
    <s v="00 - Free into bonded warehouse or FTZ"/>
    <s v="kilograms"/>
    <n v="0"/>
    <x v="4"/>
    <m/>
    <n v="0"/>
  </r>
  <r>
    <x v="49"/>
    <x v="49"/>
    <s v="17 - Free, items for the handicapped"/>
    <s v="kilograms"/>
    <n v="6873"/>
    <x v="4"/>
    <m/>
    <n v="6.8730000000000002"/>
  </r>
  <r>
    <x v="49"/>
    <x v="49"/>
    <s v="18 - Free special duty programs"/>
    <s v="kilograms"/>
    <n v="287527572"/>
    <x v="4"/>
    <m/>
    <n v="287527.57199999999"/>
  </r>
  <r>
    <x v="49"/>
    <x v="49"/>
    <s v="19 - Free HS Chapter 99"/>
    <s v="kilograms"/>
    <n v="23634447"/>
    <x v="4"/>
    <m/>
    <n v="23634.447"/>
  </r>
  <r>
    <x v="49"/>
    <x v="49"/>
    <s v="61 - Dutiable HS chapters 1-97"/>
    <s v="kilograms"/>
    <n v="410818389"/>
    <x v="4"/>
    <m/>
    <n v="410818.38900000002"/>
  </r>
  <r>
    <x v="49"/>
    <x v="49"/>
    <s v="69 - Dutiable- HS chapter 99, duty reported"/>
    <s v="kilograms"/>
    <n v="43662083"/>
    <x v="4"/>
    <m/>
    <n v="43662.082999999999"/>
  </r>
  <r>
    <x v="49"/>
    <x v="49"/>
    <s v="79 - Dutiable HS Chapter 99, no duty reported"/>
    <s v="kilograms"/>
    <n v="312440"/>
    <x v="4"/>
    <m/>
    <n v="312.44"/>
  </r>
  <r>
    <x v="50"/>
    <x v="50"/>
    <s v="00 - Free into bonded warehouse or FTZ"/>
    <s v="kilograms"/>
    <n v="0"/>
    <x v="4"/>
    <m/>
    <n v="0"/>
  </r>
  <r>
    <x v="50"/>
    <x v="50"/>
    <s v="18 - Free special duty programs"/>
    <s v="kilograms"/>
    <n v="36942805"/>
    <x v="4"/>
    <m/>
    <n v="36942.805"/>
  </r>
  <r>
    <x v="50"/>
    <x v="50"/>
    <s v="61 - Dutiable HS chapters 1-97"/>
    <s v="kilograms"/>
    <n v="51651300"/>
    <x v="4"/>
    <m/>
    <n v="51651.3"/>
  </r>
  <r>
    <x v="50"/>
    <x v="50"/>
    <s v="69 - Dutiable- HS chapter 99, duty reported"/>
    <s v="kilograms"/>
    <n v="324492"/>
    <x v="4"/>
    <m/>
    <n v="324.49200000000002"/>
  </r>
  <r>
    <x v="51"/>
    <x v="51"/>
    <s v="00 - Free into bonded warehouse or FTZ"/>
    <s v="kilograms"/>
    <n v="0"/>
    <x v="4"/>
    <m/>
    <n v="0"/>
  </r>
  <r>
    <x v="51"/>
    <x v="51"/>
    <s v="10 - Free under HS Chapters 1-98"/>
    <s v="kilograms"/>
    <n v="74798"/>
    <x v="4"/>
    <m/>
    <n v="74.798000000000002"/>
  </r>
  <r>
    <x v="51"/>
    <x v="51"/>
    <s v="16 - Free U.S. government"/>
    <s v="kilograms"/>
    <n v="6814"/>
    <x v="4"/>
    <m/>
    <n v="6.8140000000000001"/>
  </r>
  <r>
    <x v="51"/>
    <x v="51"/>
    <s v="18 - Free special duty programs"/>
    <s v="kilograms"/>
    <n v="138932581"/>
    <x v="4"/>
    <m/>
    <n v="138932.58100000001"/>
  </r>
  <r>
    <x v="51"/>
    <x v="51"/>
    <s v="19 - Free HS Chapter 99"/>
    <s v="kilograms"/>
    <n v="8473928"/>
    <x v="4"/>
    <m/>
    <n v="8473.9279999999999"/>
  </r>
  <r>
    <x v="51"/>
    <x v="51"/>
    <s v="61 - Dutiable HS chapters 1-97"/>
    <s v="kilograms"/>
    <n v="211619662"/>
    <x v="4"/>
    <m/>
    <n v="211619.66200000001"/>
  </r>
  <r>
    <x v="51"/>
    <x v="51"/>
    <s v="69 - Dutiable- HS chapter 99, duty reported"/>
    <s v="kilograms"/>
    <n v="32860817"/>
    <x v="4"/>
    <m/>
    <n v="32860.817000000003"/>
  </r>
  <r>
    <x v="51"/>
    <x v="51"/>
    <s v="79 - Dutiable HS Chapter 99, no duty reported"/>
    <s v="kilograms"/>
    <n v="88896"/>
    <x v="4"/>
    <m/>
    <n v="88.896000000000001"/>
  </r>
  <r>
    <x v="52"/>
    <x v="52"/>
    <s v="00 - Free into bonded warehouse or FTZ"/>
    <s v="kilograms"/>
    <n v="0"/>
    <x v="4"/>
    <m/>
    <n v="0"/>
  </r>
  <r>
    <x v="52"/>
    <x v="52"/>
    <s v="18 - Free special duty programs"/>
    <s v="kilograms"/>
    <n v="191123442"/>
    <x v="4"/>
    <m/>
    <n v="191123.44200000001"/>
  </r>
  <r>
    <x v="52"/>
    <x v="52"/>
    <s v="19 - Free HS Chapter 99"/>
    <s v="kilograms"/>
    <n v="19292911"/>
    <x v="4"/>
    <m/>
    <n v="19292.911"/>
  </r>
  <r>
    <x v="52"/>
    <x v="52"/>
    <s v="61 - Dutiable HS chapters 1-97"/>
    <s v="kilograms"/>
    <n v="213661698"/>
    <x v="4"/>
    <m/>
    <n v="213661.698"/>
  </r>
  <r>
    <x v="52"/>
    <x v="52"/>
    <s v="69 - Dutiable- HS chapter 99, duty reported"/>
    <s v="kilograms"/>
    <n v="3676761"/>
    <x v="4"/>
    <m/>
    <n v="3676.761"/>
  </r>
  <r>
    <x v="52"/>
    <x v="52"/>
    <s v="79 - Dutiable HS Chapter 99, no duty reported"/>
    <s v="kilograms"/>
    <n v="7053"/>
    <x v="4"/>
    <m/>
    <n v="7.0529999999999999"/>
  </r>
  <r>
    <x v="53"/>
    <x v="53"/>
    <s v="00 - Free into bonded warehouse or FTZ"/>
    <s v="kilograms"/>
    <n v="0"/>
    <x v="10"/>
    <m/>
    <n v="0"/>
  </r>
  <r>
    <x v="53"/>
    <x v="53"/>
    <s v="16 - Free U.S. government"/>
    <s v="kilograms"/>
    <n v="373"/>
    <x v="10"/>
    <m/>
    <n v="0.373"/>
  </r>
  <r>
    <x v="53"/>
    <x v="53"/>
    <s v="18 - Free special duty programs"/>
    <s v="kilograms"/>
    <n v="86724068"/>
    <x v="10"/>
    <m/>
    <n v="86724.067999999999"/>
  </r>
  <r>
    <x v="53"/>
    <x v="53"/>
    <s v="61 - Dutiable HS chapters 1-97"/>
    <s v="kilograms"/>
    <n v="196968514"/>
    <x v="10"/>
    <m/>
    <n v="196968.514"/>
  </r>
  <r>
    <x v="53"/>
    <x v="53"/>
    <s v="64 - Dutiable HS Chapters 1-97special rates"/>
    <s v="kilograms"/>
    <n v="51060803"/>
    <x v="10"/>
    <m/>
    <n v="51060.803"/>
  </r>
  <r>
    <x v="53"/>
    <x v="53"/>
    <s v="69 - Dutiable- HS chapter 99, duty reported"/>
    <s v="kilograms"/>
    <n v="2337340"/>
    <x v="10"/>
    <m/>
    <n v="2337.34"/>
  </r>
  <r>
    <x v="54"/>
    <x v="54"/>
    <s v="18 - Free special duty programs"/>
    <s v="kilograms"/>
    <n v="6222906"/>
    <x v="4"/>
    <m/>
    <n v="6222.9059999999999"/>
  </r>
  <r>
    <x v="54"/>
    <x v="54"/>
    <s v="61 - Dutiable HS chapters 1-97"/>
    <s v="kilograms"/>
    <n v="23570638"/>
    <x v="4"/>
    <m/>
    <n v="23570.637999999999"/>
  </r>
  <r>
    <x v="54"/>
    <x v="54"/>
    <s v="69 - Dutiable- HS chapter 99, duty reported"/>
    <s v="kilograms"/>
    <n v="27073"/>
    <x v="4"/>
    <m/>
    <n v="27.073"/>
  </r>
  <r>
    <x v="55"/>
    <x v="55"/>
    <s v="18 - Free special duty programs"/>
    <s v="kilograms"/>
    <n v="203904408"/>
    <x v="11"/>
    <m/>
    <n v="203904.408"/>
  </r>
  <r>
    <x v="55"/>
    <x v="55"/>
    <s v="61 - Dutiable HS chapters 1-97"/>
    <s v="kilograms"/>
    <n v="529927882"/>
    <x v="11"/>
    <m/>
    <n v="529927.88199999998"/>
  </r>
  <r>
    <x v="56"/>
    <x v="56"/>
    <s v="18 - Free special duty programs"/>
    <s v="kilograms"/>
    <n v="11261994"/>
    <x v="11"/>
    <m/>
    <n v="11261.994000000001"/>
  </r>
  <r>
    <x v="56"/>
    <x v="56"/>
    <s v="61 - Dutiable HS chapters 1-97"/>
    <s v="kilograms"/>
    <n v="210820273"/>
    <x v="11"/>
    <m/>
    <n v="210820.27299999999"/>
  </r>
  <r>
    <x v="56"/>
    <x v="56"/>
    <s v="69 - Dutiable- HS chapter 99, duty reported"/>
    <s v="kilograms"/>
    <n v="30000"/>
    <x v="11"/>
    <m/>
    <n v="30"/>
  </r>
  <r>
    <x v="57"/>
    <x v="57"/>
    <s v="00 - Free into bonded warehouse or FTZ"/>
    <s v="kilograms"/>
    <n v="0"/>
    <x v="11"/>
    <m/>
    <n v="0"/>
  </r>
  <r>
    <x v="57"/>
    <x v="57"/>
    <s v="18 - Free special duty programs"/>
    <s v="kilograms"/>
    <n v="10653727"/>
    <x v="11"/>
    <m/>
    <n v="10653.727000000001"/>
  </r>
  <r>
    <x v="57"/>
    <x v="57"/>
    <s v="61 - Dutiable HS chapters 1-97"/>
    <s v="kilograms"/>
    <n v="123621786"/>
    <x v="11"/>
    <m/>
    <n v="123621.78599999999"/>
  </r>
  <r>
    <x v="58"/>
    <x v="58"/>
    <s v="00 - Free into bonded warehouse or FTZ"/>
    <s v="kilograms"/>
    <n v="0"/>
    <x v="11"/>
    <m/>
    <n v="0"/>
  </r>
  <r>
    <x v="58"/>
    <x v="58"/>
    <s v="18 - Free special duty programs"/>
    <s v="kilograms"/>
    <n v="4752820"/>
    <x v="11"/>
    <m/>
    <n v="4752.82"/>
  </r>
  <r>
    <x v="58"/>
    <x v="58"/>
    <s v="61 - Dutiable HS chapters 1-97"/>
    <s v="kilograms"/>
    <n v="97814340"/>
    <x v="11"/>
    <m/>
    <n v="97814.34"/>
  </r>
  <r>
    <x v="58"/>
    <x v="58"/>
    <s v="69 - Dutiable- HS chapter 99, duty reported"/>
    <s v="kilograms"/>
    <n v="111900"/>
    <x v="11"/>
    <m/>
    <n v="111.9"/>
  </r>
  <r>
    <x v="58"/>
    <x v="58"/>
    <s v="79 - Dutiable HS Chapter 99, no duty reported"/>
    <s v="kilograms"/>
    <n v="273"/>
    <x v="11"/>
    <m/>
    <n v="0.27300000000000002"/>
  </r>
  <r>
    <x v="59"/>
    <x v="59"/>
    <s v="00 - Free into bonded warehouse or FTZ"/>
    <s v="kilograms"/>
    <n v="0"/>
    <x v="4"/>
    <m/>
    <n v="0"/>
  </r>
  <r>
    <x v="59"/>
    <x v="59"/>
    <s v="18 - Free special duty programs"/>
    <s v="kilograms"/>
    <n v="4656725"/>
    <x v="4"/>
    <m/>
    <n v="4656.7250000000004"/>
  </r>
  <r>
    <x v="59"/>
    <x v="59"/>
    <s v="61 - Dutiable HS chapters 1-97"/>
    <s v="kilograms"/>
    <n v="8275789"/>
    <x v="4"/>
    <m/>
    <n v="8275.7890000000007"/>
  </r>
  <r>
    <x v="59"/>
    <x v="59"/>
    <s v="69 - Dutiable- HS chapter 99, duty reported"/>
    <s v="kilograms"/>
    <n v="449970"/>
    <x v="4"/>
    <m/>
    <n v="449.97"/>
  </r>
  <r>
    <x v="60"/>
    <x v="60"/>
    <s v="10 - Free under HS Chapters 1-98"/>
    <s v="kilograms"/>
    <n v="4893395"/>
    <x v="4"/>
    <m/>
    <n v="4893.3950000000004"/>
  </r>
  <r>
    <x v="60"/>
    <x v="60"/>
    <s v="69 - Dutiable- HS chapter 99, duty reported"/>
    <s v="kilograms"/>
    <n v="579492"/>
    <x v="4"/>
    <m/>
    <n v="579.49199999999996"/>
  </r>
  <r>
    <x v="61"/>
    <x v="61"/>
    <s v="18 - Free special duty programs"/>
    <s v="kilograms"/>
    <n v="3757563"/>
    <x v="4"/>
    <m/>
    <n v="3757.5630000000001"/>
  </r>
  <r>
    <x v="61"/>
    <x v="61"/>
    <s v="61 - Dutiable HS chapters 1-97"/>
    <s v="kilograms"/>
    <n v="969220"/>
    <x v="4"/>
    <m/>
    <n v="969.22"/>
  </r>
  <r>
    <x v="61"/>
    <x v="61"/>
    <s v="69 - Dutiable- HS chapter 99, duty reported"/>
    <s v="kilograms"/>
    <n v="3788"/>
    <x v="4"/>
    <m/>
    <n v="3.7879999999999998"/>
  </r>
  <r>
    <x v="62"/>
    <x v="62"/>
    <s v="00 - Free into bonded warehouse or FTZ"/>
    <s v="kilograms"/>
    <n v="0"/>
    <x v="4"/>
    <m/>
    <n v="0"/>
  </r>
  <r>
    <x v="62"/>
    <x v="62"/>
    <s v="18 - Free special duty programs"/>
    <s v="kilograms"/>
    <n v="68039135"/>
    <x v="4"/>
    <m/>
    <n v="68039.134999999995"/>
  </r>
  <r>
    <x v="62"/>
    <x v="62"/>
    <s v="61 - Dutiable HS chapters 1-97"/>
    <s v="kilograms"/>
    <n v="22417202"/>
    <x v="4"/>
    <m/>
    <n v="22417.202000000001"/>
  </r>
  <r>
    <x v="62"/>
    <x v="62"/>
    <s v="69 - Dutiable- HS chapter 99, duty reported"/>
    <s v="kilograms"/>
    <n v="128060"/>
    <x v="4"/>
    <m/>
    <n v="128.06"/>
  </r>
  <r>
    <x v="63"/>
    <x v="63"/>
    <s v="10 - Free under HS Chapters 1-98"/>
    <s v="kilograms"/>
    <n v="1065406"/>
    <x v="4"/>
    <m/>
    <n v="1065.4059999999999"/>
  </r>
  <r>
    <x v="63"/>
    <x v="63"/>
    <s v="18 - Free special duty programs"/>
    <s v="kilograms"/>
    <n v="98444"/>
    <x v="4"/>
    <m/>
    <n v="98.444000000000003"/>
  </r>
  <r>
    <x v="63"/>
    <x v="63"/>
    <s v="61 - Dutiable HS chapters 1-97"/>
    <s v="kilograms"/>
    <n v="3522294"/>
    <x v="4"/>
    <m/>
    <n v="3522.2939999999999"/>
  </r>
  <r>
    <x v="63"/>
    <x v="63"/>
    <s v="69 - Dutiable- HS chapter 99, duty reported"/>
    <s v="kilograms"/>
    <n v="59737"/>
    <x v="4"/>
    <m/>
    <n v="59.737000000000002"/>
  </r>
  <r>
    <x v="64"/>
    <x v="64"/>
    <s v="00 - Free into bonded warehouse or FTZ"/>
    <s v="kilograms"/>
    <n v="0"/>
    <x v="4"/>
    <m/>
    <n v="0"/>
  </r>
  <r>
    <x v="64"/>
    <x v="64"/>
    <s v="16 - Free U.S. government"/>
    <s v="kilograms"/>
    <n v="2563"/>
    <x v="4"/>
    <m/>
    <n v="2.5630000000000002"/>
  </r>
  <r>
    <x v="64"/>
    <x v="64"/>
    <s v="18 - Free special duty programs"/>
    <s v="kilograms"/>
    <n v="8730339"/>
    <x v="4"/>
    <m/>
    <n v="8730.3389999999999"/>
  </r>
  <r>
    <x v="64"/>
    <x v="64"/>
    <s v="61 - Dutiable HS chapters 1-97"/>
    <s v="kilograms"/>
    <n v="87402307"/>
    <x v="4"/>
    <m/>
    <n v="87402.307000000001"/>
  </r>
  <r>
    <x v="64"/>
    <x v="64"/>
    <s v="64 - Dutiable HS Chapters 1-97special rates"/>
    <s v="kilograms"/>
    <n v="15979176"/>
    <x v="4"/>
    <m/>
    <n v="15979.175999999999"/>
  </r>
  <r>
    <x v="64"/>
    <x v="64"/>
    <s v="69 - Dutiable- HS chapter 99, duty reported"/>
    <s v="kilograms"/>
    <n v="4512821"/>
    <x v="4"/>
    <m/>
    <n v="4512.8209999999999"/>
  </r>
  <r>
    <x v="64"/>
    <x v="64"/>
    <s v="79 - Dutiable HS Chapter 99, no duty reported"/>
    <s v="kilograms"/>
    <n v="27500"/>
    <x v="4"/>
    <m/>
    <n v="27.5"/>
  </r>
  <r>
    <x v="65"/>
    <x v="65"/>
    <s v="00 - Free into bonded warehouse or FTZ"/>
    <s v="kilograms"/>
    <n v="0"/>
    <x v="4"/>
    <m/>
    <n v="0"/>
  </r>
  <r>
    <x v="65"/>
    <x v="65"/>
    <s v="10 - Free under HS Chapters 1-98"/>
    <s v="kilograms"/>
    <n v="5400"/>
    <x v="4"/>
    <m/>
    <n v="5.4"/>
  </r>
  <r>
    <x v="65"/>
    <x v="65"/>
    <s v="18 - Free special duty programs"/>
    <s v="kilograms"/>
    <n v="91339068"/>
    <x v="4"/>
    <m/>
    <n v="91339.067999999999"/>
  </r>
  <r>
    <x v="65"/>
    <x v="65"/>
    <s v="19 - Free HS Chapter 99"/>
    <s v="kilograms"/>
    <n v="7254904"/>
    <x v="4"/>
    <m/>
    <n v="7254.9040000000005"/>
  </r>
  <r>
    <x v="65"/>
    <x v="65"/>
    <s v="61 - Dutiable HS chapters 1-97"/>
    <s v="kilograms"/>
    <n v="207098048"/>
    <x v="4"/>
    <m/>
    <n v="207098.04800000001"/>
  </r>
  <r>
    <x v="65"/>
    <x v="65"/>
    <s v="64 - Dutiable HS Chapters 1-97special rates"/>
    <s v="kilograms"/>
    <n v="12055476"/>
    <x v="4"/>
    <m/>
    <n v="12055.476000000001"/>
  </r>
  <r>
    <x v="65"/>
    <x v="65"/>
    <s v="69 - Dutiable- HS chapter 99, duty reported"/>
    <s v="kilograms"/>
    <n v="21862810"/>
    <x v="4"/>
    <m/>
    <n v="21862.81"/>
  </r>
  <r>
    <x v="66"/>
    <x v="66"/>
    <s v="00 - Free into bonded warehouse or FTZ"/>
    <s v="kilograms"/>
    <n v="0"/>
    <x v="12"/>
    <m/>
    <n v="0"/>
  </r>
  <r>
    <x v="66"/>
    <x v="66"/>
    <s v="18 - Free special duty programs"/>
    <s v="kilograms"/>
    <n v="159827100"/>
    <x v="12"/>
    <m/>
    <n v="159827.1"/>
  </r>
  <r>
    <x v="66"/>
    <x v="66"/>
    <s v="19 - Free HS Chapter 99"/>
    <s v="kilograms"/>
    <n v="9408447"/>
    <x v="12"/>
    <m/>
    <n v="9408.4470000000001"/>
  </r>
  <r>
    <x v="66"/>
    <x v="66"/>
    <s v="61 - Dutiable HS chapters 1-97"/>
    <s v="kilograms"/>
    <n v="260093557"/>
    <x v="12"/>
    <m/>
    <n v="260093.557"/>
  </r>
  <r>
    <x v="66"/>
    <x v="66"/>
    <s v="69 - Dutiable- HS chapter 99, duty reported"/>
    <s v="kilograms"/>
    <n v="3682574"/>
    <x v="12"/>
    <m/>
    <n v="3682.5740000000001"/>
  </r>
  <r>
    <x v="67"/>
    <x v="67"/>
    <s v="10 - Free under HS Chapters 1-98"/>
    <s v="kilograms"/>
    <n v="34759667"/>
    <x v="3"/>
    <m/>
    <n v="34759.667000000001"/>
  </r>
  <r>
    <x v="67"/>
    <x v="67"/>
    <s v="69 - Dutiable- HS chapter 99, duty reported"/>
    <s v="kilograms"/>
    <n v="37680"/>
    <x v="3"/>
    <m/>
    <n v="37.68"/>
  </r>
  <r>
    <x v="68"/>
    <x v="68"/>
    <s v="00 - Free into bonded warehouse or FTZ"/>
    <s v="kilograms"/>
    <n v="0"/>
    <x v="4"/>
    <m/>
    <n v="0"/>
  </r>
  <r>
    <x v="68"/>
    <x v="68"/>
    <s v="18 - Free special duty programs"/>
    <s v="kilograms"/>
    <n v="9007068"/>
    <x v="4"/>
    <m/>
    <n v="9007.0679999999993"/>
  </r>
  <r>
    <x v="68"/>
    <x v="68"/>
    <s v="19 - Free HS Chapter 99"/>
    <s v="kilograms"/>
    <n v="3188257"/>
    <x v="4"/>
    <m/>
    <n v="3188.2570000000001"/>
  </r>
  <r>
    <x v="68"/>
    <x v="68"/>
    <s v="61 - Dutiable HS chapters 1-97"/>
    <s v="kilograms"/>
    <n v="150241157"/>
    <x v="4"/>
    <m/>
    <n v="150241.15700000001"/>
  </r>
  <r>
    <x v="68"/>
    <x v="68"/>
    <s v="69 - Dutiable- HS chapter 99, duty reported"/>
    <s v="kilograms"/>
    <n v="10048003"/>
    <x v="4"/>
    <m/>
    <n v="10048.003000000001"/>
  </r>
  <r>
    <x v="69"/>
    <x v="69"/>
    <s v="18 - Free special duty programs"/>
    <s v="kilograms"/>
    <n v="18890829"/>
    <x v="4"/>
    <m/>
    <n v="18890.829000000002"/>
  </r>
  <r>
    <x v="69"/>
    <x v="69"/>
    <s v="61 - Dutiable HS chapters 1-97"/>
    <s v="kilograms"/>
    <n v="15004356"/>
    <x v="4"/>
    <m/>
    <n v="15004.356"/>
  </r>
  <r>
    <x v="69"/>
    <x v="69"/>
    <s v="69 - Dutiable- HS chapter 99, duty reported"/>
    <s v="kilograms"/>
    <n v="281846"/>
    <x v="4"/>
    <m/>
    <n v="281.846"/>
  </r>
  <r>
    <x v="70"/>
    <x v="70"/>
    <s v="18 - Free special duty programs"/>
    <s v="kilograms"/>
    <n v="6090589"/>
    <x v="4"/>
    <m/>
    <n v="6090.5889999999999"/>
  </r>
  <r>
    <x v="70"/>
    <x v="70"/>
    <s v="61 - Dutiable HS chapters 1-97"/>
    <s v="kilograms"/>
    <n v="12455545"/>
    <x v="4"/>
    <m/>
    <n v="12455.545"/>
  </r>
  <r>
    <x v="70"/>
    <x v="70"/>
    <s v="69 - Dutiable- HS chapter 99, duty reported"/>
    <s v="kilograms"/>
    <n v="107917"/>
    <x v="4"/>
    <m/>
    <n v="107.917"/>
  </r>
  <r>
    <x v="71"/>
    <x v="71"/>
    <s v="00 - Free into bonded warehouse or FTZ"/>
    <s v="kilograms"/>
    <n v="0"/>
    <x v="4"/>
    <m/>
    <n v="0"/>
  </r>
  <r>
    <x v="71"/>
    <x v="71"/>
    <s v="18 - Free special duty programs"/>
    <s v="kilograms"/>
    <n v="13418864"/>
    <x v="4"/>
    <m/>
    <n v="13418.864"/>
  </r>
  <r>
    <x v="71"/>
    <x v="71"/>
    <s v="19 - Free HS Chapter 99"/>
    <s v="kilograms"/>
    <n v="661030"/>
    <x v="4"/>
    <m/>
    <n v="661.03"/>
  </r>
  <r>
    <x v="71"/>
    <x v="71"/>
    <s v="61 - Dutiable HS chapters 1-97"/>
    <s v="kilograms"/>
    <n v="45703840"/>
    <x v="4"/>
    <m/>
    <n v="45703.839999999997"/>
  </r>
  <r>
    <x v="71"/>
    <x v="71"/>
    <s v="69 - Dutiable- HS chapter 99, duty reported"/>
    <s v="kilograms"/>
    <n v="138136702"/>
    <x v="4"/>
    <m/>
    <n v="138136.70199999999"/>
  </r>
  <r>
    <x v="71"/>
    <x v="71"/>
    <s v="79 - Dutiable HS Chapter 99, no duty reported"/>
    <s v="kilograms"/>
    <n v="151841"/>
    <x v="4"/>
    <m/>
    <n v="151.84100000000001"/>
  </r>
  <r>
    <x v="72"/>
    <x v="72"/>
    <s v="00 - Free into bonded warehouse or FTZ"/>
    <s v="kilograms"/>
    <n v="0"/>
    <x v="4"/>
    <m/>
    <n v="0"/>
  </r>
  <r>
    <x v="72"/>
    <x v="72"/>
    <s v="18 - Free special duty programs"/>
    <s v="kilograms"/>
    <n v="3328475"/>
    <x v="4"/>
    <m/>
    <n v="3328.4749999999999"/>
  </r>
  <r>
    <x v="72"/>
    <x v="72"/>
    <s v="19 - Free HS Chapter 99"/>
    <s v="kilograms"/>
    <n v="1307562"/>
    <x v="4"/>
    <m/>
    <n v="1307.5619999999999"/>
  </r>
  <r>
    <x v="72"/>
    <x v="72"/>
    <s v="61 - Dutiable HS chapters 1-97"/>
    <s v="kilograms"/>
    <n v="5825842"/>
    <x v="4"/>
    <m/>
    <n v="5825.8419999999996"/>
  </r>
  <r>
    <x v="72"/>
    <x v="72"/>
    <s v="69 - Dutiable- HS chapter 99, duty reported"/>
    <s v="kilograms"/>
    <n v="85782"/>
    <x v="4"/>
    <m/>
    <n v="85.781999999999996"/>
  </r>
  <r>
    <x v="72"/>
    <x v="72"/>
    <s v="79 - Dutiable HS Chapter 99, no duty reported"/>
    <s v="kilograms"/>
    <n v="29000"/>
    <x v="4"/>
    <m/>
    <n v="29"/>
  </r>
  <r>
    <x v="73"/>
    <x v="73"/>
    <s v="00 - Free into bonded warehouse or FTZ"/>
    <s v="kilograms"/>
    <n v="0"/>
    <x v="4"/>
    <m/>
    <n v="0"/>
  </r>
  <r>
    <x v="73"/>
    <x v="73"/>
    <s v="18 - Free special duty programs"/>
    <s v="kilograms"/>
    <n v="72725850"/>
    <x v="4"/>
    <m/>
    <n v="72725.850000000006"/>
  </r>
  <r>
    <x v="73"/>
    <x v="73"/>
    <s v="19 - Free HS Chapter 99"/>
    <s v="kilograms"/>
    <n v="2119582"/>
    <x v="4"/>
    <m/>
    <n v="2119.5819999999999"/>
  </r>
  <r>
    <x v="73"/>
    <x v="73"/>
    <s v="61 - Dutiable HS chapters 1-97"/>
    <s v="kilograms"/>
    <n v="28888408"/>
    <x v="4"/>
    <m/>
    <n v="28888.407999999999"/>
  </r>
  <r>
    <x v="73"/>
    <x v="73"/>
    <s v="69 - Dutiable- HS chapter 99, duty reported"/>
    <s v="kilograms"/>
    <n v="10886595"/>
    <x v="4"/>
    <m/>
    <n v="10886.594999999999"/>
  </r>
  <r>
    <x v="74"/>
    <x v="74"/>
    <s v="00 - Free into bonded warehouse or FTZ"/>
    <s v="kilograms"/>
    <n v="0"/>
    <x v="13"/>
    <m/>
    <n v="0"/>
  </r>
  <r>
    <x v="74"/>
    <x v="74"/>
    <s v="10 - Free under HS Chapters 1-98"/>
    <s v="kilograms"/>
    <n v="118804308"/>
    <x v="13"/>
    <m/>
    <n v="118804.308"/>
  </r>
  <r>
    <x v="74"/>
    <x v="74"/>
    <s v="69 - Dutiable- HS chapter 99, duty reported"/>
    <s v="kilograms"/>
    <n v="6246063"/>
    <x v="13"/>
    <m/>
    <n v="6246.0630000000001"/>
  </r>
  <r>
    <x v="74"/>
    <x v="74"/>
    <s v="79 - Dutiable HS Chapter 99, no duty reported"/>
    <s v="kilograms"/>
    <n v="1197"/>
    <x v="13"/>
    <m/>
    <n v="1.1970000000000001"/>
  </r>
  <r>
    <x v="75"/>
    <x v="75"/>
    <s v="00 - Free into bonded warehouse or FTZ"/>
    <s v="kilograms"/>
    <n v="0"/>
    <x v="13"/>
    <m/>
    <n v="0"/>
  </r>
  <r>
    <x v="75"/>
    <x v="75"/>
    <s v="18 - Free special duty programs"/>
    <s v="kilograms"/>
    <n v="8121333"/>
    <x v="13"/>
    <m/>
    <n v="8121.3329999999996"/>
  </r>
  <r>
    <x v="75"/>
    <x v="75"/>
    <s v="61 - Dutiable HS chapters 1-97"/>
    <s v="kilograms"/>
    <n v="11918454"/>
    <x v="13"/>
    <m/>
    <n v="11918.454"/>
  </r>
  <r>
    <x v="75"/>
    <x v="75"/>
    <s v="69 - Dutiable- HS chapter 99, duty reported"/>
    <s v="kilograms"/>
    <n v="1512647"/>
    <x v="13"/>
    <m/>
    <n v="1512.6469999999999"/>
  </r>
  <r>
    <x v="76"/>
    <x v="76"/>
    <s v="00 - Free into bonded warehouse or FTZ"/>
    <s v="kilograms"/>
    <n v="0"/>
    <x v="13"/>
    <m/>
    <n v="0"/>
  </r>
  <r>
    <x v="76"/>
    <x v="76"/>
    <s v="10 - Free under HS Chapters 1-98"/>
    <s v="kilograms"/>
    <n v="8760"/>
    <x v="13"/>
    <m/>
    <n v="8.76"/>
  </r>
  <r>
    <x v="76"/>
    <x v="76"/>
    <s v="11 - Entered into U.S. Virgin Islands"/>
    <s v="kilograms"/>
    <n v="3765"/>
    <x v="13"/>
    <m/>
    <n v="3.7650000000000001"/>
  </r>
  <r>
    <x v="76"/>
    <x v="76"/>
    <s v="18 - Free special duty programs"/>
    <s v="kilograms"/>
    <n v="48919434"/>
    <x v="13"/>
    <m/>
    <n v="48919.434000000001"/>
  </r>
  <r>
    <x v="76"/>
    <x v="76"/>
    <s v="19 - Free HS Chapter 99"/>
    <s v="kilograms"/>
    <n v="1388909"/>
    <x v="13"/>
    <m/>
    <n v="1388.9090000000001"/>
  </r>
  <r>
    <x v="76"/>
    <x v="76"/>
    <s v="61 - Dutiable HS chapters 1-97"/>
    <s v="kilograms"/>
    <n v="119215639"/>
    <x v="13"/>
    <m/>
    <n v="119215.639"/>
  </r>
  <r>
    <x v="76"/>
    <x v="76"/>
    <s v="69 - Dutiable- HS chapter 99, duty reported"/>
    <s v="kilograms"/>
    <n v="9854760"/>
    <x v="13"/>
    <m/>
    <n v="9854.76"/>
  </r>
  <r>
    <x v="77"/>
    <x v="77"/>
    <s v="00 - Free into bonded warehouse or FTZ"/>
    <s v="kilograms"/>
    <n v="0"/>
    <x v="4"/>
    <m/>
    <n v="0"/>
  </r>
  <r>
    <x v="77"/>
    <x v="77"/>
    <s v="17 - Free, items for the handicapped"/>
    <s v="kilograms"/>
    <n v="19225"/>
    <x v="4"/>
    <m/>
    <n v="19.225000000000001"/>
  </r>
  <r>
    <x v="77"/>
    <x v="77"/>
    <s v="18 - Free special duty programs"/>
    <s v="kilograms"/>
    <n v="99302811"/>
    <x v="4"/>
    <m/>
    <n v="99302.811000000002"/>
  </r>
  <r>
    <x v="77"/>
    <x v="77"/>
    <s v="61 - Dutiable HS chapters 1-97"/>
    <s v="kilograms"/>
    <n v="479191296"/>
    <x v="4"/>
    <m/>
    <n v="479191.29599999997"/>
  </r>
  <r>
    <x v="77"/>
    <x v="77"/>
    <s v="69 - Dutiable- HS chapter 99, duty reported"/>
    <s v="kilograms"/>
    <n v="26831556"/>
    <x v="4"/>
    <m/>
    <n v="26831.556"/>
  </r>
  <r>
    <x v="77"/>
    <x v="77"/>
    <s v="79 - Dutiable HS Chapter 99, no duty reported"/>
    <s v="kilograms"/>
    <n v="17672"/>
    <x v="4"/>
    <m/>
    <n v="17.672000000000001"/>
  </r>
  <r>
    <x v="78"/>
    <x v="78"/>
    <m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85A722-DC02-A54C-B3F6-BFFED89728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8" firstHeaderRow="1" firstDataRow="1" firstDataCol="1"/>
  <pivotFields count="8">
    <pivotField axis="axisRow"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showAll="0">
      <items count="80">
        <item x="21"/>
        <item x="54"/>
        <item x="67"/>
        <item x="52"/>
        <item x="10"/>
        <item x="8"/>
        <item x="6"/>
        <item x="7"/>
        <item x="2"/>
        <item x="70"/>
        <item x="22"/>
        <item x="49"/>
        <item x="47"/>
        <item x="72"/>
        <item x="71"/>
        <item x="33"/>
        <item x="34"/>
        <item x="68"/>
        <item x="51"/>
        <item x="57"/>
        <item x="58"/>
        <item x="25"/>
        <item x="26"/>
        <item x="29"/>
        <item x="45"/>
        <item x="73"/>
        <item x="48"/>
        <item x="59"/>
        <item x="50"/>
        <item x="66"/>
        <item x="16"/>
        <item x="64"/>
        <item x="53"/>
        <item x="65"/>
        <item x="4"/>
        <item x="5"/>
        <item x="0"/>
        <item x="1"/>
        <item x="3"/>
        <item x="55"/>
        <item x="56"/>
        <item x="13"/>
        <item x="14"/>
        <item x="9"/>
        <item x="11"/>
        <item x="35"/>
        <item x="36"/>
        <item x="17"/>
        <item x="23"/>
        <item x="37"/>
        <item x="38"/>
        <item x="46"/>
        <item x="12"/>
        <item x="18"/>
        <item x="19"/>
        <item x="31"/>
        <item x="32"/>
        <item x="75"/>
        <item x="74"/>
        <item x="76"/>
        <item x="41"/>
        <item x="44"/>
        <item x="24"/>
        <item x="15"/>
        <item x="77"/>
        <item x="20"/>
        <item x="63"/>
        <item x="61"/>
        <item x="60"/>
        <item x="62"/>
        <item x="69"/>
        <item x="39"/>
        <item x="40"/>
        <item x="28"/>
        <item x="27"/>
        <item x="43"/>
        <item x="42"/>
        <item x="30"/>
        <item x="78"/>
        <item t="default"/>
      </items>
    </pivotField>
    <pivotField showAll="0"/>
    <pivotField showAll="0"/>
    <pivotField showAll="0"/>
    <pivotField axis="axisRow" showAll="0">
      <items count="16">
        <item x="8"/>
        <item x="3"/>
        <item x="6"/>
        <item x="2"/>
        <item x="0"/>
        <item x="1"/>
        <item x="4"/>
        <item x="11"/>
        <item x="12"/>
        <item x="10"/>
        <item x="13"/>
        <item x="5"/>
        <item x="7"/>
        <item x="9"/>
        <item x="14"/>
        <item t="default"/>
      </items>
    </pivotField>
    <pivotField showAll="0"/>
    <pivotField dataField="1" showAll="0"/>
  </pivotFields>
  <rowFields count="2">
    <field x="5"/>
    <field x="0"/>
  </rowFields>
  <rowItems count="95">
    <i>
      <x/>
    </i>
    <i r="1">
      <x v="21"/>
    </i>
    <i>
      <x v="1"/>
    </i>
    <i r="1">
      <x v="6"/>
    </i>
    <i r="1">
      <x v="7"/>
    </i>
    <i r="1">
      <x v="8"/>
    </i>
    <i r="1">
      <x v="10"/>
    </i>
    <i r="1">
      <x v="15"/>
    </i>
    <i r="1">
      <x v="20"/>
    </i>
    <i r="1">
      <x v="22"/>
    </i>
    <i r="1">
      <x v="27"/>
    </i>
    <i r="1">
      <x v="28"/>
    </i>
    <i r="1">
      <x v="39"/>
    </i>
    <i r="1">
      <x v="40"/>
    </i>
    <i r="1">
      <x v="67"/>
    </i>
    <i>
      <x v="2"/>
    </i>
    <i r="1">
      <x v="18"/>
    </i>
    <i>
      <x v="3"/>
    </i>
    <i r="1">
      <x v="4"/>
    </i>
    <i r="1">
      <x v="5"/>
    </i>
    <i>
      <x v="4"/>
    </i>
    <i r="1">
      <x/>
    </i>
    <i r="1">
      <x v="2"/>
    </i>
    <i r="1">
      <x v="3"/>
    </i>
    <i>
      <x v="5"/>
    </i>
    <i r="1">
      <x v="1"/>
    </i>
    <i>
      <x v="6"/>
    </i>
    <i r="1">
      <x v="9"/>
    </i>
    <i r="1">
      <x v="11"/>
    </i>
    <i r="1">
      <x v="13"/>
    </i>
    <i r="1">
      <x v="14"/>
    </i>
    <i r="1">
      <x v="16"/>
    </i>
    <i r="1">
      <x v="17"/>
    </i>
    <i r="1">
      <x v="23"/>
    </i>
    <i r="1">
      <x v="25"/>
    </i>
    <i r="1">
      <x v="26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4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7"/>
    </i>
    <i>
      <x v="7"/>
    </i>
    <i r="1">
      <x v="55"/>
    </i>
    <i r="1">
      <x v="56"/>
    </i>
    <i r="1">
      <x v="57"/>
    </i>
    <i r="1">
      <x v="58"/>
    </i>
    <i>
      <x v="8"/>
    </i>
    <i r="1">
      <x v="66"/>
    </i>
    <i>
      <x v="9"/>
    </i>
    <i r="1">
      <x v="53"/>
    </i>
    <i>
      <x v="10"/>
    </i>
    <i r="1">
      <x v="74"/>
    </i>
    <i r="1">
      <x v="75"/>
    </i>
    <i r="1">
      <x v="76"/>
    </i>
    <i>
      <x v="11"/>
    </i>
    <i r="1">
      <x v="12"/>
    </i>
    <i>
      <x v="12"/>
    </i>
    <i r="1">
      <x v="19"/>
    </i>
    <i>
      <x v="13"/>
    </i>
    <i r="1">
      <x v="24"/>
    </i>
    <i>
      <x v="14"/>
    </i>
    <i r="1">
      <x v="78"/>
    </i>
    <i t="grand">
      <x/>
    </i>
  </rowItems>
  <colItems count="1">
    <i/>
  </colItems>
  <dataFields count="1">
    <dataField name="Sum of M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E3C5-57B9-B24F-9EF6-4E113E7C4FA8}">
  <dimension ref="A1:I337"/>
  <sheetViews>
    <sheetView topLeftCell="A298" workbookViewId="0">
      <selection activeCell="F2" sqref="F2:F337"/>
    </sheetView>
  </sheetViews>
  <sheetFormatPr baseColWidth="10" defaultRowHeight="16" x14ac:dyDescent="0.2"/>
  <cols>
    <col min="1" max="1" width="17" customWidth="1"/>
    <col min="2" max="2" width="18.6640625" customWidth="1"/>
    <col min="3" max="3" width="76.5" customWidth="1"/>
    <col min="4" max="4" width="20.5" customWidth="1"/>
    <col min="5" max="5" width="18.33203125" customWidth="1"/>
    <col min="6" max="6" width="17.83203125" customWidth="1"/>
    <col min="7" max="7" width="20.5" customWidth="1"/>
  </cols>
  <sheetData>
    <row r="1" spans="1:9" x14ac:dyDescent="0.2">
      <c r="A1" s="3" t="s">
        <v>169</v>
      </c>
      <c r="B1" s="3" t="s">
        <v>170</v>
      </c>
      <c r="C1" s="3" t="s">
        <v>171</v>
      </c>
      <c r="D1" s="3" t="s">
        <v>172</v>
      </c>
      <c r="E1" s="3" t="s">
        <v>173</v>
      </c>
      <c r="F1" s="3" t="s">
        <v>174</v>
      </c>
      <c r="G1" s="3" t="s">
        <v>175</v>
      </c>
      <c r="H1" s="3" t="s">
        <v>176</v>
      </c>
      <c r="I1" s="3" t="s">
        <v>177</v>
      </c>
    </row>
    <row r="2" spans="1:9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>
        <v>0</v>
      </c>
      <c r="G2" s="8" t="str">
        <f>INDEX(Catagories!$A$2:$D$79,MATCH(Data!$B2,Catagories!$A$2:$A$79,0),4)</f>
        <v>LDPE</v>
      </c>
      <c r="H2">
        <v>1.65</v>
      </c>
      <c r="I2" s="2">
        <f>F2/1000</f>
        <v>0</v>
      </c>
    </row>
    <row r="3" spans="1:9" x14ac:dyDescent="0.2">
      <c r="A3" s="1" t="s">
        <v>0</v>
      </c>
      <c r="B3" s="1" t="s">
        <v>1</v>
      </c>
      <c r="C3" s="1" t="s">
        <v>2</v>
      </c>
      <c r="D3" s="1" t="s">
        <v>5</v>
      </c>
      <c r="E3" s="1" t="s">
        <v>4</v>
      </c>
      <c r="F3" s="2">
        <v>14670539</v>
      </c>
      <c r="G3" s="8" t="str">
        <f>INDEX(Catagories!$A$2:$D$79,MATCH(Data!$B3,Catagories!$A$2:$A$79,0),4)</f>
        <v>LDPE</v>
      </c>
      <c r="H3">
        <v>1.65</v>
      </c>
      <c r="I3" s="2">
        <f t="shared" ref="I3:I66" si="0">F3/1000</f>
        <v>14670.539000000001</v>
      </c>
    </row>
    <row r="4" spans="1:9" x14ac:dyDescent="0.2">
      <c r="A4" s="1" t="s">
        <v>0</v>
      </c>
      <c r="B4" s="1" t="s">
        <v>1</v>
      </c>
      <c r="C4" s="1" t="s">
        <v>2</v>
      </c>
      <c r="D4" s="1" t="s">
        <v>6</v>
      </c>
      <c r="E4" s="1" t="s">
        <v>4</v>
      </c>
      <c r="F4" s="2">
        <v>85651847</v>
      </c>
      <c r="G4" s="8" t="str">
        <f>INDEX(Catagories!$A$2:$D$79,MATCH(Data!$B4,Catagories!$A$2:$A$79,0),4)</f>
        <v>LDPE</v>
      </c>
      <c r="H4">
        <v>1.65</v>
      </c>
      <c r="I4" s="2">
        <f t="shared" si="0"/>
        <v>85651.846999999994</v>
      </c>
    </row>
    <row r="5" spans="1:9" x14ac:dyDescent="0.2">
      <c r="A5" s="1" t="s">
        <v>0</v>
      </c>
      <c r="B5" s="1" t="s">
        <v>1</v>
      </c>
      <c r="C5" s="1" t="s">
        <v>2</v>
      </c>
      <c r="D5" s="1" t="s">
        <v>7</v>
      </c>
      <c r="E5" s="1" t="s">
        <v>4</v>
      </c>
      <c r="F5" s="2">
        <v>125479</v>
      </c>
      <c r="G5" s="8" t="str">
        <f>INDEX(Catagories!$A$2:$D$79,MATCH(Data!$B5,Catagories!$A$2:$A$79,0),4)</f>
        <v>LDPE</v>
      </c>
      <c r="H5">
        <v>1.65</v>
      </c>
      <c r="I5" s="2">
        <f t="shared" si="0"/>
        <v>125.479</v>
      </c>
    </row>
    <row r="6" spans="1:9" x14ac:dyDescent="0.2">
      <c r="A6" s="1" t="s">
        <v>0</v>
      </c>
      <c r="B6" s="1" t="s">
        <v>8</v>
      </c>
      <c r="C6" s="1" t="s">
        <v>9</v>
      </c>
      <c r="D6" s="1" t="s">
        <v>3</v>
      </c>
      <c r="E6" s="1" t="s">
        <v>4</v>
      </c>
      <c r="F6" s="2">
        <v>0</v>
      </c>
      <c r="G6" s="8" t="str">
        <f>INDEX(Catagories!$A$2:$D$79,MATCH(Data!$B6,Catagories!$A$2:$A$79,0),4)</f>
        <v>LLDPE</v>
      </c>
      <c r="H6">
        <v>1.65</v>
      </c>
      <c r="I6" s="2">
        <f t="shared" si="0"/>
        <v>0</v>
      </c>
    </row>
    <row r="7" spans="1:9" x14ac:dyDescent="0.2">
      <c r="A7" s="1" t="s">
        <v>0</v>
      </c>
      <c r="B7" s="1" t="s">
        <v>8</v>
      </c>
      <c r="C7" s="1" t="s">
        <v>9</v>
      </c>
      <c r="D7" s="1" t="s">
        <v>5</v>
      </c>
      <c r="E7" s="1" t="s">
        <v>4</v>
      </c>
      <c r="F7" s="2">
        <v>67007486</v>
      </c>
      <c r="G7" s="8" t="str">
        <f>INDEX(Catagories!$A$2:$D$79,MATCH(Data!$B7,Catagories!$A$2:$A$79,0),4)</f>
        <v>LLDPE</v>
      </c>
      <c r="H7">
        <v>1.65</v>
      </c>
      <c r="I7" s="2">
        <f t="shared" si="0"/>
        <v>67007.486000000004</v>
      </c>
    </row>
    <row r="8" spans="1:9" x14ac:dyDescent="0.2">
      <c r="A8" s="1" t="s">
        <v>0</v>
      </c>
      <c r="B8" s="1" t="s">
        <v>8</v>
      </c>
      <c r="C8" s="1" t="s">
        <v>9</v>
      </c>
      <c r="D8" s="1" t="s">
        <v>6</v>
      </c>
      <c r="E8" s="1" t="s">
        <v>4</v>
      </c>
      <c r="F8" s="2">
        <v>3965855</v>
      </c>
      <c r="G8" s="8" t="str">
        <f>INDEX(Catagories!$A$2:$D$79,MATCH(Data!$B8,Catagories!$A$2:$A$79,0),4)</f>
        <v>LLDPE</v>
      </c>
      <c r="H8">
        <v>1.65</v>
      </c>
      <c r="I8" s="2">
        <f t="shared" si="0"/>
        <v>3965.855</v>
      </c>
    </row>
    <row r="9" spans="1:9" x14ac:dyDescent="0.2">
      <c r="A9" s="1" t="s">
        <v>0</v>
      </c>
      <c r="B9" s="1" t="s">
        <v>8</v>
      </c>
      <c r="C9" s="1" t="s">
        <v>9</v>
      </c>
      <c r="D9" s="1" t="s">
        <v>7</v>
      </c>
      <c r="E9" s="1" t="s">
        <v>4</v>
      </c>
      <c r="F9" s="2">
        <v>199623</v>
      </c>
      <c r="G9" s="8" t="str">
        <f>INDEX(Catagories!$A$2:$D$79,MATCH(Data!$B9,Catagories!$A$2:$A$79,0),4)</f>
        <v>LLDPE</v>
      </c>
      <c r="H9">
        <v>1.65</v>
      </c>
      <c r="I9" s="2">
        <f t="shared" si="0"/>
        <v>199.62299999999999</v>
      </c>
    </row>
    <row r="10" spans="1:9" x14ac:dyDescent="0.2">
      <c r="A10" s="1" t="s">
        <v>0</v>
      </c>
      <c r="B10" s="1" t="s">
        <v>10</v>
      </c>
      <c r="C10" s="1" t="s">
        <v>11</v>
      </c>
      <c r="D10" s="1" t="s">
        <v>5</v>
      </c>
      <c r="E10" s="1" t="s">
        <v>4</v>
      </c>
      <c r="F10" s="2">
        <v>222789510</v>
      </c>
      <c r="G10" s="8" t="str">
        <f>INDEX(Catagories!$A$2:$D$79,MATCH(Data!$B10,Catagories!$A$2:$A$79,0),4)</f>
        <v>LDPE</v>
      </c>
      <c r="I10" s="2">
        <f t="shared" si="0"/>
        <v>222789.51</v>
      </c>
    </row>
    <row r="11" spans="1:9" x14ac:dyDescent="0.2">
      <c r="A11" s="1" t="s">
        <v>0</v>
      </c>
      <c r="B11" s="1" t="s">
        <v>10</v>
      </c>
      <c r="C11" s="1" t="s">
        <v>11</v>
      </c>
      <c r="D11" s="1" t="s">
        <v>6</v>
      </c>
      <c r="E11" s="1" t="s">
        <v>4</v>
      </c>
      <c r="F11" s="2">
        <v>21746150</v>
      </c>
      <c r="G11" s="8" t="str">
        <f>INDEX(Catagories!$A$2:$D$79,MATCH(Data!$B11,Catagories!$A$2:$A$79,0),4)</f>
        <v>LDPE</v>
      </c>
      <c r="I11" s="2">
        <f t="shared" si="0"/>
        <v>21746.15</v>
      </c>
    </row>
    <row r="12" spans="1:9" x14ac:dyDescent="0.2">
      <c r="A12" s="1" t="s">
        <v>0</v>
      </c>
      <c r="B12" s="1" t="s">
        <v>10</v>
      </c>
      <c r="C12" s="1" t="s">
        <v>11</v>
      </c>
      <c r="D12" s="1" t="s">
        <v>7</v>
      </c>
      <c r="E12" s="1" t="s">
        <v>4</v>
      </c>
      <c r="F12" s="2">
        <v>188425</v>
      </c>
      <c r="G12" s="8" t="str">
        <f>INDEX(Catagories!$A$2:$D$79,MATCH(Data!$B12,Catagories!$A$2:$A$79,0),4)</f>
        <v>LDPE</v>
      </c>
      <c r="I12" s="2">
        <f t="shared" si="0"/>
        <v>188.42500000000001</v>
      </c>
    </row>
    <row r="13" spans="1:9" x14ac:dyDescent="0.2">
      <c r="A13" s="1" t="s">
        <v>0</v>
      </c>
      <c r="B13" s="1" t="s">
        <v>10</v>
      </c>
      <c r="C13" s="1" t="s">
        <v>11</v>
      </c>
      <c r="D13" s="1" t="s">
        <v>12</v>
      </c>
      <c r="E13" s="1" t="s">
        <v>4</v>
      </c>
      <c r="F13" s="2">
        <v>109135</v>
      </c>
      <c r="G13" s="8" t="str">
        <f>INDEX(Catagories!$A$2:$D$79,MATCH(Data!$B13,Catagories!$A$2:$A$79,0),4)</f>
        <v>LDPE</v>
      </c>
      <c r="I13" s="2">
        <f t="shared" si="0"/>
        <v>109.13500000000001</v>
      </c>
    </row>
    <row r="14" spans="1:9" x14ac:dyDescent="0.2">
      <c r="A14" s="1" t="s">
        <v>0</v>
      </c>
      <c r="B14" s="1" t="s">
        <v>13</v>
      </c>
      <c r="C14" s="1" t="s">
        <v>14</v>
      </c>
      <c r="D14" s="1" t="s">
        <v>5</v>
      </c>
      <c r="E14" s="1" t="s">
        <v>4</v>
      </c>
      <c r="F14" s="2">
        <v>249520916</v>
      </c>
      <c r="G14" s="8" t="str">
        <f>INDEX(Catagories!$A$2:$D$79,MATCH(Data!$B14,Catagories!$A$2:$A$79,0),4)</f>
        <v>LDPE</v>
      </c>
      <c r="I14" s="2">
        <f t="shared" si="0"/>
        <v>249520.916</v>
      </c>
    </row>
    <row r="15" spans="1:9" x14ac:dyDescent="0.2">
      <c r="A15" s="1" t="s">
        <v>0</v>
      </c>
      <c r="B15" s="1" t="s">
        <v>13</v>
      </c>
      <c r="C15" s="1" t="s">
        <v>14</v>
      </c>
      <c r="D15" s="1" t="s">
        <v>6</v>
      </c>
      <c r="E15" s="1" t="s">
        <v>4</v>
      </c>
      <c r="F15" s="2">
        <v>10310937</v>
      </c>
      <c r="G15" s="8" t="str">
        <f>INDEX(Catagories!$A$2:$D$79,MATCH(Data!$B15,Catagories!$A$2:$A$79,0),4)</f>
        <v>LDPE</v>
      </c>
      <c r="I15" s="2">
        <f t="shared" si="0"/>
        <v>10310.937</v>
      </c>
    </row>
    <row r="16" spans="1:9" x14ac:dyDescent="0.2">
      <c r="A16" s="1" t="s">
        <v>0</v>
      </c>
      <c r="B16" s="1" t="s">
        <v>13</v>
      </c>
      <c r="C16" s="1" t="s">
        <v>14</v>
      </c>
      <c r="D16" s="1" t="s">
        <v>7</v>
      </c>
      <c r="E16" s="1" t="s">
        <v>4</v>
      </c>
      <c r="F16" s="2">
        <v>15427</v>
      </c>
      <c r="G16" s="8" t="str">
        <f>INDEX(Catagories!$A$2:$D$79,MATCH(Data!$B16,Catagories!$A$2:$A$79,0),4)</f>
        <v>LDPE</v>
      </c>
      <c r="I16" s="2">
        <f t="shared" si="0"/>
        <v>15.427</v>
      </c>
    </row>
    <row r="17" spans="1:9" x14ac:dyDescent="0.2">
      <c r="A17" s="1" t="s">
        <v>0</v>
      </c>
      <c r="B17" s="1" t="s">
        <v>13</v>
      </c>
      <c r="C17" s="1" t="s">
        <v>14</v>
      </c>
      <c r="D17" s="1" t="s">
        <v>12</v>
      </c>
      <c r="E17" s="1" t="s">
        <v>4</v>
      </c>
      <c r="F17" s="2">
        <v>400</v>
      </c>
      <c r="G17" s="8" t="str">
        <f>INDEX(Catagories!$A$2:$D$79,MATCH(Data!$B17,Catagories!$A$2:$A$79,0),4)</f>
        <v>LDPE</v>
      </c>
      <c r="I17" s="2">
        <f t="shared" si="0"/>
        <v>0.4</v>
      </c>
    </row>
    <row r="18" spans="1:9" x14ac:dyDescent="0.2">
      <c r="A18" s="1" t="s">
        <v>0</v>
      </c>
      <c r="B18" s="1" t="s">
        <v>15</v>
      </c>
      <c r="C18" s="1" t="s">
        <v>16</v>
      </c>
      <c r="D18" s="1" t="s">
        <v>3</v>
      </c>
      <c r="E18" s="1" t="s">
        <v>4</v>
      </c>
      <c r="F18" s="2">
        <v>0</v>
      </c>
      <c r="G18" s="8" t="str">
        <f>INDEX(Catagories!$A$2:$D$79,MATCH(Data!$B18,Catagories!$A$2:$A$79,0),4)</f>
        <v>HDPE</v>
      </c>
      <c r="I18" s="2">
        <f t="shared" si="0"/>
        <v>0</v>
      </c>
    </row>
    <row r="19" spans="1:9" x14ac:dyDescent="0.2">
      <c r="A19" s="1" t="s">
        <v>0</v>
      </c>
      <c r="B19" s="1" t="s">
        <v>15</v>
      </c>
      <c r="C19" s="1" t="s">
        <v>16</v>
      </c>
      <c r="D19" s="1" t="s">
        <v>5</v>
      </c>
      <c r="E19" s="1" t="s">
        <v>4</v>
      </c>
      <c r="F19" s="2">
        <v>90715117</v>
      </c>
      <c r="G19" s="8" t="str">
        <f>INDEX(Catagories!$A$2:$D$79,MATCH(Data!$B19,Catagories!$A$2:$A$79,0),4)</f>
        <v>HDPE</v>
      </c>
      <c r="I19" s="2">
        <f t="shared" si="0"/>
        <v>90715.116999999998</v>
      </c>
    </row>
    <row r="20" spans="1:9" x14ac:dyDescent="0.2">
      <c r="A20" s="1" t="s">
        <v>0</v>
      </c>
      <c r="B20" s="1" t="s">
        <v>15</v>
      </c>
      <c r="C20" s="1" t="s">
        <v>16</v>
      </c>
      <c r="D20" s="1" t="s">
        <v>6</v>
      </c>
      <c r="E20" s="1" t="s">
        <v>4</v>
      </c>
      <c r="F20" s="2">
        <v>14136828</v>
      </c>
      <c r="G20" s="8" t="str">
        <f>INDEX(Catagories!$A$2:$D$79,MATCH(Data!$B20,Catagories!$A$2:$A$79,0),4)</f>
        <v>HDPE</v>
      </c>
      <c r="I20" s="2">
        <f t="shared" si="0"/>
        <v>14136.828</v>
      </c>
    </row>
    <row r="21" spans="1:9" x14ac:dyDescent="0.2">
      <c r="A21" s="1" t="s">
        <v>0</v>
      </c>
      <c r="B21" s="1" t="s">
        <v>15</v>
      </c>
      <c r="C21" s="1" t="s">
        <v>16</v>
      </c>
      <c r="D21" s="1" t="s">
        <v>7</v>
      </c>
      <c r="E21" s="1" t="s">
        <v>4</v>
      </c>
      <c r="F21" s="2">
        <v>41371</v>
      </c>
      <c r="G21" s="8" t="str">
        <f>INDEX(Catagories!$A$2:$D$79,MATCH(Data!$B21,Catagories!$A$2:$A$79,0),4)</f>
        <v>HDPE</v>
      </c>
      <c r="I21" s="2">
        <f t="shared" si="0"/>
        <v>41.371000000000002</v>
      </c>
    </row>
    <row r="22" spans="1:9" x14ac:dyDescent="0.2">
      <c r="A22" s="1" t="s">
        <v>0</v>
      </c>
      <c r="B22" s="1" t="s">
        <v>17</v>
      </c>
      <c r="C22" s="1" t="s">
        <v>18</v>
      </c>
      <c r="D22" s="1" t="s">
        <v>3</v>
      </c>
      <c r="E22" s="1" t="s">
        <v>4</v>
      </c>
      <c r="F22" s="2">
        <v>0</v>
      </c>
      <c r="G22" s="8" t="str">
        <f>INDEX(Catagories!$A$2:$D$79,MATCH(Data!$B22,Catagories!$A$2:$A$79,0),4)</f>
        <v>HDPE</v>
      </c>
      <c r="I22" s="2">
        <f t="shared" si="0"/>
        <v>0</v>
      </c>
    </row>
    <row r="23" spans="1:9" x14ac:dyDescent="0.2">
      <c r="A23" s="1" t="s">
        <v>0</v>
      </c>
      <c r="B23" s="1" t="s">
        <v>17</v>
      </c>
      <c r="C23" s="1" t="s">
        <v>18</v>
      </c>
      <c r="D23" s="1" t="s">
        <v>5</v>
      </c>
      <c r="E23" s="1" t="s">
        <v>4</v>
      </c>
      <c r="F23" s="2">
        <v>1256402941</v>
      </c>
      <c r="G23" s="8" t="str">
        <f>INDEX(Catagories!$A$2:$D$79,MATCH(Data!$B23,Catagories!$A$2:$A$79,0),4)</f>
        <v>HDPE</v>
      </c>
      <c r="I23" s="2">
        <f t="shared" si="0"/>
        <v>1256402.9410000001</v>
      </c>
    </row>
    <row r="24" spans="1:9" x14ac:dyDescent="0.2">
      <c r="A24" s="1" t="s">
        <v>0</v>
      </c>
      <c r="B24" s="1" t="s">
        <v>17</v>
      </c>
      <c r="C24" s="1" t="s">
        <v>18</v>
      </c>
      <c r="D24" s="1" t="s">
        <v>6</v>
      </c>
      <c r="E24" s="1" t="s">
        <v>4</v>
      </c>
      <c r="F24" s="2">
        <v>67605725</v>
      </c>
      <c r="G24" s="8" t="str">
        <f>INDEX(Catagories!$A$2:$D$79,MATCH(Data!$B24,Catagories!$A$2:$A$79,0),4)</f>
        <v>HDPE</v>
      </c>
      <c r="I24" s="2">
        <f t="shared" si="0"/>
        <v>67605.725000000006</v>
      </c>
    </row>
    <row r="25" spans="1:9" x14ac:dyDescent="0.2">
      <c r="A25" s="1" t="s">
        <v>0</v>
      </c>
      <c r="B25" s="1" t="s">
        <v>17</v>
      </c>
      <c r="C25" s="1" t="s">
        <v>18</v>
      </c>
      <c r="D25" s="1" t="s">
        <v>7</v>
      </c>
      <c r="E25" s="1" t="s">
        <v>4</v>
      </c>
      <c r="F25" s="2">
        <v>150407</v>
      </c>
      <c r="G25" s="8" t="str">
        <f>INDEX(Catagories!$A$2:$D$79,MATCH(Data!$B25,Catagories!$A$2:$A$79,0),4)</f>
        <v>HDPE</v>
      </c>
      <c r="I25" s="2">
        <f t="shared" si="0"/>
        <v>150.40700000000001</v>
      </c>
    </row>
    <row r="26" spans="1:9" x14ac:dyDescent="0.2">
      <c r="A26" s="1" t="s">
        <v>0</v>
      </c>
      <c r="B26" s="1" t="s">
        <v>19</v>
      </c>
      <c r="C26" s="1" t="s">
        <v>20</v>
      </c>
      <c r="D26" s="1" t="s">
        <v>21</v>
      </c>
      <c r="E26" s="1" t="s">
        <v>4</v>
      </c>
      <c r="F26" s="2">
        <v>21570133</v>
      </c>
      <c r="G26" s="8" t="str">
        <f>INDEX(Catagories!$A$2:$D$79,MATCH(Data!$B26,Catagories!$A$2:$A$79,0),4)</f>
        <v>copolymers</v>
      </c>
      <c r="I26" s="2">
        <f t="shared" si="0"/>
        <v>21570.133000000002</v>
      </c>
    </row>
    <row r="27" spans="1:9" x14ac:dyDescent="0.2">
      <c r="A27" s="1" t="s">
        <v>0</v>
      </c>
      <c r="B27" s="1" t="s">
        <v>19</v>
      </c>
      <c r="C27" s="1" t="s">
        <v>20</v>
      </c>
      <c r="D27" s="1" t="s">
        <v>7</v>
      </c>
      <c r="E27" s="1" t="s">
        <v>4</v>
      </c>
      <c r="F27" s="2">
        <v>23264</v>
      </c>
      <c r="G27" s="8" t="str">
        <f>INDEX(Catagories!$A$2:$D$79,MATCH(Data!$B27,Catagories!$A$2:$A$79,0),4)</f>
        <v>copolymers</v>
      </c>
      <c r="I27" s="2">
        <f t="shared" si="0"/>
        <v>23.263999999999999</v>
      </c>
    </row>
    <row r="28" spans="1:9" x14ac:dyDescent="0.2">
      <c r="A28" s="1" t="s">
        <v>0</v>
      </c>
      <c r="B28" s="1" t="s">
        <v>22</v>
      </c>
      <c r="C28" s="1" t="s">
        <v>23</v>
      </c>
      <c r="D28" s="1" t="s">
        <v>5</v>
      </c>
      <c r="E28" s="1" t="s">
        <v>4</v>
      </c>
      <c r="F28" s="2">
        <v>88299410</v>
      </c>
      <c r="G28" s="8" t="str">
        <f>INDEX(Catagories!$A$2:$D$79,MATCH(Data!$B28,Catagories!$A$2:$A$79,0),4)</f>
        <v>copolymers</v>
      </c>
      <c r="I28" s="2">
        <f t="shared" si="0"/>
        <v>88299.41</v>
      </c>
    </row>
    <row r="29" spans="1:9" x14ac:dyDescent="0.2">
      <c r="A29" s="1" t="s">
        <v>0</v>
      </c>
      <c r="B29" s="1" t="s">
        <v>22</v>
      </c>
      <c r="C29" s="1" t="s">
        <v>23</v>
      </c>
      <c r="D29" s="1" t="s">
        <v>6</v>
      </c>
      <c r="E29" s="1" t="s">
        <v>4</v>
      </c>
      <c r="F29" s="2">
        <v>29145917</v>
      </c>
      <c r="G29" s="8" t="str">
        <f>INDEX(Catagories!$A$2:$D$79,MATCH(Data!$B29,Catagories!$A$2:$A$79,0),4)</f>
        <v>copolymers</v>
      </c>
      <c r="I29" s="2">
        <f t="shared" si="0"/>
        <v>29145.917000000001</v>
      </c>
    </row>
    <row r="30" spans="1:9" x14ac:dyDescent="0.2">
      <c r="A30" s="1" t="s">
        <v>0</v>
      </c>
      <c r="B30" s="1" t="s">
        <v>22</v>
      </c>
      <c r="C30" s="1" t="s">
        <v>23</v>
      </c>
      <c r="D30" s="1" t="s">
        <v>7</v>
      </c>
      <c r="E30" s="1" t="s">
        <v>4</v>
      </c>
      <c r="F30" s="2">
        <v>195262</v>
      </c>
      <c r="G30" s="8" t="str">
        <f>INDEX(Catagories!$A$2:$D$79,MATCH(Data!$B30,Catagories!$A$2:$A$79,0),4)</f>
        <v>copolymers</v>
      </c>
      <c r="I30" s="2">
        <f t="shared" si="0"/>
        <v>195.262</v>
      </c>
    </row>
    <row r="31" spans="1:9" x14ac:dyDescent="0.2">
      <c r="A31" s="1" t="s">
        <v>0</v>
      </c>
      <c r="B31" s="1" t="s">
        <v>24</v>
      </c>
      <c r="C31" s="1" t="s">
        <v>25</v>
      </c>
      <c r="D31" s="1" t="s">
        <v>5</v>
      </c>
      <c r="E31" s="1" t="s">
        <v>4</v>
      </c>
      <c r="F31" s="2">
        <v>1584105484</v>
      </c>
      <c r="G31" s="8" t="str">
        <f>INDEX(Catagories!$A$2:$D$79,MATCH(Data!$B31,Catagories!$A$2:$A$79,0),4)</f>
        <v>copolymers</v>
      </c>
      <c r="I31" s="2">
        <f t="shared" si="0"/>
        <v>1584105.4839999999</v>
      </c>
    </row>
    <row r="32" spans="1:9" x14ac:dyDescent="0.2">
      <c r="A32" s="1" t="s">
        <v>0</v>
      </c>
      <c r="B32" s="1" t="s">
        <v>24</v>
      </c>
      <c r="C32" s="1" t="s">
        <v>25</v>
      </c>
      <c r="D32" s="1" t="s">
        <v>6</v>
      </c>
      <c r="E32" s="1" t="s">
        <v>4</v>
      </c>
      <c r="F32" s="2">
        <v>16073561</v>
      </c>
      <c r="G32" s="8" t="str">
        <f>INDEX(Catagories!$A$2:$D$79,MATCH(Data!$B32,Catagories!$A$2:$A$79,0),4)</f>
        <v>copolymers</v>
      </c>
      <c r="I32" s="2">
        <f t="shared" si="0"/>
        <v>16073.561</v>
      </c>
    </row>
    <row r="33" spans="1:9" x14ac:dyDescent="0.2">
      <c r="A33" s="1" t="s">
        <v>0</v>
      </c>
      <c r="B33" s="1" t="s">
        <v>24</v>
      </c>
      <c r="C33" s="1" t="s">
        <v>25</v>
      </c>
      <c r="D33" s="1" t="s">
        <v>7</v>
      </c>
      <c r="E33" s="1" t="s">
        <v>4</v>
      </c>
      <c r="F33" s="2">
        <v>698032</v>
      </c>
      <c r="G33" s="8" t="str">
        <f>INDEX(Catagories!$A$2:$D$79,MATCH(Data!$B33,Catagories!$A$2:$A$79,0),4)</f>
        <v>copolymers</v>
      </c>
      <c r="I33" s="2">
        <f t="shared" si="0"/>
        <v>698.03200000000004</v>
      </c>
    </row>
    <row r="34" spans="1:9" x14ac:dyDescent="0.2">
      <c r="A34" s="1" t="s">
        <v>0</v>
      </c>
      <c r="B34" s="1" t="s">
        <v>26</v>
      </c>
      <c r="C34" s="1" t="s">
        <v>27</v>
      </c>
      <c r="D34" s="1" t="s">
        <v>21</v>
      </c>
      <c r="E34" s="1" t="s">
        <v>4</v>
      </c>
      <c r="F34" s="2">
        <v>135802759</v>
      </c>
      <c r="G34" s="8" t="str">
        <f>INDEX(Catagories!$A$2:$D$79,MATCH(Data!$B34,Catagories!$A$2:$A$79,0),4)</f>
        <v>other resins</v>
      </c>
      <c r="I34" s="2">
        <f t="shared" si="0"/>
        <v>135802.75899999999</v>
      </c>
    </row>
    <row r="35" spans="1:9" x14ac:dyDescent="0.2">
      <c r="A35" s="1" t="s">
        <v>0</v>
      </c>
      <c r="B35" s="1" t="s">
        <v>26</v>
      </c>
      <c r="C35" s="1" t="s">
        <v>27</v>
      </c>
      <c r="D35" s="1" t="s">
        <v>28</v>
      </c>
      <c r="E35" s="1" t="s">
        <v>4</v>
      </c>
      <c r="F35" s="2">
        <v>314640</v>
      </c>
      <c r="G35" s="8" t="str">
        <f>INDEX(Catagories!$A$2:$D$79,MATCH(Data!$B35,Catagories!$A$2:$A$79,0),4)</f>
        <v>other resins</v>
      </c>
      <c r="I35" s="2">
        <f t="shared" si="0"/>
        <v>314.64</v>
      </c>
    </row>
    <row r="36" spans="1:9" x14ac:dyDescent="0.2">
      <c r="A36" s="1" t="s">
        <v>0</v>
      </c>
      <c r="B36" s="1" t="s">
        <v>26</v>
      </c>
      <c r="C36" s="1" t="s">
        <v>27</v>
      </c>
      <c r="D36" s="1" t="s">
        <v>7</v>
      </c>
      <c r="E36" s="1" t="s">
        <v>4</v>
      </c>
      <c r="F36" s="2">
        <v>503810</v>
      </c>
      <c r="G36" s="8" t="str">
        <f>INDEX(Catagories!$A$2:$D$79,MATCH(Data!$B36,Catagories!$A$2:$A$79,0),4)</f>
        <v>other resins</v>
      </c>
      <c r="I36" s="2">
        <f t="shared" si="0"/>
        <v>503.81</v>
      </c>
    </row>
    <row r="37" spans="1:9" x14ac:dyDescent="0.2">
      <c r="A37" s="1" t="s">
        <v>0</v>
      </c>
      <c r="B37" s="1" t="s">
        <v>26</v>
      </c>
      <c r="C37" s="1" t="s">
        <v>27</v>
      </c>
      <c r="D37" s="1" t="s">
        <v>12</v>
      </c>
      <c r="E37" s="1" t="s">
        <v>4</v>
      </c>
      <c r="F37" s="2">
        <v>16720</v>
      </c>
      <c r="G37" s="8" t="str">
        <f>INDEX(Catagories!$A$2:$D$79,MATCH(Data!$B37,Catagories!$A$2:$A$79,0),4)</f>
        <v>other resins</v>
      </c>
      <c r="I37" s="2">
        <f t="shared" si="0"/>
        <v>16.72</v>
      </c>
    </row>
    <row r="38" spans="1:9" x14ac:dyDescent="0.2">
      <c r="A38" s="1" t="s">
        <v>0</v>
      </c>
      <c r="B38" s="1" t="s">
        <v>29</v>
      </c>
      <c r="C38" s="1" t="s">
        <v>30</v>
      </c>
      <c r="D38" s="1" t="s">
        <v>3</v>
      </c>
      <c r="E38" s="1" t="s">
        <v>4</v>
      </c>
      <c r="F38" s="2">
        <v>0</v>
      </c>
      <c r="G38" s="8" t="str">
        <f>INDEX(Catagories!$A$2:$D$79,MATCH(Data!$B38,Catagories!$A$2:$A$79,0),4)</f>
        <v>copolymers</v>
      </c>
      <c r="I38" s="2">
        <f t="shared" si="0"/>
        <v>0</v>
      </c>
    </row>
    <row r="39" spans="1:9" x14ac:dyDescent="0.2">
      <c r="A39" s="1" t="s">
        <v>0</v>
      </c>
      <c r="B39" s="1" t="s">
        <v>29</v>
      </c>
      <c r="C39" s="1" t="s">
        <v>30</v>
      </c>
      <c r="D39" s="1" t="s">
        <v>5</v>
      </c>
      <c r="E39" s="1" t="s">
        <v>4</v>
      </c>
      <c r="F39" s="2">
        <v>20483618</v>
      </c>
      <c r="G39" s="8" t="str">
        <f>INDEX(Catagories!$A$2:$D$79,MATCH(Data!$B39,Catagories!$A$2:$A$79,0),4)</f>
        <v>copolymers</v>
      </c>
      <c r="I39" s="2">
        <f t="shared" si="0"/>
        <v>20483.617999999999</v>
      </c>
    </row>
    <row r="40" spans="1:9" x14ac:dyDescent="0.2">
      <c r="A40" s="1" t="s">
        <v>0</v>
      </c>
      <c r="B40" s="1" t="s">
        <v>29</v>
      </c>
      <c r="C40" s="1" t="s">
        <v>30</v>
      </c>
      <c r="D40" s="1" t="s">
        <v>6</v>
      </c>
      <c r="E40" s="1" t="s">
        <v>4</v>
      </c>
      <c r="F40" s="2">
        <v>40530698</v>
      </c>
      <c r="G40" s="8" t="str">
        <f>INDEX(Catagories!$A$2:$D$79,MATCH(Data!$B40,Catagories!$A$2:$A$79,0),4)</f>
        <v>copolymers</v>
      </c>
      <c r="I40" s="2">
        <f t="shared" si="0"/>
        <v>40530.697999999997</v>
      </c>
    </row>
    <row r="41" spans="1:9" x14ac:dyDescent="0.2">
      <c r="A41" s="1" t="s">
        <v>0</v>
      </c>
      <c r="B41" s="1" t="s">
        <v>29</v>
      </c>
      <c r="C41" s="1" t="s">
        <v>30</v>
      </c>
      <c r="D41" s="1" t="s">
        <v>7</v>
      </c>
      <c r="E41" s="1" t="s">
        <v>4</v>
      </c>
      <c r="F41" s="2">
        <v>14491</v>
      </c>
      <c r="G41" s="8" t="str">
        <f>INDEX(Catagories!$A$2:$D$79,MATCH(Data!$B41,Catagories!$A$2:$A$79,0),4)</f>
        <v>copolymers</v>
      </c>
      <c r="I41" s="2">
        <f t="shared" si="0"/>
        <v>14.491</v>
      </c>
    </row>
    <row r="42" spans="1:9" x14ac:dyDescent="0.2">
      <c r="A42" s="1" t="s">
        <v>0</v>
      </c>
      <c r="B42" s="1" t="s">
        <v>31</v>
      </c>
      <c r="C42" s="1" t="s">
        <v>32</v>
      </c>
      <c r="D42" s="1" t="s">
        <v>3</v>
      </c>
      <c r="E42" s="1" t="s">
        <v>4</v>
      </c>
      <c r="F42" s="2">
        <v>0</v>
      </c>
      <c r="G42" s="8" t="str">
        <f>INDEX(Catagories!$A$2:$D$79,MATCH(Data!$B42,Catagories!$A$2:$A$79,0),4)</f>
        <v>other resins</v>
      </c>
      <c r="I42" s="2">
        <f t="shared" si="0"/>
        <v>0</v>
      </c>
    </row>
    <row r="43" spans="1:9" x14ac:dyDescent="0.2">
      <c r="A43" s="1" t="s">
        <v>0</v>
      </c>
      <c r="B43" s="1" t="s">
        <v>31</v>
      </c>
      <c r="C43" s="1" t="s">
        <v>32</v>
      </c>
      <c r="D43" s="1" t="s">
        <v>5</v>
      </c>
      <c r="E43" s="1" t="s">
        <v>4</v>
      </c>
      <c r="F43" s="2">
        <v>10813186</v>
      </c>
      <c r="G43" s="8" t="str">
        <f>INDEX(Catagories!$A$2:$D$79,MATCH(Data!$B43,Catagories!$A$2:$A$79,0),4)</f>
        <v>other resins</v>
      </c>
      <c r="I43" s="2">
        <f t="shared" si="0"/>
        <v>10813.186</v>
      </c>
    </row>
    <row r="44" spans="1:9" x14ac:dyDescent="0.2">
      <c r="A44" s="1" t="s">
        <v>0</v>
      </c>
      <c r="B44" s="1" t="s">
        <v>31</v>
      </c>
      <c r="C44" s="1" t="s">
        <v>32</v>
      </c>
      <c r="D44" s="1" t="s">
        <v>28</v>
      </c>
      <c r="E44" s="1" t="s">
        <v>4</v>
      </c>
      <c r="F44" s="2">
        <v>3900</v>
      </c>
      <c r="G44" s="8" t="str">
        <f>INDEX(Catagories!$A$2:$D$79,MATCH(Data!$B44,Catagories!$A$2:$A$79,0),4)</f>
        <v>other resins</v>
      </c>
      <c r="I44" s="2">
        <f t="shared" si="0"/>
        <v>3.9</v>
      </c>
    </row>
    <row r="45" spans="1:9" x14ac:dyDescent="0.2">
      <c r="A45" s="1" t="s">
        <v>0</v>
      </c>
      <c r="B45" s="1" t="s">
        <v>31</v>
      </c>
      <c r="C45" s="1" t="s">
        <v>32</v>
      </c>
      <c r="D45" s="1" t="s">
        <v>6</v>
      </c>
      <c r="E45" s="1" t="s">
        <v>4</v>
      </c>
      <c r="F45" s="2">
        <v>40141675</v>
      </c>
      <c r="G45" s="8" t="str">
        <f>INDEX(Catagories!$A$2:$D$79,MATCH(Data!$B45,Catagories!$A$2:$A$79,0),4)</f>
        <v>other resins</v>
      </c>
      <c r="I45" s="2">
        <f t="shared" si="0"/>
        <v>40141.675000000003</v>
      </c>
    </row>
    <row r="46" spans="1:9" x14ac:dyDescent="0.2">
      <c r="A46" s="1" t="s">
        <v>0</v>
      </c>
      <c r="B46" s="1" t="s">
        <v>31</v>
      </c>
      <c r="C46" s="1" t="s">
        <v>32</v>
      </c>
      <c r="D46" s="1" t="s">
        <v>7</v>
      </c>
      <c r="E46" s="1" t="s">
        <v>4</v>
      </c>
      <c r="F46" s="2">
        <v>2326965</v>
      </c>
      <c r="G46" s="8" t="str">
        <f>INDEX(Catagories!$A$2:$D$79,MATCH(Data!$B46,Catagories!$A$2:$A$79,0),4)</f>
        <v>other resins</v>
      </c>
      <c r="I46" s="2">
        <f t="shared" si="0"/>
        <v>2326.9650000000001</v>
      </c>
    </row>
    <row r="47" spans="1:9" x14ac:dyDescent="0.2">
      <c r="A47" s="1" t="s">
        <v>0</v>
      </c>
      <c r="B47" s="1" t="s">
        <v>31</v>
      </c>
      <c r="C47" s="1" t="s">
        <v>32</v>
      </c>
      <c r="D47" s="1" t="s">
        <v>12</v>
      </c>
      <c r="E47" s="1" t="s">
        <v>4</v>
      </c>
      <c r="F47" s="2">
        <v>73760</v>
      </c>
      <c r="G47" s="8" t="str">
        <f>INDEX(Catagories!$A$2:$D$79,MATCH(Data!$B47,Catagories!$A$2:$A$79,0),4)</f>
        <v>other resins</v>
      </c>
      <c r="I47" s="2">
        <f t="shared" si="0"/>
        <v>73.760000000000005</v>
      </c>
    </row>
    <row r="48" spans="1:9" x14ac:dyDescent="0.2">
      <c r="A48" s="1" t="s">
        <v>0</v>
      </c>
      <c r="B48" s="1" t="s">
        <v>33</v>
      </c>
      <c r="C48" s="1" t="s">
        <v>34</v>
      </c>
      <c r="D48" s="1" t="s">
        <v>3</v>
      </c>
      <c r="E48" s="1" t="s">
        <v>4</v>
      </c>
      <c r="F48" s="2">
        <v>0</v>
      </c>
      <c r="G48" s="8" t="str">
        <f>INDEX(Catagories!$A$2:$D$79,MATCH(Data!$B48,Catagories!$A$2:$A$79,0),4)</f>
        <v>PP</v>
      </c>
      <c r="I48" s="2">
        <f t="shared" si="0"/>
        <v>0</v>
      </c>
    </row>
    <row r="49" spans="1:9" x14ac:dyDescent="0.2">
      <c r="A49" s="1" t="s">
        <v>0</v>
      </c>
      <c r="B49" s="1" t="s">
        <v>33</v>
      </c>
      <c r="C49" s="1" t="s">
        <v>34</v>
      </c>
      <c r="D49" s="1" t="s">
        <v>5</v>
      </c>
      <c r="E49" s="1" t="s">
        <v>4</v>
      </c>
      <c r="F49" s="2">
        <v>243712885</v>
      </c>
      <c r="G49" s="8" t="str">
        <f>INDEX(Catagories!$A$2:$D$79,MATCH(Data!$B49,Catagories!$A$2:$A$79,0),4)</f>
        <v>PP</v>
      </c>
      <c r="I49" s="2">
        <f t="shared" si="0"/>
        <v>243712.88500000001</v>
      </c>
    </row>
    <row r="50" spans="1:9" x14ac:dyDescent="0.2">
      <c r="A50" s="1" t="s">
        <v>0</v>
      </c>
      <c r="B50" s="1" t="s">
        <v>33</v>
      </c>
      <c r="C50" s="1" t="s">
        <v>34</v>
      </c>
      <c r="D50" s="1" t="s">
        <v>28</v>
      </c>
      <c r="E50" s="1" t="s">
        <v>4</v>
      </c>
      <c r="F50" s="2">
        <v>14694124</v>
      </c>
      <c r="G50" s="8" t="str">
        <f>INDEX(Catagories!$A$2:$D$79,MATCH(Data!$B50,Catagories!$A$2:$A$79,0),4)</f>
        <v>PP</v>
      </c>
      <c r="I50" s="2">
        <f t="shared" si="0"/>
        <v>14694.124</v>
      </c>
    </row>
    <row r="51" spans="1:9" x14ac:dyDescent="0.2">
      <c r="A51" s="1" t="s">
        <v>0</v>
      </c>
      <c r="B51" s="1" t="s">
        <v>33</v>
      </c>
      <c r="C51" s="1" t="s">
        <v>34</v>
      </c>
      <c r="D51" s="1" t="s">
        <v>6</v>
      </c>
      <c r="E51" s="1" t="s">
        <v>4</v>
      </c>
      <c r="F51" s="2">
        <v>150218946</v>
      </c>
      <c r="G51" s="8" t="str">
        <f>INDEX(Catagories!$A$2:$D$79,MATCH(Data!$B51,Catagories!$A$2:$A$79,0),4)</f>
        <v>PP</v>
      </c>
      <c r="I51" s="2">
        <f t="shared" si="0"/>
        <v>150218.946</v>
      </c>
    </row>
    <row r="52" spans="1:9" x14ac:dyDescent="0.2">
      <c r="A52" s="1" t="s">
        <v>0</v>
      </c>
      <c r="B52" s="1" t="s">
        <v>33</v>
      </c>
      <c r="C52" s="1" t="s">
        <v>34</v>
      </c>
      <c r="D52" s="1" t="s">
        <v>7</v>
      </c>
      <c r="E52" s="1" t="s">
        <v>4</v>
      </c>
      <c r="F52" s="2">
        <v>2062695</v>
      </c>
      <c r="G52" s="8" t="str">
        <f>INDEX(Catagories!$A$2:$D$79,MATCH(Data!$B52,Catagories!$A$2:$A$79,0),4)</f>
        <v>PP</v>
      </c>
      <c r="I52" s="2">
        <f t="shared" si="0"/>
        <v>2062.6950000000002</v>
      </c>
    </row>
    <row r="53" spans="1:9" x14ac:dyDescent="0.2">
      <c r="A53" s="1" t="s">
        <v>0</v>
      </c>
      <c r="B53" s="1" t="s">
        <v>33</v>
      </c>
      <c r="C53" s="1" t="s">
        <v>34</v>
      </c>
      <c r="D53" s="1" t="s">
        <v>12</v>
      </c>
      <c r="E53" s="1" t="s">
        <v>4</v>
      </c>
      <c r="F53" s="2">
        <v>23584</v>
      </c>
      <c r="G53" s="8" t="str">
        <f>INDEX(Catagories!$A$2:$D$79,MATCH(Data!$B53,Catagories!$A$2:$A$79,0),4)</f>
        <v>PP</v>
      </c>
      <c r="I53" s="2">
        <f t="shared" si="0"/>
        <v>23.584</v>
      </c>
    </row>
    <row r="54" spans="1:9" x14ac:dyDescent="0.2">
      <c r="A54" s="1" t="s">
        <v>0</v>
      </c>
      <c r="B54" s="1" t="s">
        <v>35</v>
      </c>
      <c r="C54" s="1" t="s">
        <v>36</v>
      </c>
      <c r="D54" s="1" t="s">
        <v>21</v>
      </c>
      <c r="E54" s="1" t="s">
        <v>4</v>
      </c>
      <c r="F54" s="2">
        <v>3239864</v>
      </c>
      <c r="G54" s="8" t="str">
        <f>INDEX(Catagories!$A$2:$D$79,MATCH(Data!$B54,Catagories!$A$2:$A$79,0),4)</f>
        <v>other resins</v>
      </c>
      <c r="I54" s="2">
        <f t="shared" si="0"/>
        <v>3239.864</v>
      </c>
    </row>
    <row r="55" spans="1:9" x14ac:dyDescent="0.2">
      <c r="A55" s="1" t="s">
        <v>0</v>
      </c>
      <c r="B55" s="1" t="s">
        <v>35</v>
      </c>
      <c r="C55" s="1" t="s">
        <v>36</v>
      </c>
      <c r="D55" s="1" t="s">
        <v>7</v>
      </c>
      <c r="E55" s="1" t="s">
        <v>4</v>
      </c>
      <c r="F55" s="2">
        <v>1355006</v>
      </c>
      <c r="G55" s="8" t="str">
        <f>INDEX(Catagories!$A$2:$D$79,MATCH(Data!$B55,Catagories!$A$2:$A$79,0),4)</f>
        <v>other resins</v>
      </c>
      <c r="I55" s="2">
        <f t="shared" si="0"/>
        <v>1355.0060000000001</v>
      </c>
    </row>
    <row r="56" spans="1:9" x14ac:dyDescent="0.2">
      <c r="A56" s="1" t="s">
        <v>0</v>
      </c>
      <c r="B56" s="1" t="s">
        <v>37</v>
      </c>
      <c r="C56" s="1" t="s">
        <v>38</v>
      </c>
      <c r="D56" s="1" t="s">
        <v>3</v>
      </c>
      <c r="E56" s="1" t="s">
        <v>4</v>
      </c>
      <c r="F56" s="2">
        <v>0</v>
      </c>
      <c r="G56" s="8" t="str">
        <f>INDEX(Catagories!$A$2:$D$79,MATCH(Data!$B56,Catagories!$A$2:$A$79,0),4)</f>
        <v>other resins</v>
      </c>
      <c r="I56" s="2">
        <f t="shared" si="0"/>
        <v>0</v>
      </c>
    </row>
    <row r="57" spans="1:9" x14ac:dyDescent="0.2">
      <c r="A57" s="1" t="s">
        <v>0</v>
      </c>
      <c r="B57" s="1" t="s">
        <v>37</v>
      </c>
      <c r="C57" s="1" t="s">
        <v>38</v>
      </c>
      <c r="D57" s="1" t="s">
        <v>5</v>
      </c>
      <c r="E57" s="1" t="s">
        <v>4</v>
      </c>
      <c r="F57" s="2">
        <v>35377980</v>
      </c>
      <c r="G57" s="8" t="str">
        <f>INDEX(Catagories!$A$2:$D$79,MATCH(Data!$B57,Catagories!$A$2:$A$79,0),4)</f>
        <v>other resins</v>
      </c>
      <c r="I57" s="2">
        <f t="shared" si="0"/>
        <v>35377.980000000003</v>
      </c>
    </row>
    <row r="58" spans="1:9" x14ac:dyDescent="0.2">
      <c r="A58" s="1" t="s">
        <v>0</v>
      </c>
      <c r="B58" s="1" t="s">
        <v>37</v>
      </c>
      <c r="C58" s="1" t="s">
        <v>38</v>
      </c>
      <c r="D58" s="1" t="s">
        <v>28</v>
      </c>
      <c r="E58" s="1" t="s">
        <v>4</v>
      </c>
      <c r="F58" s="2">
        <v>54692889</v>
      </c>
      <c r="G58" s="8" t="str">
        <f>INDEX(Catagories!$A$2:$D$79,MATCH(Data!$B58,Catagories!$A$2:$A$79,0),4)</f>
        <v>other resins</v>
      </c>
      <c r="I58" s="2">
        <f t="shared" si="0"/>
        <v>54692.889000000003</v>
      </c>
    </row>
    <row r="59" spans="1:9" x14ac:dyDescent="0.2">
      <c r="A59" s="1" t="s">
        <v>0</v>
      </c>
      <c r="B59" s="1" t="s">
        <v>37</v>
      </c>
      <c r="C59" s="1" t="s">
        <v>38</v>
      </c>
      <c r="D59" s="1" t="s">
        <v>6</v>
      </c>
      <c r="E59" s="1" t="s">
        <v>4</v>
      </c>
      <c r="F59" s="2">
        <v>32266000</v>
      </c>
      <c r="G59" s="8" t="str">
        <f>INDEX(Catagories!$A$2:$D$79,MATCH(Data!$B59,Catagories!$A$2:$A$79,0),4)</f>
        <v>other resins</v>
      </c>
      <c r="I59" s="2">
        <f t="shared" si="0"/>
        <v>32266</v>
      </c>
    </row>
    <row r="60" spans="1:9" x14ac:dyDescent="0.2">
      <c r="A60" s="1" t="s">
        <v>0</v>
      </c>
      <c r="B60" s="1" t="s">
        <v>37</v>
      </c>
      <c r="C60" s="1" t="s">
        <v>38</v>
      </c>
      <c r="D60" s="1" t="s">
        <v>7</v>
      </c>
      <c r="E60" s="1" t="s">
        <v>4</v>
      </c>
      <c r="F60" s="2">
        <v>15241</v>
      </c>
      <c r="G60" s="8" t="str">
        <f>INDEX(Catagories!$A$2:$D$79,MATCH(Data!$B60,Catagories!$A$2:$A$79,0),4)</f>
        <v>other resins</v>
      </c>
      <c r="I60" s="2">
        <f t="shared" si="0"/>
        <v>15.241</v>
      </c>
    </row>
    <row r="61" spans="1:9" x14ac:dyDescent="0.2">
      <c r="A61" s="1" t="s">
        <v>0</v>
      </c>
      <c r="B61" s="1" t="s">
        <v>39</v>
      </c>
      <c r="C61" s="1" t="s">
        <v>40</v>
      </c>
      <c r="D61" s="1" t="s">
        <v>3</v>
      </c>
      <c r="E61" s="1" t="s">
        <v>4</v>
      </c>
      <c r="F61" s="2">
        <v>0</v>
      </c>
      <c r="G61" s="8" t="str">
        <f>INDEX(Catagories!$A$2:$D$79,MATCH(Data!$B61,Catagories!$A$2:$A$79,0),4)</f>
        <v>copolymers</v>
      </c>
      <c r="I61" s="2">
        <f t="shared" si="0"/>
        <v>0</v>
      </c>
    </row>
    <row r="62" spans="1:9" x14ac:dyDescent="0.2">
      <c r="A62" s="1" t="s">
        <v>0</v>
      </c>
      <c r="B62" s="1" t="s">
        <v>39</v>
      </c>
      <c r="C62" s="1" t="s">
        <v>40</v>
      </c>
      <c r="D62" s="1" t="s">
        <v>5</v>
      </c>
      <c r="E62" s="1" t="s">
        <v>4</v>
      </c>
      <c r="F62" s="2">
        <v>262166046</v>
      </c>
      <c r="G62" s="8" t="str">
        <f>INDEX(Catagories!$A$2:$D$79,MATCH(Data!$B62,Catagories!$A$2:$A$79,0),4)</f>
        <v>copolymers</v>
      </c>
      <c r="I62" s="2">
        <f t="shared" si="0"/>
        <v>262166.04599999997</v>
      </c>
    </row>
    <row r="63" spans="1:9" x14ac:dyDescent="0.2">
      <c r="A63" s="1" t="s">
        <v>0</v>
      </c>
      <c r="B63" s="1" t="s">
        <v>39</v>
      </c>
      <c r="C63" s="1" t="s">
        <v>40</v>
      </c>
      <c r="D63" s="1" t="s">
        <v>28</v>
      </c>
      <c r="E63" s="1" t="s">
        <v>4</v>
      </c>
      <c r="F63" s="2">
        <v>19014286</v>
      </c>
      <c r="G63" s="8" t="str">
        <f>INDEX(Catagories!$A$2:$D$79,MATCH(Data!$B63,Catagories!$A$2:$A$79,0),4)</f>
        <v>copolymers</v>
      </c>
      <c r="I63" s="2">
        <f t="shared" si="0"/>
        <v>19014.286</v>
      </c>
    </row>
    <row r="64" spans="1:9" x14ac:dyDescent="0.2">
      <c r="A64" s="1" t="s">
        <v>0</v>
      </c>
      <c r="B64" s="1" t="s">
        <v>39</v>
      </c>
      <c r="C64" s="1" t="s">
        <v>40</v>
      </c>
      <c r="D64" s="1" t="s">
        <v>6</v>
      </c>
      <c r="E64" s="1" t="s">
        <v>4</v>
      </c>
      <c r="F64" s="2">
        <v>119627540</v>
      </c>
      <c r="G64" s="8" t="str">
        <f>INDEX(Catagories!$A$2:$D$79,MATCH(Data!$B64,Catagories!$A$2:$A$79,0),4)</f>
        <v>copolymers</v>
      </c>
      <c r="I64" s="2">
        <f t="shared" si="0"/>
        <v>119627.54</v>
      </c>
    </row>
    <row r="65" spans="1:9" x14ac:dyDescent="0.2">
      <c r="A65" s="1" t="s">
        <v>0</v>
      </c>
      <c r="B65" s="1" t="s">
        <v>39</v>
      </c>
      <c r="C65" s="1" t="s">
        <v>40</v>
      </c>
      <c r="D65" s="1" t="s">
        <v>7</v>
      </c>
      <c r="E65" s="1" t="s">
        <v>4</v>
      </c>
      <c r="F65" s="2">
        <v>727225</v>
      </c>
      <c r="G65" s="8" t="str">
        <f>INDEX(Catagories!$A$2:$D$79,MATCH(Data!$B65,Catagories!$A$2:$A$79,0),4)</f>
        <v>copolymers</v>
      </c>
      <c r="I65" s="2">
        <f t="shared" si="0"/>
        <v>727.22500000000002</v>
      </c>
    </row>
    <row r="66" spans="1:9" x14ac:dyDescent="0.2">
      <c r="A66" s="1" t="s">
        <v>0</v>
      </c>
      <c r="B66" s="1" t="s">
        <v>41</v>
      </c>
      <c r="C66" s="1" t="s">
        <v>42</v>
      </c>
      <c r="D66" s="1" t="s">
        <v>5</v>
      </c>
      <c r="E66" s="1" t="s">
        <v>4</v>
      </c>
      <c r="F66" s="2">
        <v>10204916</v>
      </c>
      <c r="G66" s="8" t="str">
        <f>INDEX(Catagories!$A$2:$D$79,MATCH(Data!$B66,Catagories!$A$2:$A$79,0),4)</f>
        <v>other resins</v>
      </c>
      <c r="I66" s="2">
        <f t="shared" si="0"/>
        <v>10204.915999999999</v>
      </c>
    </row>
    <row r="67" spans="1:9" x14ac:dyDescent="0.2">
      <c r="A67" s="1" t="s">
        <v>0</v>
      </c>
      <c r="B67" s="1" t="s">
        <v>41</v>
      </c>
      <c r="C67" s="1" t="s">
        <v>42</v>
      </c>
      <c r="D67" s="1" t="s">
        <v>6</v>
      </c>
      <c r="E67" s="1" t="s">
        <v>4</v>
      </c>
      <c r="F67" s="2">
        <v>14891762</v>
      </c>
      <c r="G67" s="8" t="str">
        <f>INDEX(Catagories!$A$2:$D$79,MATCH(Data!$B67,Catagories!$A$2:$A$79,0),4)</f>
        <v>other resins</v>
      </c>
      <c r="I67" s="2">
        <f t="shared" ref="I67:I130" si="1">F67/1000</f>
        <v>14891.762000000001</v>
      </c>
    </row>
    <row r="68" spans="1:9" x14ac:dyDescent="0.2">
      <c r="A68" s="1" t="s">
        <v>0</v>
      </c>
      <c r="B68" s="1" t="s">
        <v>41</v>
      </c>
      <c r="C68" s="1" t="s">
        <v>42</v>
      </c>
      <c r="D68" s="1" t="s">
        <v>7</v>
      </c>
      <c r="E68" s="1" t="s">
        <v>4</v>
      </c>
      <c r="F68" s="2">
        <v>42195</v>
      </c>
      <c r="G68" s="8" t="str">
        <f>INDEX(Catagories!$A$2:$D$79,MATCH(Data!$B68,Catagories!$A$2:$A$79,0),4)</f>
        <v>other resins</v>
      </c>
      <c r="I68" s="2">
        <f t="shared" si="1"/>
        <v>42.195</v>
      </c>
    </row>
    <row r="69" spans="1:9" x14ac:dyDescent="0.2">
      <c r="A69" s="1" t="s">
        <v>0</v>
      </c>
      <c r="B69" s="1" t="s">
        <v>43</v>
      </c>
      <c r="C69" s="1" t="s">
        <v>44</v>
      </c>
      <c r="D69" s="1" t="s">
        <v>3</v>
      </c>
      <c r="E69" s="1" t="s">
        <v>4</v>
      </c>
      <c r="F69" s="2">
        <v>0</v>
      </c>
      <c r="G69" s="8" t="str">
        <f>INDEX(Catagories!$A$2:$D$79,MATCH(Data!$B69,Catagories!$A$2:$A$79,0),4)</f>
        <v>other resins</v>
      </c>
      <c r="I69" s="2">
        <f t="shared" si="1"/>
        <v>0</v>
      </c>
    </row>
    <row r="70" spans="1:9" x14ac:dyDescent="0.2">
      <c r="A70" s="1" t="s">
        <v>0</v>
      </c>
      <c r="B70" s="1" t="s">
        <v>43</v>
      </c>
      <c r="C70" s="1" t="s">
        <v>44</v>
      </c>
      <c r="D70" s="1" t="s">
        <v>21</v>
      </c>
      <c r="E70" s="1" t="s">
        <v>4</v>
      </c>
      <c r="F70" s="2">
        <v>18000</v>
      </c>
      <c r="G70" s="8" t="str">
        <f>INDEX(Catagories!$A$2:$D$79,MATCH(Data!$B70,Catagories!$A$2:$A$79,0),4)</f>
        <v>other resins</v>
      </c>
      <c r="I70" s="2">
        <f t="shared" si="1"/>
        <v>18</v>
      </c>
    </row>
    <row r="71" spans="1:9" x14ac:dyDescent="0.2">
      <c r="A71" s="1" t="s">
        <v>0</v>
      </c>
      <c r="B71" s="1" t="s">
        <v>43</v>
      </c>
      <c r="C71" s="1" t="s">
        <v>44</v>
      </c>
      <c r="D71" s="1" t="s">
        <v>5</v>
      </c>
      <c r="E71" s="1" t="s">
        <v>4</v>
      </c>
      <c r="F71" s="2">
        <v>57479027</v>
      </c>
      <c r="G71" s="8" t="str">
        <f>INDEX(Catagories!$A$2:$D$79,MATCH(Data!$B71,Catagories!$A$2:$A$79,0),4)</f>
        <v>other resins</v>
      </c>
      <c r="I71" s="2">
        <f t="shared" si="1"/>
        <v>57479.027000000002</v>
      </c>
    </row>
    <row r="72" spans="1:9" x14ac:dyDescent="0.2">
      <c r="A72" s="1" t="s">
        <v>0</v>
      </c>
      <c r="B72" s="1" t="s">
        <v>43</v>
      </c>
      <c r="C72" s="1" t="s">
        <v>44</v>
      </c>
      <c r="D72" s="1" t="s">
        <v>28</v>
      </c>
      <c r="E72" s="1" t="s">
        <v>4</v>
      </c>
      <c r="F72" s="2">
        <v>10721617</v>
      </c>
      <c r="G72" s="8" t="str">
        <f>INDEX(Catagories!$A$2:$D$79,MATCH(Data!$B72,Catagories!$A$2:$A$79,0),4)</f>
        <v>other resins</v>
      </c>
      <c r="I72" s="2">
        <f t="shared" si="1"/>
        <v>10721.617</v>
      </c>
    </row>
    <row r="73" spans="1:9" x14ac:dyDescent="0.2">
      <c r="A73" s="1" t="s">
        <v>0</v>
      </c>
      <c r="B73" s="1" t="s">
        <v>43</v>
      </c>
      <c r="C73" s="1" t="s">
        <v>44</v>
      </c>
      <c r="D73" s="1" t="s">
        <v>6</v>
      </c>
      <c r="E73" s="1" t="s">
        <v>4</v>
      </c>
      <c r="F73" s="2">
        <v>63784450</v>
      </c>
      <c r="G73" s="8" t="str">
        <f>INDEX(Catagories!$A$2:$D$79,MATCH(Data!$B73,Catagories!$A$2:$A$79,0),4)</f>
        <v>other resins</v>
      </c>
      <c r="I73" s="2">
        <f t="shared" si="1"/>
        <v>63784.45</v>
      </c>
    </row>
    <row r="74" spans="1:9" x14ac:dyDescent="0.2">
      <c r="A74" s="1" t="s">
        <v>0</v>
      </c>
      <c r="B74" s="1" t="s">
        <v>43</v>
      </c>
      <c r="C74" s="1" t="s">
        <v>44</v>
      </c>
      <c r="D74" s="1" t="s">
        <v>7</v>
      </c>
      <c r="E74" s="1" t="s">
        <v>4</v>
      </c>
      <c r="F74" s="2">
        <v>1283260</v>
      </c>
      <c r="G74" s="8" t="str">
        <f>INDEX(Catagories!$A$2:$D$79,MATCH(Data!$B74,Catagories!$A$2:$A$79,0),4)</f>
        <v>other resins</v>
      </c>
      <c r="I74" s="2">
        <f t="shared" si="1"/>
        <v>1283.26</v>
      </c>
    </row>
    <row r="75" spans="1:9" x14ac:dyDescent="0.2">
      <c r="A75" s="1" t="s">
        <v>0</v>
      </c>
      <c r="B75" s="1" t="s">
        <v>45</v>
      </c>
      <c r="C75" s="1" t="s">
        <v>46</v>
      </c>
      <c r="D75" s="1" t="s">
        <v>5</v>
      </c>
      <c r="E75" s="1" t="s">
        <v>4</v>
      </c>
      <c r="F75" s="2">
        <v>319064402</v>
      </c>
      <c r="G75" s="8" t="str">
        <f>INDEX(Catagories!$A$2:$D$79,MATCH(Data!$B75,Catagories!$A$2:$A$79,0),4)</f>
        <v>EPS</v>
      </c>
      <c r="I75" s="2">
        <f t="shared" si="1"/>
        <v>319064.402</v>
      </c>
    </row>
    <row r="76" spans="1:9" x14ac:dyDescent="0.2">
      <c r="A76" s="1" t="s">
        <v>0</v>
      </c>
      <c r="B76" s="1" t="s">
        <v>45</v>
      </c>
      <c r="C76" s="1" t="s">
        <v>46</v>
      </c>
      <c r="D76" s="1" t="s">
        <v>6</v>
      </c>
      <c r="E76" s="1" t="s">
        <v>4</v>
      </c>
      <c r="F76" s="2">
        <v>22451373</v>
      </c>
      <c r="G76" s="8" t="str">
        <f>INDEX(Catagories!$A$2:$D$79,MATCH(Data!$B76,Catagories!$A$2:$A$79,0),4)</f>
        <v>EPS</v>
      </c>
      <c r="I76" s="2">
        <f t="shared" si="1"/>
        <v>22451.373</v>
      </c>
    </row>
    <row r="77" spans="1:9" x14ac:dyDescent="0.2">
      <c r="A77" s="1" t="s">
        <v>0</v>
      </c>
      <c r="B77" s="1" t="s">
        <v>45</v>
      </c>
      <c r="C77" s="1" t="s">
        <v>46</v>
      </c>
      <c r="D77" s="1" t="s">
        <v>7</v>
      </c>
      <c r="E77" s="1" t="s">
        <v>4</v>
      </c>
      <c r="F77" s="2">
        <v>85112</v>
      </c>
      <c r="G77" s="8" t="str">
        <f>INDEX(Catagories!$A$2:$D$79,MATCH(Data!$B77,Catagories!$A$2:$A$79,0),4)</f>
        <v>EPS</v>
      </c>
      <c r="I77" s="2">
        <f t="shared" si="1"/>
        <v>85.111999999999995</v>
      </c>
    </row>
    <row r="78" spans="1:9" x14ac:dyDescent="0.2">
      <c r="A78" s="1" t="s">
        <v>0</v>
      </c>
      <c r="B78" s="1" t="s">
        <v>47</v>
      </c>
      <c r="C78" s="1" t="s">
        <v>48</v>
      </c>
      <c r="D78" s="1" t="s">
        <v>3</v>
      </c>
      <c r="E78" s="1" t="s">
        <v>4</v>
      </c>
      <c r="F78" s="2">
        <v>0</v>
      </c>
      <c r="G78" s="8" t="str">
        <f>INDEX(Catagories!$A$2:$D$79,MATCH(Data!$B78,Catagories!$A$2:$A$79,0),4)</f>
        <v>PS</v>
      </c>
      <c r="I78" s="2">
        <f t="shared" si="1"/>
        <v>0</v>
      </c>
    </row>
    <row r="79" spans="1:9" x14ac:dyDescent="0.2">
      <c r="A79" s="1" t="s">
        <v>0</v>
      </c>
      <c r="B79" s="1" t="s">
        <v>47</v>
      </c>
      <c r="C79" s="1" t="s">
        <v>48</v>
      </c>
      <c r="D79" s="1" t="s">
        <v>21</v>
      </c>
      <c r="E79" s="1" t="s">
        <v>4</v>
      </c>
      <c r="F79" s="2">
        <v>772110</v>
      </c>
      <c r="G79" s="8" t="str">
        <f>INDEX(Catagories!$A$2:$D$79,MATCH(Data!$B79,Catagories!$A$2:$A$79,0),4)</f>
        <v>PS</v>
      </c>
      <c r="I79" s="2">
        <f t="shared" si="1"/>
        <v>772.11</v>
      </c>
    </row>
    <row r="80" spans="1:9" x14ac:dyDescent="0.2">
      <c r="A80" s="1" t="s">
        <v>0</v>
      </c>
      <c r="B80" s="1" t="s">
        <v>47</v>
      </c>
      <c r="C80" s="1" t="s">
        <v>48</v>
      </c>
      <c r="D80" s="1" t="s">
        <v>49</v>
      </c>
      <c r="E80" s="1" t="s">
        <v>4</v>
      </c>
      <c r="F80" s="2">
        <v>1765</v>
      </c>
      <c r="G80" s="8" t="str">
        <f>INDEX(Catagories!$A$2:$D$79,MATCH(Data!$B80,Catagories!$A$2:$A$79,0),4)</f>
        <v>PS</v>
      </c>
      <c r="I80" s="2">
        <f t="shared" si="1"/>
        <v>1.7649999999999999</v>
      </c>
    </row>
    <row r="81" spans="1:9" x14ac:dyDescent="0.2">
      <c r="A81" s="1" t="s">
        <v>0</v>
      </c>
      <c r="B81" s="1" t="s">
        <v>47</v>
      </c>
      <c r="C81" s="1" t="s">
        <v>48</v>
      </c>
      <c r="D81" s="1" t="s">
        <v>5</v>
      </c>
      <c r="E81" s="1" t="s">
        <v>4</v>
      </c>
      <c r="F81" s="2">
        <v>105976929</v>
      </c>
      <c r="G81" s="8" t="str">
        <f>INDEX(Catagories!$A$2:$D$79,MATCH(Data!$B81,Catagories!$A$2:$A$79,0),4)</f>
        <v>PS</v>
      </c>
      <c r="I81" s="2">
        <f t="shared" si="1"/>
        <v>105976.929</v>
      </c>
    </row>
    <row r="82" spans="1:9" x14ac:dyDescent="0.2">
      <c r="A82" s="1" t="s">
        <v>0</v>
      </c>
      <c r="B82" s="1" t="s">
        <v>47</v>
      </c>
      <c r="C82" s="1" t="s">
        <v>48</v>
      </c>
      <c r="D82" s="1" t="s">
        <v>28</v>
      </c>
      <c r="E82" s="1" t="s">
        <v>4</v>
      </c>
      <c r="F82" s="2">
        <v>11145</v>
      </c>
      <c r="G82" s="8" t="str">
        <f>INDEX(Catagories!$A$2:$D$79,MATCH(Data!$B82,Catagories!$A$2:$A$79,0),4)</f>
        <v>PS</v>
      </c>
      <c r="I82" s="2">
        <f t="shared" si="1"/>
        <v>11.145</v>
      </c>
    </row>
    <row r="83" spans="1:9" x14ac:dyDescent="0.2">
      <c r="A83" s="1" t="s">
        <v>0</v>
      </c>
      <c r="B83" s="1" t="s">
        <v>47</v>
      </c>
      <c r="C83" s="1" t="s">
        <v>48</v>
      </c>
      <c r="D83" s="1" t="s">
        <v>6</v>
      </c>
      <c r="E83" s="1" t="s">
        <v>4</v>
      </c>
      <c r="F83" s="2">
        <v>22317769</v>
      </c>
      <c r="G83" s="8" t="str">
        <f>INDEX(Catagories!$A$2:$D$79,MATCH(Data!$B83,Catagories!$A$2:$A$79,0),4)</f>
        <v>PS</v>
      </c>
      <c r="I83" s="2">
        <f t="shared" si="1"/>
        <v>22317.769</v>
      </c>
    </row>
    <row r="84" spans="1:9" x14ac:dyDescent="0.2">
      <c r="A84" s="1" t="s">
        <v>0</v>
      </c>
      <c r="B84" s="1" t="s">
        <v>47</v>
      </c>
      <c r="C84" s="1" t="s">
        <v>48</v>
      </c>
      <c r="D84" s="1" t="s">
        <v>7</v>
      </c>
      <c r="E84" s="1" t="s">
        <v>4</v>
      </c>
      <c r="F84" s="2">
        <v>1111419</v>
      </c>
      <c r="G84" s="8" t="str">
        <f>INDEX(Catagories!$A$2:$D$79,MATCH(Data!$B84,Catagories!$A$2:$A$79,0),4)</f>
        <v>PS</v>
      </c>
      <c r="I84" s="2">
        <f t="shared" si="1"/>
        <v>1111.4190000000001</v>
      </c>
    </row>
    <row r="85" spans="1:9" x14ac:dyDescent="0.2">
      <c r="A85" s="1" t="s">
        <v>0</v>
      </c>
      <c r="B85" s="1" t="s">
        <v>50</v>
      </c>
      <c r="C85" s="1" t="s">
        <v>51</v>
      </c>
      <c r="D85" s="1" t="s">
        <v>5</v>
      </c>
      <c r="E85" s="1" t="s">
        <v>4</v>
      </c>
      <c r="F85" s="2">
        <v>13349397</v>
      </c>
      <c r="G85" s="8" t="str">
        <f>INDEX(Catagories!$A$2:$D$79,MATCH(Data!$B85,Catagories!$A$2:$A$79,0),4)</f>
        <v>copolymers</v>
      </c>
      <c r="I85" s="2">
        <f t="shared" si="1"/>
        <v>13349.397000000001</v>
      </c>
    </row>
    <row r="86" spans="1:9" x14ac:dyDescent="0.2">
      <c r="A86" s="1" t="s">
        <v>0</v>
      </c>
      <c r="B86" s="1" t="s">
        <v>50</v>
      </c>
      <c r="C86" s="1" t="s">
        <v>51</v>
      </c>
      <c r="D86" s="1" t="s">
        <v>6</v>
      </c>
      <c r="E86" s="1" t="s">
        <v>4</v>
      </c>
      <c r="F86" s="2">
        <v>13675480</v>
      </c>
      <c r="G86" s="8" t="str">
        <f>INDEX(Catagories!$A$2:$D$79,MATCH(Data!$B86,Catagories!$A$2:$A$79,0),4)</f>
        <v>copolymers</v>
      </c>
      <c r="I86" s="2">
        <f t="shared" si="1"/>
        <v>13675.48</v>
      </c>
    </row>
    <row r="87" spans="1:9" x14ac:dyDescent="0.2">
      <c r="A87" s="1" t="s">
        <v>0</v>
      </c>
      <c r="B87" s="1" t="s">
        <v>50</v>
      </c>
      <c r="C87" s="1" t="s">
        <v>51</v>
      </c>
      <c r="D87" s="1" t="s">
        <v>7</v>
      </c>
      <c r="E87" s="1" t="s">
        <v>4</v>
      </c>
      <c r="F87" s="2">
        <v>2389882</v>
      </c>
      <c r="G87" s="8" t="str">
        <f>INDEX(Catagories!$A$2:$D$79,MATCH(Data!$B87,Catagories!$A$2:$A$79,0),4)</f>
        <v>copolymers</v>
      </c>
      <c r="I87" s="2">
        <f t="shared" si="1"/>
        <v>2389.8820000000001</v>
      </c>
    </row>
    <row r="88" spans="1:9" x14ac:dyDescent="0.2">
      <c r="A88" s="1" t="s">
        <v>0</v>
      </c>
      <c r="B88" s="1" t="s">
        <v>52</v>
      </c>
      <c r="C88" s="1" t="s">
        <v>53</v>
      </c>
      <c r="D88" s="1" t="s">
        <v>3</v>
      </c>
      <c r="E88" s="1" t="s">
        <v>4</v>
      </c>
      <c r="F88" s="2">
        <v>0</v>
      </c>
      <c r="G88" s="8" t="str">
        <f>INDEX(Catagories!$A$2:$D$79,MATCH(Data!$B88,Catagories!$A$2:$A$79,0),4)</f>
        <v>ABS</v>
      </c>
      <c r="I88" s="2">
        <f t="shared" si="1"/>
        <v>0</v>
      </c>
    </row>
    <row r="89" spans="1:9" x14ac:dyDescent="0.2">
      <c r="A89" s="1" t="s">
        <v>0</v>
      </c>
      <c r="B89" s="1" t="s">
        <v>52</v>
      </c>
      <c r="C89" s="1" t="s">
        <v>53</v>
      </c>
      <c r="D89" s="1" t="s">
        <v>5</v>
      </c>
      <c r="E89" s="1" t="s">
        <v>4</v>
      </c>
      <c r="F89" s="2">
        <v>71802153</v>
      </c>
      <c r="G89" s="8" t="str">
        <f>INDEX(Catagories!$A$2:$D$79,MATCH(Data!$B89,Catagories!$A$2:$A$79,0),4)</f>
        <v>ABS</v>
      </c>
      <c r="I89" s="2">
        <f t="shared" si="1"/>
        <v>71802.153000000006</v>
      </c>
    </row>
    <row r="90" spans="1:9" x14ac:dyDescent="0.2">
      <c r="A90" s="1" t="s">
        <v>0</v>
      </c>
      <c r="B90" s="1" t="s">
        <v>52</v>
      </c>
      <c r="C90" s="1" t="s">
        <v>53</v>
      </c>
      <c r="D90" s="1" t="s">
        <v>6</v>
      </c>
      <c r="E90" s="1" t="s">
        <v>4</v>
      </c>
      <c r="F90" s="2">
        <v>99996161</v>
      </c>
      <c r="G90" s="8" t="str">
        <f>INDEX(Catagories!$A$2:$D$79,MATCH(Data!$B90,Catagories!$A$2:$A$79,0),4)</f>
        <v>ABS</v>
      </c>
      <c r="I90" s="2">
        <f t="shared" si="1"/>
        <v>99996.160999999993</v>
      </c>
    </row>
    <row r="91" spans="1:9" x14ac:dyDescent="0.2">
      <c r="A91" s="1" t="s">
        <v>0</v>
      </c>
      <c r="B91" s="1" t="s">
        <v>52</v>
      </c>
      <c r="C91" s="1" t="s">
        <v>53</v>
      </c>
      <c r="D91" s="1" t="s">
        <v>54</v>
      </c>
      <c r="E91" s="1" t="s">
        <v>4</v>
      </c>
      <c r="F91" s="2">
        <v>108828464</v>
      </c>
      <c r="G91" s="8" t="str">
        <f>INDEX(Catagories!$A$2:$D$79,MATCH(Data!$B91,Catagories!$A$2:$A$79,0),4)</f>
        <v>ABS</v>
      </c>
      <c r="I91" s="2">
        <f t="shared" si="1"/>
        <v>108828.46400000001</v>
      </c>
    </row>
    <row r="92" spans="1:9" x14ac:dyDescent="0.2">
      <c r="A92" s="1" t="s">
        <v>0</v>
      </c>
      <c r="B92" s="1" t="s">
        <v>52</v>
      </c>
      <c r="C92" s="1" t="s">
        <v>53</v>
      </c>
      <c r="D92" s="1" t="s">
        <v>7</v>
      </c>
      <c r="E92" s="1" t="s">
        <v>4</v>
      </c>
      <c r="F92" s="2">
        <v>958940</v>
      </c>
      <c r="G92" s="8" t="str">
        <f>INDEX(Catagories!$A$2:$D$79,MATCH(Data!$B92,Catagories!$A$2:$A$79,0),4)</f>
        <v>ABS</v>
      </c>
      <c r="I92" s="2">
        <f t="shared" si="1"/>
        <v>958.94</v>
      </c>
    </row>
    <row r="93" spans="1:9" x14ac:dyDescent="0.2">
      <c r="A93" s="1" t="s">
        <v>0</v>
      </c>
      <c r="B93" s="1" t="s">
        <v>52</v>
      </c>
      <c r="C93" s="1" t="s">
        <v>53</v>
      </c>
      <c r="D93" s="1" t="s">
        <v>12</v>
      </c>
      <c r="E93" s="1" t="s">
        <v>4</v>
      </c>
      <c r="F93" s="2">
        <v>19000</v>
      </c>
      <c r="G93" s="8" t="str">
        <f>INDEX(Catagories!$A$2:$D$79,MATCH(Data!$B93,Catagories!$A$2:$A$79,0),4)</f>
        <v>ABS</v>
      </c>
      <c r="I93" s="2">
        <f t="shared" si="1"/>
        <v>19</v>
      </c>
    </row>
    <row r="94" spans="1:9" x14ac:dyDescent="0.2">
      <c r="A94" s="1" t="s">
        <v>0</v>
      </c>
      <c r="B94" s="1" t="s">
        <v>55</v>
      </c>
      <c r="C94" s="1" t="s">
        <v>56</v>
      </c>
      <c r="D94" s="1" t="s">
        <v>5</v>
      </c>
      <c r="E94" s="1" t="s">
        <v>4</v>
      </c>
      <c r="F94" s="2">
        <v>7418471</v>
      </c>
      <c r="G94" s="8" t="str">
        <f>INDEX(Catagories!$A$2:$D$79,MATCH(Data!$B94,Catagories!$A$2:$A$79,0),4)</f>
        <v>copolymers</v>
      </c>
      <c r="I94" s="2">
        <f t="shared" si="1"/>
        <v>7418.4709999999995</v>
      </c>
    </row>
    <row r="95" spans="1:9" x14ac:dyDescent="0.2">
      <c r="A95" s="1" t="s">
        <v>0</v>
      </c>
      <c r="B95" s="1" t="s">
        <v>55</v>
      </c>
      <c r="C95" s="1" t="s">
        <v>56</v>
      </c>
      <c r="D95" s="1" t="s">
        <v>6</v>
      </c>
      <c r="E95" s="1" t="s">
        <v>4</v>
      </c>
      <c r="F95" s="2">
        <v>2611300</v>
      </c>
      <c r="G95" s="8" t="str">
        <f>INDEX(Catagories!$A$2:$D$79,MATCH(Data!$B95,Catagories!$A$2:$A$79,0),4)</f>
        <v>copolymers</v>
      </c>
      <c r="I95" s="2">
        <f t="shared" si="1"/>
        <v>2611.3000000000002</v>
      </c>
    </row>
    <row r="96" spans="1:9" x14ac:dyDescent="0.2">
      <c r="A96" s="1" t="s">
        <v>0</v>
      </c>
      <c r="B96" s="1" t="s">
        <v>55</v>
      </c>
      <c r="C96" s="1" t="s">
        <v>56</v>
      </c>
      <c r="D96" s="1" t="s">
        <v>7</v>
      </c>
      <c r="E96" s="1" t="s">
        <v>4</v>
      </c>
      <c r="F96" s="2">
        <v>14478</v>
      </c>
      <c r="G96" s="8" t="str">
        <f>INDEX(Catagories!$A$2:$D$79,MATCH(Data!$B96,Catagories!$A$2:$A$79,0),4)</f>
        <v>copolymers</v>
      </c>
      <c r="I96" s="2">
        <f t="shared" si="1"/>
        <v>14.478</v>
      </c>
    </row>
    <row r="97" spans="1:9" x14ac:dyDescent="0.2">
      <c r="A97" s="1" t="s">
        <v>0</v>
      </c>
      <c r="B97" s="1" t="s">
        <v>57</v>
      </c>
      <c r="C97" s="1" t="s">
        <v>58</v>
      </c>
      <c r="D97" s="1" t="s">
        <v>3</v>
      </c>
      <c r="E97" s="1" t="s">
        <v>4</v>
      </c>
      <c r="F97" s="2">
        <v>0</v>
      </c>
      <c r="G97" s="8" t="str">
        <f>INDEX(Catagories!$A$2:$D$79,MATCH(Data!$B97,Catagories!$A$2:$A$79,0),4)</f>
        <v>other resins</v>
      </c>
      <c r="I97" s="2">
        <f t="shared" si="1"/>
        <v>0</v>
      </c>
    </row>
    <row r="98" spans="1:9" x14ac:dyDescent="0.2">
      <c r="A98" s="1" t="s">
        <v>0</v>
      </c>
      <c r="B98" s="1" t="s">
        <v>57</v>
      </c>
      <c r="C98" s="1" t="s">
        <v>58</v>
      </c>
      <c r="D98" s="1" t="s">
        <v>5</v>
      </c>
      <c r="E98" s="1" t="s">
        <v>4</v>
      </c>
      <c r="F98" s="2">
        <v>255218577</v>
      </c>
      <c r="G98" s="8" t="str">
        <f>INDEX(Catagories!$A$2:$D$79,MATCH(Data!$B98,Catagories!$A$2:$A$79,0),4)</f>
        <v>other resins</v>
      </c>
      <c r="I98" s="2">
        <f t="shared" si="1"/>
        <v>255218.57699999999</v>
      </c>
    </row>
    <row r="99" spans="1:9" x14ac:dyDescent="0.2">
      <c r="A99" s="1" t="s">
        <v>0</v>
      </c>
      <c r="B99" s="1" t="s">
        <v>57</v>
      </c>
      <c r="C99" s="1" t="s">
        <v>58</v>
      </c>
      <c r="D99" s="1" t="s">
        <v>6</v>
      </c>
      <c r="E99" s="1" t="s">
        <v>4</v>
      </c>
      <c r="F99" s="2">
        <v>75162945</v>
      </c>
      <c r="G99" s="8" t="str">
        <f>INDEX(Catagories!$A$2:$D$79,MATCH(Data!$B99,Catagories!$A$2:$A$79,0),4)</f>
        <v>other resins</v>
      </c>
      <c r="I99" s="2">
        <f t="shared" si="1"/>
        <v>75162.945000000007</v>
      </c>
    </row>
    <row r="100" spans="1:9" x14ac:dyDescent="0.2">
      <c r="A100" s="1" t="s">
        <v>0</v>
      </c>
      <c r="B100" s="1" t="s">
        <v>57</v>
      </c>
      <c r="C100" s="1" t="s">
        <v>58</v>
      </c>
      <c r="D100" s="1" t="s">
        <v>7</v>
      </c>
      <c r="E100" s="1" t="s">
        <v>4</v>
      </c>
      <c r="F100" s="2">
        <v>9044815</v>
      </c>
      <c r="G100" s="8" t="str">
        <f>INDEX(Catagories!$A$2:$D$79,MATCH(Data!$B100,Catagories!$A$2:$A$79,0),4)</f>
        <v>other resins</v>
      </c>
      <c r="I100" s="2">
        <f t="shared" si="1"/>
        <v>9044.8150000000005</v>
      </c>
    </row>
    <row r="101" spans="1:9" x14ac:dyDescent="0.2">
      <c r="A101" s="1" t="s">
        <v>0</v>
      </c>
      <c r="B101" s="1" t="s">
        <v>59</v>
      </c>
      <c r="C101" s="1" t="s">
        <v>60</v>
      </c>
      <c r="D101" s="1" t="s">
        <v>3</v>
      </c>
      <c r="E101" s="1" t="s">
        <v>4</v>
      </c>
      <c r="F101" s="2">
        <v>0</v>
      </c>
      <c r="G101" s="8" t="str">
        <f>INDEX(Catagories!$A$2:$D$79,MATCH(Data!$B101,Catagories!$A$2:$A$79,0),4)</f>
        <v>PVC</v>
      </c>
      <c r="I101" s="2">
        <f t="shared" si="1"/>
        <v>0</v>
      </c>
    </row>
    <row r="102" spans="1:9" x14ac:dyDescent="0.2">
      <c r="A102" s="1" t="s">
        <v>0</v>
      </c>
      <c r="B102" s="1" t="s">
        <v>59</v>
      </c>
      <c r="C102" s="1" t="s">
        <v>60</v>
      </c>
      <c r="D102" s="1" t="s">
        <v>61</v>
      </c>
      <c r="E102" s="1" t="s">
        <v>4</v>
      </c>
      <c r="F102" s="2">
        <v>11030</v>
      </c>
      <c r="G102" s="8" t="str">
        <f>INDEX(Catagories!$A$2:$D$79,MATCH(Data!$B102,Catagories!$A$2:$A$79,0),4)</f>
        <v>PVC</v>
      </c>
      <c r="I102" s="2">
        <f t="shared" si="1"/>
        <v>11.03</v>
      </c>
    </row>
    <row r="103" spans="1:9" x14ac:dyDescent="0.2">
      <c r="A103" s="1" t="s">
        <v>0</v>
      </c>
      <c r="B103" s="1" t="s">
        <v>59</v>
      </c>
      <c r="C103" s="1" t="s">
        <v>60</v>
      </c>
      <c r="D103" s="1" t="s">
        <v>5</v>
      </c>
      <c r="E103" s="1" t="s">
        <v>4</v>
      </c>
      <c r="F103" s="2">
        <v>214078176</v>
      </c>
      <c r="G103" s="8" t="str">
        <f>INDEX(Catagories!$A$2:$D$79,MATCH(Data!$B103,Catagories!$A$2:$A$79,0),4)</f>
        <v>PVC</v>
      </c>
      <c r="I103" s="2">
        <f t="shared" si="1"/>
        <v>214078.17600000001</v>
      </c>
    </row>
    <row r="104" spans="1:9" x14ac:dyDescent="0.2">
      <c r="A104" s="1" t="s">
        <v>0</v>
      </c>
      <c r="B104" s="1" t="s">
        <v>59</v>
      </c>
      <c r="C104" s="1" t="s">
        <v>60</v>
      </c>
      <c r="D104" s="1" t="s">
        <v>6</v>
      </c>
      <c r="E104" s="1" t="s">
        <v>4</v>
      </c>
      <c r="F104" s="2">
        <v>52540291</v>
      </c>
      <c r="G104" s="8" t="str">
        <f>INDEX(Catagories!$A$2:$D$79,MATCH(Data!$B104,Catagories!$A$2:$A$79,0),4)</f>
        <v>PVC</v>
      </c>
      <c r="I104" s="2">
        <f t="shared" si="1"/>
        <v>52540.290999999997</v>
      </c>
    </row>
    <row r="105" spans="1:9" x14ac:dyDescent="0.2">
      <c r="A105" s="1" t="s">
        <v>0</v>
      </c>
      <c r="B105" s="1" t="s">
        <v>59</v>
      </c>
      <c r="C105" s="1" t="s">
        <v>60</v>
      </c>
      <c r="D105" s="1" t="s">
        <v>54</v>
      </c>
      <c r="E105" s="1" t="s">
        <v>4</v>
      </c>
      <c r="F105" s="2">
        <v>1800702</v>
      </c>
      <c r="G105" s="8" t="str">
        <f>INDEX(Catagories!$A$2:$D$79,MATCH(Data!$B105,Catagories!$A$2:$A$79,0),4)</f>
        <v>PVC</v>
      </c>
      <c r="I105" s="2">
        <f t="shared" si="1"/>
        <v>1800.702</v>
      </c>
    </row>
    <row r="106" spans="1:9" x14ac:dyDescent="0.2">
      <c r="A106" s="1" t="s">
        <v>0</v>
      </c>
      <c r="B106" s="1" t="s">
        <v>59</v>
      </c>
      <c r="C106" s="1" t="s">
        <v>60</v>
      </c>
      <c r="D106" s="1" t="s">
        <v>7</v>
      </c>
      <c r="E106" s="1" t="s">
        <v>4</v>
      </c>
      <c r="F106" s="2">
        <v>567118</v>
      </c>
      <c r="G106" s="8" t="str">
        <f>INDEX(Catagories!$A$2:$D$79,MATCH(Data!$B106,Catagories!$A$2:$A$79,0),4)</f>
        <v>PVC</v>
      </c>
      <c r="I106" s="2">
        <f t="shared" si="1"/>
        <v>567.11800000000005</v>
      </c>
    </row>
    <row r="107" spans="1:9" x14ac:dyDescent="0.2">
      <c r="A107" s="1" t="s">
        <v>0</v>
      </c>
      <c r="B107" s="1" t="s">
        <v>59</v>
      </c>
      <c r="C107" s="1" t="s">
        <v>60</v>
      </c>
      <c r="D107" s="1" t="s">
        <v>12</v>
      </c>
      <c r="E107" s="1" t="s">
        <v>4</v>
      </c>
      <c r="F107" s="2">
        <v>22640</v>
      </c>
      <c r="G107" s="8" t="str">
        <f>INDEX(Catagories!$A$2:$D$79,MATCH(Data!$B107,Catagories!$A$2:$A$79,0),4)</f>
        <v>PVC</v>
      </c>
      <c r="I107" s="2">
        <f t="shared" si="1"/>
        <v>22.64</v>
      </c>
    </row>
    <row r="108" spans="1:9" x14ac:dyDescent="0.2">
      <c r="A108" s="1" t="s">
        <v>0</v>
      </c>
      <c r="B108" s="1" t="s">
        <v>62</v>
      </c>
      <c r="C108" s="1" t="s">
        <v>63</v>
      </c>
      <c r="D108" s="1" t="s">
        <v>5</v>
      </c>
      <c r="E108" s="1" t="s">
        <v>4</v>
      </c>
      <c r="F108" s="2">
        <v>12530302</v>
      </c>
      <c r="G108" s="8" t="str">
        <f>INDEX(Catagories!$A$2:$D$79,MATCH(Data!$B108,Catagories!$A$2:$A$79,0),4)</f>
        <v>other resins</v>
      </c>
      <c r="I108" s="2">
        <f t="shared" si="1"/>
        <v>12530.302</v>
      </c>
    </row>
    <row r="109" spans="1:9" x14ac:dyDescent="0.2">
      <c r="A109" s="1" t="s">
        <v>0</v>
      </c>
      <c r="B109" s="1" t="s">
        <v>62</v>
      </c>
      <c r="C109" s="1" t="s">
        <v>63</v>
      </c>
      <c r="D109" s="1" t="s">
        <v>6</v>
      </c>
      <c r="E109" s="1" t="s">
        <v>4</v>
      </c>
      <c r="F109" s="2">
        <v>1472720</v>
      </c>
      <c r="G109" s="8" t="str">
        <f>INDEX(Catagories!$A$2:$D$79,MATCH(Data!$B109,Catagories!$A$2:$A$79,0),4)</f>
        <v>other resins</v>
      </c>
      <c r="I109" s="2">
        <f t="shared" si="1"/>
        <v>1472.72</v>
      </c>
    </row>
    <row r="110" spans="1:9" x14ac:dyDescent="0.2">
      <c r="A110" s="1" t="s">
        <v>0</v>
      </c>
      <c r="B110" s="1" t="s">
        <v>62</v>
      </c>
      <c r="C110" s="1" t="s">
        <v>63</v>
      </c>
      <c r="D110" s="1" t="s">
        <v>7</v>
      </c>
      <c r="E110" s="1" t="s">
        <v>4</v>
      </c>
      <c r="F110" s="2">
        <v>1119014</v>
      </c>
      <c r="G110" s="8" t="str">
        <f>INDEX(Catagories!$A$2:$D$79,MATCH(Data!$B110,Catagories!$A$2:$A$79,0),4)</f>
        <v>other resins</v>
      </c>
      <c r="I110" s="2">
        <f t="shared" si="1"/>
        <v>1119.0139999999999</v>
      </c>
    </row>
    <row r="111" spans="1:9" x14ac:dyDescent="0.2">
      <c r="A111" s="1" t="s">
        <v>0</v>
      </c>
      <c r="B111" s="1" t="s">
        <v>64</v>
      </c>
      <c r="C111" s="1" t="s">
        <v>65</v>
      </c>
      <c r="D111" s="1" t="s">
        <v>3</v>
      </c>
      <c r="E111" s="1" t="s">
        <v>4</v>
      </c>
      <c r="F111" s="2">
        <v>0</v>
      </c>
      <c r="G111" s="8" t="str">
        <f>INDEX(Catagories!$A$2:$D$79,MATCH(Data!$B111,Catagories!$A$2:$A$79,0),4)</f>
        <v>other resins</v>
      </c>
      <c r="I111" s="2">
        <f t="shared" si="1"/>
        <v>0</v>
      </c>
    </row>
    <row r="112" spans="1:9" x14ac:dyDescent="0.2">
      <c r="A112" s="1" t="s">
        <v>0</v>
      </c>
      <c r="B112" s="1" t="s">
        <v>64</v>
      </c>
      <c r="C112" s="1" t="s">
        <v>65</v>
      </c>
      <c r="D112" s="1" t="s">
        <v>66</v>
      </c>
      <c r="E112" s="1" t="s">
        <v>4</v>
      </c>
      <c r="F112" s="2">
        <v>10541</v>
      </c>
      <c r="G112" s="8" t="str">
        <f>INDEX(Catagories!$A$2:$D$79,MATCH(Data!$B112,Catagories!$A$2:$A$79,0),4)</f>
        <v>other resins</v>
      </c>
      <c r="I112" s="2">
        <f t="shared" si="1"/>
        <v>10.541</v>
      </c>
    </row>
    <row r="113" spans="1:9" x14ac:dyDescent="0.2">
      <c r="A113" s="1" t="s">
        <v>0</v>
      </c>
      <c r="B113" s="1" t="s">
        <v>64</v>
      </c>
      <c r="C113" s="1" t="s">
        <v>65</v>
      </c>
      <c r="D113" s="1" t="s">
        <v>5</v>
      </c>
      <c r="E113" s="1" t="s">
        <v>4</v>
      </c>
      <c r="F113" s="2">
        <v>37342793</v>
      </c>
      <c r="G113" s="8" t="str">
        <f>INDEX(Catagories!$A$2:$D$79,MATCH(Data!$B113,Catagories!$A$2:$A$79,0),4)</f>
        <v>other resins</v>
      </c>
      <c r="I113" s="2">
        <f t="shared" si="1"/>
        <v>37342.792999999998</v>
      </c>
    </row>
    <row r="114" spans="1:9" x14ac:dyDescent="0.2">
      <c r="A114" s="1" t="s">
        <v>0</v>
      </c>
      <c r="B114" s="1" t="s">
        <v>64</v>
      </c>
      <c r="C114" s="1" t="s">
        <v>65</v>
      </c>
      <c r="D114" s="1" t="s">
        <v>6</v>
      </c>
      <c r="E114" s="1" t="s">
        <v>4</v>
      </c>
      <c r="F114" s="2">
        <v>9667715</v>
      </c>
      <c r="G114" s="8" t="str">
        <f>INDEX(Catagories!$A$2:$D$79,MATCH(Data!$B114,Catagories!$A$2:$A$79,0),4)</f>
        <v>other resins</v>
      </c>
      <c r="I114" s="2">
        <f t="shared" si="1"/>
        <v>9667.7150000000001</v>
      </c>
    </row>
    <row r="115" spans="1:9" x14ac:dyDescent="0.2">
      <c r="A115" s="1" t="s">
        <v>0</v>
      </c>
      <c r="B115" s="1" t="s">
        <v>64</v>
      </c>
      <c r="C115" s="1" t="s">
        <v>65</v>
      </c>
      <c r="D115" s="1" t="s">
        <v>7</v>
      </c>
      <c r="E115" s="1" t="s">
        <v>4</v>
      </c>
      <c r="F115" s="2">
        <v>1397548</v>
      </c>
      <c r="G115" s="8" t="str">
        <f>INDEX(Catagories!$A$2:$D$79,MATCH(Data!$B115,Catagories!$A$2:$A$79,0),4)</f>
        <v>other resins</v>
      </c>
      <c r="I115" s="2">
        <f t="shared" si="1"/>
        <v>1397.548</v>
      </c>
    </row>
    <row r="116" spans="1:9" x14ac:dyDescent="0.2">
      <c r="A116" s="1" t="s">
        <v>0</v>
      </c>
      <c r="B116" s="1" t="s">
        <v>67</v>
      </c>
      <c r="C116" s="1" t="s">
        <v>68</v>
      </c>
      <c r="D116" s="1" t="s">
        <v>3</v>
      </c>
      <c r="E116" s="1" t="s">
        <v>4</v>
      </c>
      <c r="F116" s="2">
        <v>0</v>
      </c>
      <c r="G116" s="8" t="str">
        <f>INDEX(Catagories!$A$2:$D$79,MATCH(Data!$B116,Catagories!$A$2:$A$79,0),4)</f>
        <v>copolymers</v>
      </c>
      <c r="I116" s="2">
        <f t="shared" si="1"/>
        <v>0</v>
      </c>
    </row>
    <row r="117" spans="1:9" x14ac:dyDescent="0.2">
      <c r="A117" s="1" t="s">
        <v>0</v>
      </c>
      <c r="B117" s="1" t="s">
        <v>67</v>
      </c>
      <c r="C117" s="1" t="s">
        <v>68</v>
      </c>
      <c r="D117" s="1" t="s">
        <v>21</v>
      </c>
      <c r="E117" s="1" t="s">
        <v>4</v>
      </c>
      <c r="F117" s="2">
        <v>5008423</v>
      </c>
      <c r="G117" s="8" t="str">
        <f>INDEX(Catagories!$A$2:$D$79,MATCH(Data!$B117,Catagories!$A$2:$A$79,0),4)</f>
        <v>copolymers</v>
      </c>
      <c r="I117" s="2">
        <f t="shared" si="1"/>
        <v>5008.4229999999998</v>
      </c>
    </row>
    <row r="118" spans="1:9" x14ac:dyDescent="0.2">
      <c r="A118" s="1" t="s">
        <v>0</v>
      </c>
      <c r="B118" s="1" t="s">
        <v>67</v>
      </c>
      <c r="C118" s="1" t="s">
        <v>68</v>
      </c>
      <c r="D118" s="1" t="s">
        <v>7</v>
      </c>
      <c r="E118" s="1" t="s">
        <v>4</v>
      </c>
      <c r="F118" s="2">
        <v>1544178</v>
      </c>
      <c r="G118" s="8" t="str">
        <f>INDEX(Catagories!$A$2:$D$79,MATCH(Data!$B118,Catagories!$A$2:$A$79,0),4)</f>
        <v>copolymers</v>
      </c>
      <c r="I118" s="2">
        <f t="shared" si="1"/>
        <v>1544.1780000000001</v>
      </c>
    </row>
    <row r="119" spans="1:9" x14ac:dyDescent="0.2">
      <c r="A119" s="1" t="s">
        <v>0</v>
      </c>
      <c r="B119" s="1" t="s">
        <v>67</v>
      </c>
      <c r="C119" s="1" t="s">
        <v>68</v>
      </c>
      <c r="D119" s="1" t="s">
        <v>12</v>
      </c>
      <c r="E119" s="1" t="s">
        <v>4</v>
      </c>
      <c r="F119" s="2">
        <v>23595</v>
      </c>
      <c r="G119" s="8" t="str">
        <f>INDEX(Catagories!$A$2:$D$79,MATCH(Data!$B119,Catagories!$A$2:$A$79,0),4)</f>
        <v>copolymers</v>
      </c>
      <c r="I119" s="2">
        <f t="shared" si="1"/>
        <v>23.594999999999999</v>
      </c>
    </row>
    <row r="120" spans="1:9" x14ac:dyDescent="0.2">
      <c r="A120" s="1" t="s">
        <v>0</v>
      </c>
      <c r="B120" s="1" t="s">
        <v>69</v>
      </c>
      <c r="C120" s="1" t="s">
        <v>70</v>
      </c>
      <c r="D120" s="1" t="s">
        <v>3</v>
      </c>
      <c r="E120" s="1" t="s">
        <v>4</v>
      </c>
      <c r="F120" s="2">
        <v>0</v>
      </c>
      <c r="G120" s="8" t="str">
        <f>INDEX(Catagories!$A$2:$D$79,MATCH(Data!$B120,Catagories!$A$2:$A$79,0),4)</f>
        <v>copolymers</v>
      </c>
      <c r="I120" s="2">
        <f t="shared" si="1"/>
        <v>0</v>
      </c>
    </row>
    <row r="121" spans="1:9" x14ac:dyDescent="0.2">
      <c r="A121" s="1" t="s">
        <v>0</v>
      </c>
      <c r="B121" s="1" t="s">
        <v>69</v>
      </c>
      <c r="C121" s="1" t="s">
        <v>70</v>
      </c>
      <c r="D121" s="1" t="s">
        <v>5</v>
      </c>
      <c r="E121" s="1" t="s">
        <v>4</v>
      </c>
      <c r="F121" s="2">
        <v>11394777</v>
      </c>
      <c r="G121" s="8" t="str">
        <f>INDEX(Catagories!$A$2:$D$79,MATCH(Data!$B121,Catagories!$A$2:$A$79,0),4)</f>
        <v>copolymers</v>
      </c>
      <c r="I121" s="2">
        <f t="shared" si="1"/>
        <v>11394.777</v>
      </c>
    </row>
    <row r="122" spans="1:9" x14ac:dyDescent="0.2">
      <c r="A122" s="1" t="s">
        <v>0</v>
      </c>
      <c r="B122" s="1" t="s">
        <v>69</v>
      </c>
      <c r="C122" s="1" t="s">
        <v>70</v>
      </c>
      <c r="D122" s="1" t="s">
        <v>28</v>
      </c>
      <c r="E122" s="1" t="s">
        <v>4</v>
      </c>
      <c r="F122" s="2">
        <v>11438934</v>
      </c>
      <c r="G122" s="8" t="str">
        <f>INDEX(Catagories!$A$2:$D$79,MATCH(Data!$B122,Catagories!$A$2:$A$79,0),4)</f>
        <v>copolymers</v>
      </c>
      <c r="I122" s="2">
        <f t="shared" si="1"/>
        <v>11438.933999999999</v>
      </c>
    </row>
    <row r="123" spans="1:9" x14ac:dyDescent="0.2">
      <c r="A123" s="1" t="s">
        <v>0</v>
      </c>
      <c r="B123" s="1" t="s">
        <v>69</v>
      </c>
      <c r="C123" s="1" t="s">
        <v>70</v>
      </c>
      <c r="D123" s="1" t="s">
        <v>6</v>
      </c>
      <c r="E123" s="1" t="s">
        <v>4</v>
      </c>
      <c r="F123" s="2">
        <v>3511129</v>
      </c>
      <c r="G123" s="8" t="str">
        <f>INDEX(Catagories!$A$2:$D$79,MATCH(Data!$B123,Catagories!$A$2:$A$79,0),4)</f>
        <v>copolymers</v>
      </c>
      <c r="I123" s="2">
        <f t="shared" si="1"/>
        <v>3511.1289999999999</v>
      </c>
    </row>
    <row r="124" spans="1:9" x14ac:dyDescent="0.2">
      <c r="A124" s="1" t="s">
        <v>0</v>
      </c>
      <c r="B124" s="1" t="s">
        <v>69</v>
      </c>
      <c r="C124" s="1" t="s">
        <v>70</v>
      </c>
      <c r="D124" s="1" t="s">
        <v>7</v>
      </c>
      <c r="E124" s="1" t="s">
        <v>4</v>
      </c>
      <c r="F124" s="2">
        <v>303771</v>
      </c>
      <c r="G124" s="8" t="str">
        <f>INDEX(Catagories!$A$2:$D$79,MATCH(Data!$B124,Catagories!$A$2:$A$79,0),4)</f>
        <v>copolymers</v>
      </c>
      <c r="I124" s="2">
        <f t="shared" si="1"/>
        <v>303.77100000000002</v>
      </c>
    </row>
    <row r="125" spans="1:9" x14ac:dyDescent="0.2">
      <c r="A125" s="1" t="s">
        <v>0</v>
      </c>
      <c r="B125" s="1" t="s">
        <v>71</v>
      </c>
      <c r="C125" s="1" t="s">
        <v>72</v>
      </c>
      <c r="D125" s="1" t="s">
        <v>5</v>
      </c>
      <c r="E125" s="1" t="s">
        <v>4</v>
      </c>
      <c r="F125" s="2">
        <v>43068853</v>
      </c>
      <c r="G125" s="8" t="str">
        <f>INDEX(Catagories!$A$2:$D$79,MATCH(Data!$B125,Catagories!$A$2:$A$79,0),4)</f>
        <v>other resins</v>
      </c>
      <c r="I125" s="2">
        <f t="shared" si="1"/>
        <v>43068.853000000003</v>
      </c>
    </row>
    <row r="126" spans="1:9" x14ac:dyDescent="0.2">
      <c r="A126" s="1" t="s">
        <v>0</v>
      </c>
      <c r="B126" s="1" t="s">
        <v>71</v>
      </c>
      <c r="C126" s="1" t="s">
        <v>72</v>
      </c>
      <c r="D126" s="1" t="s">
        <v>28</v>
      </c>
      <c r="E126" s="1" t="s">
        <v>4</v>
      </c>
      <c r="F126" s="2">
        <v>4291789</v>
      </c>
      <c r="G126" s="8" t="str">
        <f>INDEX(Catagories!$A$2:$D$79,MATCH(Data!$B126,Catagories!$A$2:$A$79,0),4)</f>
        <v>other resins</v>
      </c>
      <c r="I126" s="2">
        <f t="shared" si="1"/>
        <v>4291.7889999999998</v>
      </c>
    </row>
    <row r="127" spans="1:9" x14ac:dyDescent="0.2">
      <c r="A127" s="1" t="s">
        <v>0</v>
      </c>
      <c r="B127" s="1" t="s">
        <v>71</v>
      </c>
      <c r="C127" s="1" t="s">
        <v>72</v>
      </c>
      <c r="D127" s="1" t="s">
        <v>6</v>
      </c>
      <c r="E127" s="1" t="s">
        <v>4</v>
      </c>
      <c r="F127" s="2">
        <v>5328873</v>
      </c>
      <c r="G127" s="8" t="str">
        <f>INDEX(Catagories!$A$2:$D$79,MATCH(Data!$B127,Catagories!$A$2:$A$79,0),4)</f>
        <v>other resins</v>
      </c>
      <c r="I127" s="2">
        <f t="shared" si="1"/>
        <v>5328.8729999999996</v>
      </c>
    </row>
    <row r="128" spans="1:9" x14ac:dyDescent="0.2">
      <c r="A128" s="1" t="s">
        <v>0</v>
      </c>
      <c r="B128" s="1" t="s">
        <v>71</v>
      </c>
      <c r="C128" s="1" t="s">
        <v>72</v>
      </c>
      <c r="D128" s="1" t="s">
        <v>7</v>
      </c>
      <c r="E128" s="1" t="s">
        <v>4</v>
      </c>
      <c r="F128" s="2">
        <v>15943</v>
      </c>
      <c r="G128" s="8" t="str">
        <f>INDEX(Catagories!$A$2:$D$79,MATCH(Data!$B128,Catagories!$A$2:$A$79,0),4)</f>
        <v>other resins</v>
      </c>
      <c r="I128" s="2">
        <f t="shared" si="1"/>
        <v>15.943</v>
      </c>
    </row>
    <row r="129" spans="1:9" x14ac:dyDescent="0.2">
      <c r="A129" s="1" t="s">
        <v>0</v>
      </c>
      <c r="B129" s="1" t="s">
        <v>73</v>
      </c>
      <c r="C129" s="1" t="s">
        <v>74</v>
      </c>
      <c r="D129" s="1" t="s">
        <v>6</v>
      </c>
      <c r="E129" s="1" t="s">
        <v>4</v>
      </c>
      <c r="F129" s="2">
        <v>38072269</v>
      </c>
      <c r="G129" s="8" t="str">
        <f>INDEX(Catagories!$A$2:$D$79,MATCH(Data!$B129,Catagories!$A$2:$A$79,0),4)</f>
        <v>other resins</v>
      </c>
      <c r="I129" s="2">
        <f t="shared" si="1"/>
        <v>38072.269</v>
      </c>
    </row>
    <row r="130" spans="1:9" x14ac:dyDescent="0.2">
      <c r="A130" s="1" t="s">
        <v>0</v>
      </c>
      <c r="B130" s="1" t="s">
        <v>73</v>
      </c>
      <c r="C130" s="1" t="s">
        <v>74</v>
      </c>
      <c r="D130" s="1" t="s">
        <v>7</v>
      </c>
      <c r="E130" s="1" t="s">
        <v>4</v>
      </c>
      <c r="F130" s="2">
        <v>219761</v>
      </c>
      <c r="G130" s="8" t="str">
        <f>INDEX(Catagories!$A$2:$D$79,MATCH(Data!$B130,Catagories!$A$2:$A$79,0),4)</f>
        <v>other resins</v>
      </c>
      <c r="I130" s="2">
        <f t="shared" si="1"/>
        <v>219.761</v>
      </c>
    </row>
    <row r="131" spans="1:9" x14ac:dyDescent="0.2">
      <c r="A131" s="1" t="s">
        <v>0</v>
      </c>
      <c r="B131" s="1" t="s">
        <v>75</v>
      </c>
      <c r="C131" s="1" t="s">
        <v>76</v>
      </c>
      <c r="D131" s="1" t="s">
        <v>5</v>
      </c>
      <c r="E131" s="1" t="s">
        <v>4</v>
      </c>
      <c r="F131" s="2">
        <v>22128944</v>
      </c>
      <c r="G131" s="8" t="str">
        <f>INDEX(Catagories!$A$2:$D$79,MATCH(Data!$B131,Catagories!$A$2:$A$79,0),4)</f>
        <v>other resins</v>
      </c>
      <c r="I131" s="2">
        <f t="shared" ref="I131:I194" si="2">F131/1000</f>
        <v>22128.944</v>
      </c>
    </row>
    <row r="132" spans="1:9" x14ac:dyDescent="0.2">
      <c r="A132" s="1" t="s">
        <v>0</v>
      </c>
      <c r="B132" s="1" t="s">
        <v>75</v>
      </c>
      <c r="C132" s="1" t="s">
        <v>76</v>
      </c>
      <c r="D132" s="1" t="s">
        <v>6</v>
      </c>
      <c r="E132" s="1" t="s">
        <v>4</v>
      </c>
      <c r="F132" s="2">
        <v>44178322</v>
      </c>
      <c r="G132" s="8" t="str">
        <f>INDEX(Catagories!$A$2:$D$79,MATCH(Data!$B132,Catagories!$A$2:$A$79,0),4)</f>
        <v>other resins</v>
      </c>
      <c r="I132" s="2">
        <f t="shared" si="2"/>
        <v>44178.322</v>
      </c>
    </row>
    <row r="133" spans="1:9" x14ac:dyDescent="0.2">
      <c r="A133" s="1" t="s">
        <v>0</v>
      </c>
      <c r="B133" s="1" t="s">
        <v>75</v>
      </c>
      <c r="C133" s="1" t="s">
        <v>76</v>
      </c>
      <c r="D133" s="1" t="s">
        <v>7</v>
      </c>
      <c r="E133" s="1" t="s">
        <v>4</v>
      </c>
      <c r="F133" s="2">
        <v>4807873</v>
      </c>
      <c r="G133" s="8" t="str">
        <f>INDEX(Catagories!$A$2:$D$79,MATCH(Data!$B133,Catagories!$A$2:$A$79,0),4)</f>
        <v>other resins</v>
      </c>
      <c r="I133" s="2">
        <f t="shared" si="2"/>
        <v>4807.8729999999996</v>
      </c>
    </row>
    <row r="134" spans="1:9" x14ac:dyDescent="0.2">
      <c r="A134" s="1" t="s">
        <v>0</v>
      </c>
      <c r="B134" s="1" t="s">
        <v>75</v>
      </c>
      <c r="C134" s="1" t="s">
        <v>76</v>
      </c>
      <c r="D134" s="1" t="s">
        <v>12</v>
      </c>
      <c r="E134" s="1" t="s">
        <v>4</v>
      </c>
      <c r="F134" s="2">
        <v>153123</v>
      </c>
      <c r="G134" s="8" t="str">
        <f>INDEX(Catagories!$A$2:$D$79,MATCH(Data!$B134,Catagories!$A$2:$A$79,0),4)</f>
        <v>other resins</v>
      </c>
      <c r="I134" s="2">
        <f t="shared" si="2"/>
        <v>153.12299999999999</v>
      </c>
    </row>
    <row r="135" spans="1:9" x14ac:dyDescent="0.2">
      <c r="A135" s="1" t="s">
        <v>0</v>
      </c>
      <c r="B135" s="1" t="s">
        <v>77</v>
      </c>
      <c r="C135" s="1" t="s">
        <v>78</v>
      </c>
      <c r="D135" s="1" t="s">
        <v>3</v>
      </c>
      <c r="E135" s="1" t="s">
        <v>4</v>
      </c>
      <c r="F135" s="2">
        <v>0</v>
      </c>
      <c r="G135" s="8" t="str">
        <f>INDEX(Catagories!$A$2:$D$79,MATCH(Data!$B135,Catagories!$A$2:$A$79,0),4)</f>
        <v>other resins</v>
      </c>
      <c r="I135" s="2">
        <f t="shared" si="2"/>
        <v>0</v>
      </c>
    </row>
    <row r="136" spans="1:9" x14ac:dyDescent="0.2">
      <c r="A136" s="1" t="s">
        <v>0</v>
      </c>
      <c r="B136" s="1" t="s">
        <v>77</v>
      </c>
      <c r="C136" s="1" t="s">
        <v>78</v>
      </c>
      <c r="D136" s="1" t="s">
        <v>5</v>
      </c>
      <c r="E136" s="1" t="s">
        <v>4</v>
      </c>
      <c r="F136" s="2">
        <v>2089536</v>
      </c>
      <c r="G136" s="8" t="str">
        <f>INDEX(Catagories!$A$2:$D$79,MATCH(Data!$B136,Catagories!$A$2:$A$79,0),4)</f>
        <v>other resins</v>
      </c>
      <c r="I136" s="2">
        <f t="shared" si="2"/>
        <v>2089.5360000000001</v>
      </c>
    </row>
    <row r="137" spans="1:9" x14ac:dyDescent="0.2">
      <c r="A137" s="1" t="s">
        <v>0</v>
      </c>
      <c r="B137" s="1" t="s">
        <v>77</v>
      </c>
      <c r="C137" s="1" t="s">
        <v>78</v>
      </c>
      <c r="D137" s="1" t="s">
        <v>6</v>
      </c>
      <c r="E137" s="1" t="s">
        <v>4</v>
      </c>
      <c r="F137" s="2">
        <v>95599100</v>
      </c>
      <c r="G137" s="8" t="str">
        <f>INDEX(Catagories!$A$2:$D$79,MATCH(Data!$B137,Catagories!$A$2:$A$79,0),4)</f>
        <v>other resins</v>
      </c>
      <c r="I137" s="2">
        <f t="shared" si="2"/>
        <v>95599.1</v>
      </c>
    </row>
    <row r="138" spans="1:9" x14ac:dyDescent="0.2">
      <c r="A138" s="1" t="s">
        <v>0</v>
      </c>
      <c r="B138" s="1" t="s">
        <v>77</v>
      </c>
      <c r="C138" s="1" t="s">
        <v>78</v>
      </c>
      <c r="D138" s="1" t="s">
        <v>7</v>
      </c>
      <c r="E138" s="1" t="s">
        <v>4</v>
      </c>
      <c r="F138" s="2">
        <v>2826572</v>
      </c>
      <c r="G138" s="8" t="str">
        <f>INDEX(Catagories!$A$2:$D$79,MATCH(Data!$B138,Catagories!$A$2:$A$79,0),4)</f>
        <v>other resins</v>
      </c>
      <c r="I138" s="2">
        <f t="shared" si="2"/>
        <v>2826.5720000000001</v>
      </c>
    </row>
    <row r="139" spans="1:9" x14ac:dyDescent="0.2">
      <c r="A139" s="1" t="s">
        <v>0</v>
      </c>
      <c r="B139" s="1" t="s">
        <v>77</v>
      </c>
      <c r="C139" s="1" t="s">
        <v>78</v>
      </c>
      <c r="D139" s="1" t="s">
        <v>12</v>
      </c>
      <c r="E139" s="1" t="s">
        <v>4</v>
      </c>
      <c r="F139" s="2">
        <v>17000</v>
      </c>
      <c r="G139" s="8" t="str">
        <f>INDEX(Catagories!$A$2:$D$79,MATCH(Data!$B139,Catagories!$A$2:$A$79,0),4)</f>
        <v>other resins</v>
      </c>
      <c r="I139" s="2">
        <f t="shared" si="2"/>
        <v>17</v>
      </c>
    </row>
    <row r="140" spans="1:9" x14ac:dyDescent="0.2">
      <c r="A140" s="1" t="s">
        <v>0</v>
      </c>
      <c r="B140" s="1" t="s">
        <v>79</v>
      </c>
      <c r="C140" s="1" t="s">
        <v>80</v>
      </c>
      <c r="D140" s="1" t="s">
        <v>21</v>
      </c>
      <c r="E140" s="1" t="s">
        <v>4</v>
      </c>
      <c r="F140" s="2">
        <v>170389740</v>
      </c>
      <c r="G140" s="8" t="str">
        <f>INDEX(Catagories!$A$2:$D$79,MATCH(Data!$B140,Catagories!$A$2:$A$79,0),4)</f>
        <v>other resins</v>
      </c>
      <c r="I140" s="2">
        <f t="shared" si="2"/>
        <v>170389.74</v>
      </c>
    </row>
    <row r="141" spans="1:9" x14ac:dyDescent="0.2">
      <c r="A141" s="1" t="s">
        <v>0</v>
      </c>
      <c r="B141" s="1" t="s">
        <v>79</v>
      </c>
      <c r="C141" s="1" t="s">
        <v>80</v>
      </c>
      <c r="D141" s="1" t="s">
        <v>7</v>
      </c>
      <c r="E141" s="1" t="s">
        <v>4</v>
      </c>
      <c r="F141" s="2">
        <v>12975002</v>
      </c>
      <c r="G141" s="8" t="str">
        <f>INDEX(Catagories!$A$2:$D$79,MATCH(Data!$B141,Catagories!$A$2:$A$79,0),4)</f>
        <v>other resins</v>
      </c>
      <c r="I141" s="2">
        <f t="shared" si="2"/>
        <v>12975.002</v>
      </c>
    </row>
    <row r="142" spans="1:9" x14ac:dyDescent="0.2">
      <c r="A142" s="1" t="s">
        <v>0</v>
      </c>
      <c r="B142" s="1" t="s">
        <v>79</v>
      </c>
      <c r="C142" s="1" t="s">
        <v>80</v>
      </c>
      <c r="D142" s="1" t="s">
        <v>12</v>
      </c>
      <c r="E142" s="1" t="s">
        <v>4</v>
      </c>
      <c r="F142" s="2">
        <v>50639</v>
      </c>
      <c r="G142" s="8" t="str">
        <f>INDEX(Catagories!$A$2:$D$79,MATCH(Data!$B142,Catagories!$A$2:$A$79,0),4)</f>
        <v>other resins</v>
      </c>
      <c r="I142" s="2">
        <f t="shared" si="2"/>
        <v>50.639000000000003</v>
      </c>
    </row>
    <row r="143" spans="1:9" x14ac:dyDescent="0.2">
      <c r="A143" s="1" t="s">
        <v>0</v>
      </c>
      <c r="B143" s="1" t="s">
        <v>81</v>
      </c>
      <c r="C143" s="1" t="s">
        <v>82</v>
      </c>
      <c r="D143" s="1" t="s">
        <v>3</v>
      </c>
      <c r="E143" s="1" t="s">
        <v>4</v>
      </c>
      <c r="F143" s="2">
        <v>0</v>
      </c>
      <c r="G143" s="8" t="str">
        <f>INDEX(Catagories!$A$2:$D$79,MATCH(Data!$B143,Catagories!$A$2:$A$79,0),4)</f>
        <v>other resins</v>
      </c>
      <c r="I143" s="2">
        <f t="shared" si="2"/>
        <v>0</v>
      </c>
    </row>
    <row r="144" spans="1:9" x14ac:dyDescent="0.2">
      <c r="A144" s="1" t="s">
        <v>0</v>
      </c>
      <c r="B144" s="1" t="s">
        <v>81</v>
      </c>
      <c r="C144" s="1" t="s">
        <v>82</v>
      </c>
      <c r="D144" s="1" t="s">
        <v>5</v>
      </c>
      <c r="E144" s="1" t="s">
        <v>4</v>
      </c>
      <c r="F144" s="2">
        <v>1264003</v>
      </c>
      <c r="G144" s="8" t="str">
        <f>INDEX(Catagories!$A$2:$D$79,MATCH(Data!$B144,Catagories!$A$2:$A$79,0),4)</f>
        <v>other resins</v>
      </c>
      <c r="I144" s="2">
        <f t="shared" si="2"/>
        <v>1264.0029999999999</v>
      </c>
    </row>
    <row r="145" spans="1:9" x14ac:dyDescent="0.2">
      <c r="A145" s="1" t="s">
        <v>0</v>
      </c>
      <c r="B145" s="1" t="s">
        <v>81</v>
      </c>
      <c r="C145" s="1" t="s">
        <v>82</v>
      </c>
      <c r="D145" s="1" t="s">
        <v>28</v>
      </c>
      <c r="E145" s="1" t="s">
        <v>4</v>
      </c>
      <c r="F145" s="2">
        <v>8741116</v>
      </c>
      <c r="G145" s="8" t="str">
        <f>INDEX(Catagories!$A$2:$D$79,MATCH(Data!$B145,Catagories!$A$2:$A$79,0),4)</f>
        <v>other resins</v>
      </c>
      <c r="I145" s="2">
        <f t="shared" si="2"/>
        <v>8741.116</v>
      </c>
    </row>
    <row r="146" spans="1:9" x14ac:dyDescent="0.2">
      <c r="A146" s="1" t="s">
        <v>0</v>
      </c>
      <c r="B146" s="1" t="s">
        <v>81</v>
      </c>
      <c r="C146" s="1" t="s">
        <v>82</v>
      </c>
      <c r="D146" s="1" t="s">
        <v>6</v>
      </c>
      <c r="E146" s="1" t="s">
        <v>4</v>
      </c>
      <c r="F146" s="2">
        <v>189049236</v>
      </c>
      <c r="G146" s="8" t="str">
        <f>INDEX(Catagories!$A$2:$D$79,MATCH(Data!$B146,Catagories!$A$2:$A$79,0),4)</f>
        <v>other resins</v>
      </c>
      <c r="I146" s="2">
        <f t="shared" si="2"/>
        <v>189049.236</v>
      </c>
    </row>
    <row r="147" spans="1:9" x14ac:dyDescent="0.2">
      <c r="A147" s="1" t="s">
        <v>0</v>
      </c>
      <c r="B147" s="1" t="s">
        <v>81</v>
      </c>
      <c r="C147" s="1" t="s">
        <v>82</v>
      </c>
      <c r="D147" s="1" t="s">
        <v>7</v>
      </c>
      <c r="E147" s="1" t="s">
        <v>4</v>
      </c>
      <c r="F147" s="2">
        <v>27229731</v>
      </c>
      <c r="G147" s="8" t="str">
        <f>INDEX(Catagories!$A$2:$D$79,MATCH(Data!$B147,Catagories!$A$2:$A$79,0),4)</f>
        <v>other resins</v>
      </c>
      <c r="I147" s="2">
        <f t="shared" si="2"/>
        <v>27229.731</v>
      </c>
    </row>
    <row r="148" spans="1:9" x14ac:dyDescent="0.2">
      <c r="A148" s="1" t="s">
        <v>0</v>
      </c>
      <c r="B148" s="1" t="s">
        <v>81</v>
      </c>
      <c r="C148" s="1" t="s">
        <v>82</v>
      </c>
      <c r="D148" s="1" t="s">
        <v>12</v>
      </c>
      <c r="E148" s="1" t="s">
        <v>4</v>
      </c>
      <c r="F148" s="2">
        <v>5243281</v>
      </c>
      <c r="G148" s="8" t="str">
        <f>INDEX(Catagories!$A$2:$D$79,MATCH(Data!$B148,Catagories!$A$2:$A$79,0),4)</f>
        <v>other resins</v>
      </c>
      <c r="I148" s="2">
        <f t="shared" si="2"/>
        <v>5243.2809999999999</v>
      </c>
    </row>
    <row r="149" spans="1:9" x14ac:dyDescent="0.2">
      <c r="A149" s="1" t="s">
        <v>0</v>
      </c>
      <c r="B149" s="1" t="s">
        <v>83</v>
      </c>
      <c r="C149" s="1" t="s">
        <v>84</v>
      </c>
      <c r="D149" s="1" t="s">
        <v>21</v>
      </c>
      <c r="E149" s="1" t="s">
        <v>4</v>
      </c>
      <c r="F149" s="2">
        <v>1829178</v>
      </c>
      <c r="G149" s="8" t="str">
        <f>INDEX(Catagories!$A$2:$D$79,MATCH(Data!$B149,Catagories!$A$2:$A$79,0),4)</f>
        <v>other resins</v>
      </c>
      <c r="I149" s="2">
        <f t="shared" si="2"/>
        <v>1829.1780000000001</v>
      </c>
    </row>
    <row r="150" spans="1:9" x14ac:dyDescent="0.2">
      <c r="A150" s="1" t="s">
        <v>0</v>
      </c>
      <c r="B150" s="1" t="s">
        <v>83</v>
      </c>
      <c r="C150" s="1" t="s">
        <v>84</v>
      </c>
      <c r="D150" s="1" t="s">
        <v>7</v>
      </c>
      <c r="E150" s="1" t="s">
        <v>4</v>
      </c>
      <c r="F150" s="2">
        <v>2824</v>
      </c>
      <c r="G150" s="8" t="str">
        <f>INDEX(Catagories!$A$2:$D$79,MATCH(Data!$B150,Catagories!$A$2:$A$79,0),4)</f>
        <v>other resins</v>
      </c>
      <c r="I150" s="2">
        <f t="shared" si="2"/>
        <v>2.8239999999999998</v>
      </c>
    </row>
    <row r="151" spans="1:9" x14ac:dyDescent="0.2">
      <c r="A151" s="1" t="s">
        <v>0</v>
      </c>
      <c r="B151" s="1" t="s">
        <v>85</v>
      </c>
      <c r="C151" s="1" t="s">
        <v>86</v>
      </c>
      <c r="D151" s="1" t="s">
        <v>5</v>
      </c>
      <c r="E151" s="1" t="s">
        <v>4</v>
      </c>
      <c r="F151" s="2">
        <v>2552984</v>
      </c>
      <c r="G151" s="8" t="str">
        <f>INDEX(Catagories!$A$2:$D$79,MATCH(Data!$B151,Catagories!$A$2:$A$79,0),4)</f>
        <v>other resins</v>
      </c>
      <c r="I151" s="2">
        <f t="shared" si="2"/>
        <v>2552.9839999999999</v>
      </c>
    </row>
    <row r="152" spans="1:9" x14ac:dyDescent="0.2">
      <c r="A152" s="1" t="s">
        <v>0</v>
      </c>
      <c r="B152" s="1" t="s">
        <v>85</v>
      </c>
      <c r="C152" s="1" t="s">
        <v>86</v>
      </c>
      <c r="D152" s="1" t="s">
        <v>6</v>
      </c>
      <c r="E152" s="1" t="s">
        <v>4</v>
      </c>
      <c r="F152" s="2">
        <v>12709932</v>
      </c>
      <c r="G152" s="8" t="str">
        <f>INDEX(Catagories!$A$2:$D$79,MATCH(Data!$B152,Catagories!$A$2:$A$79,0),4)</f>
        <v>other resins</v>
      </c>
      <c r="I152" s="2">
        <f t="shared" si="2"/>
        <v>12709.932000000001</v>
      </c>
    </row>
    <row r="153" spans="1:9" x14ac:dyDescent="0.2">
      <c r="A153" s="1" t="s">
        <v>0</v>
      </c>
      <c r="B153" s="1" t="s">
        <v>85</v>
      </c>
      <c r="C153" s="1" t="s">
        <v>86</v>
      </c>
      <c r="D153" s="1" t="s">
        <v>7</v>
      </c>
      <c r="E153" s="1" t="s">
        <v>4</v>
      </c>
      <c r="F153" s="2">
        <v>85569</v>
      </c>
      <c r="G153" s="8" t="str">
        <f>INDEX(Catagories!$A$2:$D$79,MATCH(Data!$B153,Catagories!$A$2:$A$79,0),4)</f>
        <v>other resins</v>
      </c>
      <c r="I153" s="2">
        <f t="shared" si="2"/>
        <v>85.569000000000003</v>
      </c>
    </row>
    <row r="154" spans="1:9" x14ac:dyDescent="0.2">
      <c r="A154" s="1" t="s">
        <v>0</v>
      </c>
      <c r="B154" s="1" t="s">
        <v>87</v>
      </c>
      <c r="C154" s="1" t="s">
        <v>88</v>
      </c>
      <c r="D154" s="1" t="s">
        <v>5</v>
      </c>
      <c r="E154" s="1" t="s">
        <v>4</v>
      </c>
      <c r="F154" s="2">
        <v>14426411</v>
      </c>
      <c r="G154" s="8" t="str">
        <f>INDEX(Catagories!$A$2:$D$79,MATCH(Data!$B154,Catagories!$A$2:$A$79,0),4)</f>
        <v>other resins</v>
      </c>
      <c r="I154" s="2">
        <f t="shared" si="2"/>
        <v>14426.411</v>
      </c>
    </row>
    <row r="155" spans="1:9" x14ac:dyDescent="0.2">
      <c r="A155" s="1" t="s">
        <v>0</v>
      </c>
      <c r="B155" s="1" t="s">
        <v>87</v>
      </c>
      <c r="C155" s="1" t="s">
        <v>88</v>
      </c>
      <c r="D155" s="1" t="s">
        <v>6</v>
      </c>
      <c r="E155" s="1" t="s">
        <v>4</v>
      </c>
      <c r="F155" s="2">
        <v>872432</v>
      </c>
      <c r="G155" s="8" t="str">
        <f>INDEX(Catagories!$A$2:$D$79,MATCH(Data!$B155,Catagories!$A$2:$A$79,0),4)</f>
        <v>other resins</v>
      </c>
      <c r="I155" s="2">
        <f t="shared" si="2"/>
        <v>872.43200000000002</v>
      </c>
    </row>
    <row r="156" spans="1:9" x14ac:dyDescent="0.2">
      <c r="A156" s="1" t="s">
        <v>0</v>
      </c>
      <c r="B156" s="1" t="s">
        <v>87</v>
      </c>
      <c r="C156" s="1" t="s">
        <v>88</v>
      </c>
      <c r="D156" s="1" t="s">
        <v>7</v>
      </c>
      <c r="E156" s="1" t="s">
        <v>4</v>
      </c>
      <c r="F156" s="2">
        <v>291000</v>
      </c>
      <c r="G156" s="8" t="str">
        <f>INDEX(Catagories!$A$2:$D$79,MATCH(Data!$B156,Catagories!$A$2:$A$79,0),4)</f>
        <v>other resins</v>
      </c>
      <c r="I156" s="2">
        <f t="shared" si="2"/>
        <v>291</v>
      </c>
    </row>
    <row r="157" spans="1:9" x14ac:dyDescent="0.2">
      <c r="A157" s="1" t="s">
        <v>0</v>
      </c>
      <c r="B157" s="1" t="s">
        <v>89</v>
      </c>
      <c r="C157" s="1" t="s">
        <v>90</v>
      </c>
      <c r="D157" s="1" t="s">
        <v>5</v>
      </c>
      <c r="E157" s="1" t="s">
        <v>4</v>
      </c>
      <c r="F157" s="2">
        <v>172931</v>
      </c>
      <c r="G157" s="8" t="str">
        <f>INDEX(Catagories!$A$2:$D$79,MATCH(Data!$B157,Catagories!$A$2:$A$79,0),4)</f>
        <v>other resins</v>
      </c>
      <c r="I157" s="2">
        <f t="shared" si="2"/>
        <v>172.93100000000001</v>
      </c>
    </row>
    <row r="158" spans="1:9" x14ac:dyDescent="0.2">
      <c r="A158" s="1" t="s">
        <v>0</v>
      </c>
      <c r="B158" s="1" t="s">
        <v>89</v>
      </c>
      <c r="C158" s="1" t="s">
        <v>90</v>
      </c>
      <c r="D158" s="1" t="s">
        <v>28</v>
      </c>
      <c r="E158" s="1" t="s">
        <v>4</v>
      </c>
      <c r="F158" s="2">
        <v>20044905</v>
      </c>
      <c r="G158" s="8" t="str">
        <f>INDEX(Catagories!$A$2:$D$79,MATCH(Data!$B158,Catagories!$A$2:$A$79,0),4)</f>
        <v>other resins</v>
      </c>
      <c r="I158" s="2">
        <f t="shared" si="2"/>
        <v>20044.904999999999</v>
      </c>
    </row>
    <row r="159" spans="1:9" x14ac:dyDescent="0.2">
      <c r="A159" s="1" t="s">
        <v>0</v>
      </c>
      <c r="B159" s="1" t="s">
        <v>89</v>
      </c>
      <c r="C159" s="1" t="s">
        <v>90</v>
      </c>
      <c r="D159" s="1" t="s">
        <v>6</v>
      </c>
      <c r="E159" s="1" t="s">
        <v>4</v>
      </c>
      <c r="F159" s="2">
        <v>5078574</v>
      </c>
      <c r="G159" s="8" t="str">
        <f>INDEX(Catagories!$A$2:$D$79,MATCH(Data!$B159,Catagories!$A$2:$A$79,0),4)</f>
        <v>other resins</v>
      </c>
      <c r="I159" s="2">
        <f t="shared" si="2"/>
        <v>5078.5739999999996</v>
      </c>
    </row>
    <row r="160" spans="1:9" x14ac:dyDescent="0.2">
      <c r="A160" s="1" t="s">
        <v>0</v>
      </c>
      <c r="B160" s="1" t="s">
        <v>89</v>
      </c>
      <c r="C160" s="1" t="s">
        <v>90</v>
      </c>
      <c r="D160" s="1" t="s">
        <v>7</v>
      </c>
      <c r="E160" s="1" t="s">
        <v>4</v>
      </c>
      <c r="F160" s="2">
        <v>15194</v>
      </c>
      <c r="G160" s="8" t="str">
        <f>INDEX(Catagories!$A$2:$D$79,MATCH(Data!$B160,Catagories!$A$2:$A$79,0),4)</f>
        <v>other resins</v>
      </c>
      <c r="I160" s="2">
        <f t="shared" si="2"/>
        <v>15.194000000000001</v>
      </c>
    </row>
    <row r="161" spans="1:9" x14ac:dyDescent="0.2">
      <c r="A161" s="1" t="s">
        <v>0</v>
      </c>
      <c r="B161" s="1" t="s">
        <v>91</v>
      </c>
      <c r="C161" s="1" t="s">
        <v>92</v>
      </c>
      <c r="D161" s="1" t="s">
        <v>5</v>
      </c>
      <c r="E161" s="1" t="s">
        <v>4</v>
      </c>
      <c r="F161" s="2">
        <v>24889244</v>
      </c>
      <c r="G161" s="8" t="str">
        <f>INDEX(Catagories!$A$2:$D$79,MATCH(Data!$B161,Catagories!$A$2:$A$79,0),4)</f>
        <v>copolymers</v>
      </c>
      <c r="I161" s="2">
        <f t="shared" si="2"/>
        <v>24889.243999999999</v>
      </c>
    </row>
    <row r="162" spans="1:9" x14ac:dyDescent="0.2">
      <c r="A162" s="1" t="s">
        <v>0</v>
      </c>
      <c r="B162" s="1" t="s">
        <v>91</v>
      </c>
      <c r="C162" s="1" t="s">
        <v>92</v>
      </c>
      <c r="D162" s="1" t="s">
        <v>6</v>
      </c>
      <c r="E162" s="1" t="s">
        <v>4</v>
      </c>
      <c r="F162" s="2">
        <v>4006678</v>
      </c>
      <c r="G162" s="8" t="str">
        <f>INDEX(Catagories!$A$2:$D$79,MATCH(Data!$B162,Catagories!$A$2:$A$79,0),4)</f>
        <v>copolymers</v>
      </c>
      <c r="I162" s="2">
        <f t="shared" si="2"/>
        <v>4006.6779999999999</v>
      </c>
    </row>
    <row r="163" spans="1:9" x14ac:dyDescent="0.2">
      <c r="A163" s="1" t="s">
        <v>0</v>
      </c>
      <c r="B163" s="1" t="s">
        <v>91</v>
      </c>
      <c r="C163" s="1" t="s">
        <v>92</v>
      </c>
      <c r="D163" s="1" t="s">
        <v>7</v>
      </c>
      <c r="E163" s="1" t="s">
        <v>4</v>
      </c>
      <c r="F163" s="2">
        <v>1552</v>
      </c>
      <c r="G163" s="8" t="str">
        <f>INDEX(Catagories!$A$2:$D$79,MATCH(Data!$B163,Catagories!$A$2:$A$79,0),4)</f>
        <v>copolymers</v>
      </c>
      <c r="I163" s="2">
        <f t="shared" si="2"/>
        <v>1.552</v>
      </c>
    </row>
    <row r="164" spans="1:9" x14ac:dyDescent="0.2">
      <c r="A164" s="1" t="s">
        <v>0</v>
      </c>
      <c r="B164" s="1" t="s">
        <v>93</v>
      </c>
      <c r="C164" s="1" t="s">
        <v>94</v>
      </c>
      <c r="D164" s="1" t="s">
        <v>5</v>
      </c>
      <c r="E164" s="1" t="s">
        <v>4</v>
      </c>
      <c r="F164" s="2">
        <v>12972469</v>
      </c>
      <c r="G164" s="8" t="str">
        <f>INDEX(Catagories!$A$2:$D$79,MATCH(Data!$B164,Catagories!$A$2:$A$79,0),4)</f>
        <v>copolymers</v>
      </c>
      <c r="I164" s="2">
        <f t="shared" si="2"/>
        <v>12972.468999999999</v>
      </c>
    </row>
    <row r="165" spans="1:9" x14ac:dyDescent="0.2">
      <c r="A165" s="1" t="s">
        <v>0</v>
      </c>
      <c r="B165" s="1" t="s">
        <v>93</v>
      </c>
      <c r="C165" s="1" t="s">
        <v>94</v>
      </c>
      <c r="D165" s="1" t="s">
        <v>28</v>
      </c>
      <c r="E165" s="1" t="s">
        <v>4</v>
      </c>
      <c r="F165" s="2">
        <v>4636494</v>
      </c>
      <c r="G165" s="8" t="str">
        <f>INDEX(Catagories!$A$2:$D$79,MATCH(Data!$B165,Catagories!$A$2:$A$79,0),4)</f>
        <v>copolymers</v>
      </c>
      <c r="I165" s="2">
        <f t="shared" si="2"/>
        <v>4636.4939999999997</v>
      </c>
    </row>
    <row r="166" spans="1:9" x14ac:dyDescent="0.2">
      <c r="A166" s="1" t="s">
        <v>0</v>
      </c>
      <c r="B166" s="1" t="s">
        <v>93</v>
      </c>
      <c r="C166" s="1" t="s">
        <v>94</v>
      </c>
      <c r="D166" s="1" t="s">
        <v>6</v>
      </c>
      <c r="E166" s="1" t="s">
        <v>4</v>
      </c>
      <c r="F166" s="2">
        <v>36663113</v>
      </c>
      <c r="G166" s="8" t="str">
        <f>INDEX(Catagories!$A$2:$D$79,MATCH(Data!$B166,Catagories!$A$2:$A$79,0),4)</f>
        <v>copolymers</v>
      </c>
      <c r="I166" s="2">
        <f t="shared" si="2"/>
        <v>36663.112999999998</v>
      </c>
    </row>
    <row r="167" spans="1:9" x14ac:dyDescent="0.2">
      <c r="A167" s="1" t="s">
        <v>0</v>
      </c>
      <c r="B167" s="1" t="s">
        <v>93</v>
      </c>
      <c r="C167" s="1" t="s">
        <v>94</v>
      </c>
      <c r="D167" s="1" t="s">
        <v>7</v>
      </c>
      <c r="E167" s="1" t="s">
        <v>4</v>
      </c>
      <c r="F167" s="2">
        <v>287306</v>
      </c>
      <c r="G167" s="8" t="str">
        <f>INDEX(Catagories!$A$2:$D$79,MATCH(Data!$B167,Catagories!$A$2:$A$79,0),4)</f>
        <v>copolymers</v>
      </c>
      <c r="I167" s="2">
        <f t="shared" si="2"/>
        <v>287.30599999999998</v>
      </c>
    </row>
    <row r="168" spans="1:9" x14ac:dyDescent="0.2">
      <c r="A168" s="1" t="s">
        <v>0</v>
      </c>
      <c r="B168" s="1" t="s">
        <v>93</v>
      </c>
      <c r="C168" s="1" t="s">
        <v>94</v>
      </c>
      <c r="D168" s="1" t="s">
        <v>12</v>
      </c>
      <c r="E168" s="1" t="s">
        <v>4</v>
      </c>
      <c r="F168" s="2">
        <v>449523</v>
      </c>
      <c r="G168" s="8" t="str">
        <f>INDEX(Catagories!$A$2:$D$79,MATCH(Data!$B168,Catagories!$A$2:$A$79,0),4)</f>
        <v>copolymers</v>
      </c>
      <c r="I168" s="2">
        <f t="shared" si="2"/>
        <v>449.52300000000002</v>
      </c>
    </row>
    <row r="169" spans="1:9" x14ac:dyDescent="0.2">
      <c r="A169" s="1" t="s">
        <v>0</v>
      </c>
      <c r="B169" s="1" t="s">
        <v>95</v>
      </c>
      <c r="C169" s="1" t="s">
        <v>96</v>
      </c>
      <c r="D169" s="1" t="s">
        <v>3</v>
      </c>
      <c r="E169" s="1" t="s">
        <v>4</v>
      </c>
      <c r="F169" s="2">
        <v>0</v>
      </c>
      <c r="G169" s="8" t="str">
        <f>INDEX(Catagories!$A$2:$D$79,MATCH(Data!$B169,Catagories!$A$2:$A$79,0),4)</f>
        <v>other resins</v>
      </c>
      <c r="I169" s="2">
        <f t="shared" si="2"/>
        <v>0</v>
      </c>
    </row>
    <row r="170" spans="1:9" x14ac:dyDescent="0.2">
      <c r="A170" s="1" t="s">
        <v>0</v>
      </c>
      <c r="B170" s="1" t="s">
        <v>95</v>
      </c>
      <c r="C170" s="1" t="s">
        <v>96</v>
      </c>
      <c r="D170" s="1" t="s">
        <v>5</v>
      </c>
      <c r="E170" s="1" t="s">
        <v>4</v>
      </c>
      <c r="F170" s="2">
        <v>22064468</v>
      </c>
      <c r="G170" s="8" t="str">
        <f>INDEX(Catagories!$A$2:$D$79,MATCH(Data!$B170,Catagories!$A$2:$A$79,0),4)</f>
        <v>other resins</v>
      </c>
      <c r="I170" s="2">
        <f t="shared" si="2"/>
        <v>22064.468000000001</v>
      </c>
    </row>
    <row r="171" spans="1:9" x14ac:dyDescent="0.2">
      <c r="A171" s="1" t="s">
        <v>0</v>
      </c>
      <c r="B171" s="1" t="s">
        <v>95</v>
      </c>
      <c r="C171" s="1" t="s">
        <v>96</v>
      </c>
      <c r="D171" s="1" t="s">
        <v>6</v>
      </c>
      <c r="E171" s="1" t="s">
        <v>4</v>
      </c>
      <c r="F171" s="2">
        <v>70218658</v>
      </c>
      <c r="G171" s="8" t="str">
        <f>INDEX(Catagories!$A$2:$D$79,MATCH(Data!$B171,Catagories!$A$2:$A$79,0),4)</f>
        <v>other resins</v>
      </c>
      <c r="I171" s="2">
        <f t="shared" si="2"/>
        <v>70218.657999999996</v>
      </c>
    </row>
    <row r="172" spans="1:9" x14ac:dyDescent="0.2">
      <c r="A172" s="1" t="s">
        <v>0</v>
      </c>
      <c r="B172" s="1" t="s">
        <v>95</v>
      </c>
      <c r="C172" s="1" t="s">
        <v>96</v>
      </c>
      <c r="D172" s="1" t="s">
        <v>7</v>
      </c>
      <c r="E172" s="1" t="s">
        <v>4</v>
      </c>
      <c r="F172" s="2">
        <v>6484304</v>
      </c>
      <c r="G172" s="8" t="str">
        <f>INDEX(Catagories!$A$2:$D$79,MATCH(Data!$B172,Catagories!$A$2:$A$79,0),4)</f>
        <v>other resins</v>
      </c>
      <c r="I172" s="2">
        <f t="shared" si="2"/>
        <v>6484.3040000000001</v>
      </c>
    </row>
    <row r="173" spans="1:9" x14ac:dyDescent="0.2">
      <c r="A173" s="1" t="s">
        <v>0</v>
      </c>
      <c r="B173" s="1" t="s">
        <v>97</v>
      </c>
      <c r="C173" s="1" t="s">
        <v>98</v>
      </c>
      <c r="D173" s="1" t="s">
        <v>3</v>
      </c>
      <c r="E173" s="1" t="s">
        <v>4</v>
      </c>
      <c r="F173" s="2">
        <v>0</v>
      </c>
      <c r="G173" s="8" t="str">
        <f>INDEX(Catagories!$A$2:$D$79,MATCH(Data!$B173,Catagories!$A$2:$A$79,0),4)</f>
        <v>other resins</v>
      </c>
      <c r="I173" s="2">
        <f t="shared" si="2"/>
        <v>0</v>
      </c>
    </row>
    <row r="174" spans="1:9" x14ac:dyDescent="0.2">
      <c r="A174" s="1" t="s">
        <v>0</v>
      </c>
      <c r="B174" s="1" t="s">
        <v>97</v>
      </c>
      <c r="C174" s="1" t="s">
        <v>98</v>
      </c>
      <c r="D174" s="1" t="s">
        <v>66</v>
      </c>
      <c r="E174" s="1" t="s">
        <v>4</v>
      </c>
      <c r="F174" s="2">
        <v>13377</v>
      </c>
      <c r="G174" s="8" t="str">
        <f>INDEX(Catagories!$A$2:$D$79,MATCH(Data!$B174,Catagories!$A$2:$A$79,0),4)</f>
        <v>other resins</v>
      </c>
      <c r="I174" s="2">
        <f t="shared" si="2"/>
        <v>13.377000000000001</v>
      </c>
    </row>
    <row r="175" spans="1:9" x14ac:dyDescent="0.2">
      <c r="A175" s="1" t="s">
        <v>0</v>
      </c>
      <c r="B175" s="1" t="s">
        <v>97</v>
      </c>
      <c r="C175" s="1" t="s">
        <v>98</v>
      </c>
      <c r="D175" s="1" t="s">
        <v>5</v>
      </c>
      <c r="E175" s="1" t="s">
        <v>4</v>
      </c>
      <c r="F175" s="2">
        <v>3619044</v>
      </c>
      <c r="G175" s="8" t="str">
        <f>INDEX(Catagories!$A$2:$D$79,MATCH(Data!$B175,Catagories!$A$2:$A$79,0),4)</f>
        <v>other resins</v>
      </c>
      <c r="I175" s="2">
        <f t="shared" si="2"/>
        <v>3619.0439999999999</v>
      </c>
    </row>
    <row r="176" spans="1:9" x14ac:dyDescent="0.2">
      <c r="A176" s="1" t="s">
        <v>0</v>
      </c>
      <c r="B176" s="1" t="s">
        <v>97</v>
      </c>
      <c r="C176" s="1" t="s">
        <v>98</v>
      </c>
      <c r="D176" s="1" t="s">
        <v>28</v>
      </c>
      <c r="E176" s="1" t="s">
        <v>4</v>
      </c>
      <c r="F176" s="2">
        <v>1618883</v>
      </c>
      <c r="G176" s="8" t="str">
        <f>INDEX(Catagories!$A$2:$D$79,MATCH(Data!$B176,Catagories!$A$2:$A$79,0),4)</f>
        <v>other resins</v>
      </c>
      <c r="I176" s="2">
        <f t="shared" si="2"/>
        <v>1618.883</v>
      </c>
    </row>
    <row r="177" spans="1:9" x14ac:dyDescent="0.2">
      <c r="A177" s="1" t="s">
        <v>0</v>
      </c>
      <c r="B177" s="1" t="s">
        <v>97</v>
      </c>
      <c r="C177" s="1" t="s">
        <v>98</v>
      </c>
      <c r="D177" s="1" t="s">
        <v>6</v>
      </c>
      <c r="E177" s="1" t="s">
        <v>4</v>
      </c>
      <c r="F177" s="2">
        <v>66417704</v>
      </c>
      <c r="G177" s="8" t="str">
        <f>INDEX(Catagories!$A$2:$D$79,MATCH(Data!$B177,Catagories!$A$2:$A$79,0),4)</f>
        <v>other resins</v>
      </c>
      <c r="I177" s="2">
        <f t="shared" si="2"/>
        <v>66417.703999999998</v>
      </c>
    </row>
    <row r="178" spans="1:9" x14ac:dyDescent="0.2">
      <c r="A178" s="1" t="s">
        <v>0</v>
      </c>
      <c r="B178" s="1" t="s">
        <v>97</v>
      </c>
      <c r="C178" s="1" t="s">
        <v>98</v>
      </c>
      <c r="D178" s="1" t="s">
        <v>7</v>
      </c>
      <c r="E178" s="1" t="s">
        <v>4</v>
      </c>
      <c r="F178" s="2">
        <v>11489</v>
      </c>
      <c r="G178" s="8" t="str">
        <f>INDEX(Catagories!$A$2:$D$79,MATCH(Data!$B178,Catagories!$A$2:$A$79,0),4)</f>
        <v>other resins</v>
      </c>
      <c r="I178" s="2">
        <f t="shared" si="2"/>
        <v>11.489000000000001</v>
      </c>
    </row>
    <row r="179" spans="1:9" x14ac:dyDescent="0.2">
      <c r="A179" s="1" t="s">
        <v>0</v>
      </c>
      <c r="B179" s="1" t="s">
        <v>99</v>
      </c>
      <c r="C179" s="1" t="s">
        <v>100</v>
      </c>
      <c r="D179" s="1" t="s">
        <v>3</v>
      </c>
      <c r="E179" s="1" t="s">
        <v>4</v>
      </c>
      <c r="F179" s="2">
        <v>0</v>
      </c>
      <c r="G179" s="8" t="str">
        <f>INDEX(Catagories!$A$2:$D$79,MATCH(Data!$B179,Catagories!$A$2:$A$79,0),4)</f>
        <v>other resins</v>
      </c>
      <c r="I179" s="2">
        <f t="shared" si="2"/>
        <v>0</v>
      </c>
    </row>
    <row r="180" spans="1:9" x14ac:dyDescent="0.2">
      <c r="A180" s="1" t="s">
        <v>0</v>
      </c>
      <c r="B180" s="1" t="s">
        <v>99</v>
      </c>
      <c r="C180" s="1" t="s">
        <v>100</v>
      </c>
      <c r="D180" s="1" t="s">
        <v>66</v>
      </c>
      <c r="E180" s="1" t="s">
        <v>4</v>
      </c>
      <c r="F180" s="2">
        <v>921</v>
      </c>
      <c r="G180" s="8" t="str">
        <f>INDEX(Catagories!$A$2:$D$79,MATCH(Data!$B180,Catagories!$A$2:$A$79,0),4)</f>
        <v>other resins</v>
      </c>
      <c r="I180" s="2">
        <f t="shared" si="2"/>
        <v>0.92100000000000004</v>
      </c>
    </row>
    <row r="181" spans="1:9" x14ac:dyDescent="0.2">
      <c r="A181" s="1" t="s">
        <v>0</v>
      </c>
      <c r="B181" s="1" t="s">
        <v>99</v>
      </c>
      <c r="C181" s="1" t="s">
        <v>100</v>
      </c>
      <c r="D181" s="1" t="s">
        <v>5</v>
      </c>
      <c r="E181" s="1" t="s">
        <v>4</v>
      </c>
      <c r="F181" s="2">
        <v>385427</v>
      </c>
      <c r="G181" s="8" t="str">
        <f>INDEX(Catagories!$A$2:$D$79,MATCH(Data!$B181,Catagories!$A$2:$A$79,0),4)</f>
        <v>other resins</v>
      </c>
      <c r="I181" s="2">
        <f t="shared" si="2"/>
        <v>385.42700000000002</v>
      </c>
    </row>
    <row r="182" spans="1:9" x14ac:dyDescent="0.2">
      <c r="A182" s="1" t="s">
        <v>0</v>
      </c>
      <c r="B182" s="1" t="s">
        <v>99</v>
      </c>
      <c r="C182" s="1" t="s">
        <v>100</v>
      </c>
      <c r="D182" s="1" t="s">
        <v>6</v>
      </c>
      <c r="E182" s="1" t="s">
        <v>4</v>
      </c>
      <c r="F182" s="2">
        <v>6454383</v>
      </c>
      <c r="G182" s="8" t="str">
        <f>INDEX(Catagories!$A$2:$D$79,MATCH(Data!$B182,Catagories!$A$2:$A$79,0),4)</f>
        <v>other resins</v>
      </c>
      <c r="I182" s="2">
        <f t="shared" si="2"/>
        <v>6454.3829999999998</v>
      </c>
    </row>
    <row r="183" spans="1:9" x14ac:dyDescent="0.2">
      <c r="A183" s="1" t="s">
        <v>0</v>
      </c>
      <c r="B183" s="1" t="s">
        <v>101</v>
      </c>
      <c r="C183" s="1" t="s">
        <v>102</v>
      </c>
      <c r="D183" s="1" t="s">
        <v>21</v>
      </c>
      <c r="E183" s="1" t="s">
        <v>4</v>
      </c>
      <c r="F183" s="2">
        <v>622979</v>
      </c>
      <c r="G183" s="8" t="str">
        <f>INDEX(Catagories!$A$2:$D$79,MATCH(Data!$B183,Catagories!$A$2:$A$79,0),4)</f>
        <v>other resins</v>
      </c>
      <c r="I183" s="2">
        <f t="shared" si="2"/>
        <v>622.97900000000004</v>
      </c>
    </row>
    <row r="184" spans="1:9" x14ac:dyDescent="0.2">
      <c r="A184" s="1" t="s">
        <v>0</v>
      </c>
      <c r="B184" s="1" t="s">
        <v>101</v>
      </c>
      <c r="C184" s="1" t="s">
        <v>102</v>
      </c>
      <c r="D184" s="1" t="s">
        <v>7</v>
      </c>
      <c r="E184" s="1" t="s">
        <v>4</v>
      </c>
      <c r="F184" s="2">
        <v>20015</v>
      </c>
      <c r="G184" s="8" t="str">
        <f>INDEX(Catagories!$A$2:$D$79,MATCH(Data!$B184,Catagories!$A$2:$A$79,0),4)</f>
        <v>other resins</v>
      </c>
      <c r="I184" s="2">
        <f t="shared" si="2"/>
        <v>20.015000000000001</v>
      </c>
    </row>
    <row r="185" spans="1:9" x14ac:dyDescent="0.2">
      <c r="A185" s="1" t="s">
        <v>0</v>
      </c>
      <c r="B185" s="1" t="s">
        <v>103</v>
      </c>
      <c r="C185" s="1" t="s">
        <v>104</v>
      </c>
      <c r="D185" s="1" t="s">
        <v>3</v>
      </c>
      <c r="E185" s="1" t="s">
        <v>4</v>
      </c>
      <c r="F185" s="2">
        <v>0</v>
      </c>
      <c r="G185" s="8" t="str">
        <f>INDEX(Catagories!$A$2:$D$79,MATCH(Data!$B185,Catagories!$A$2:$A$79,0),4)</f>
        <v>other resins</v>
      </c>
      <c r="I185" s="2">
        <f t="shared" si="2"/>
        <v>0</v>
      </c>
    </row>
    <row r="186" spans="1:9" x14ac:dyDescent="0.2">
      <c r="A186" s="1" t="s">
        <v>0</v>
      </c>
      <c r="B186" s="1" t="s">
        <v>103</v>
      </c>
      <c r="C186" s="1" t="s">
        <v>104</v>
      </c>
      <c r="D186" s="1" t="s">
        <v>5</v>
      </c>
      <c r="E186" s="1" t="s">
        <v>4</v>
      </c>
      <c r="F186" s="2">
        <v>7126470</v>
      </c>
      <c r="G186" s="8" t="str">
        <f>INDEX(Catagories!$A$2:$D$79,MATCH(Data!$B186,Catagories!$A$2:$A$79,0),4)</f>
        <v>other resins</v>
      </c>
      <c r="I186" s="2">
        <f t="shared" si="2"/>
        <v>7126.47</v>
      </c>
    </row>
    <row r="187" spans="1:9" x14ac:dyDescent="0.2">
      <c r="A187" s="1" t="s">
        <v>0</v>
      </c>
      <c r="B187" s="1" t="s">
        <v>103</v>
      </c>
      <c r="C187" s="1" t="s">
        <v>104</v>
      </c>
      <c r="D187" s="1" t="s">
        <v>6</v>
      </c>
      <c r="E187" s="1" t="s">
        <v>4</v>
      </c>
      <c r="F187" s="2">
        <v>23657996</v>
      </c>
      <c r="G187" s="8" t="str">
        <f>INDEX(Catagories!$A$2:$D$79,MATCH(Data!$B187,Catagories!$A$2:$A$79,0),4)</f>
        <v>other resins</v>
      </c>
      <c r="I187" s="2">
        <f t="shared" si="2"/>
        <v>23657.995999999999</v>
      </c>
    </row>
    <row r="188" spans="1:9" x14ac:dyDescent="0.2">
      <c r="A188" s="1" t="s">
        <v>0</v>
      </c>
      <c r="B188" s="1" t="s">
        <v>103</v>
      </c>
      <c r="C188" s="1" t="s">
        <v>104</v>
      </c>
      <c r="D188" s="1" t="s">
        <v>7</v>
      </c>
      <c r="E188" s="1" t="s">
        <v>4</v>
      </c>
      <c r="F188" s="2">
        <v>1379686</v>
      </c>
      <c r="G188" s="8" t="str">
        <f>INDEX(Catagories!$A$2:$D$79,MATCH(Data!$B188,Catagories!$A$2:$A$79,0),4)</f>
        <v>other resins</v>
      </c>
      <c r="I188" s="2">
        <f t="shared" si="2"/>
        <v>1379.6859999999999</v>
      </c>
    </row>
    <row r="189" spans="1:9" x14ac:dyDescent="0.2">
      <c r="A189" s="1" t="s">
        <v>0</v>
      </c>
      <c r="B189" s="1" t="s">
        <v>103</v>
      </c>
      <c r="C189" s="1" t="s">
        <v>104</v>
      </c>
      <c r="D189" s="1" t="s">
        <v>12</v>
      </c>
      <c r="E189" s="1" t="s">
        <v>4</v>
      </c>
      <c r="F189" s="2">
        <v>591341</v>
      </c>
      <c r="G189" s="8" t="str">
        <f>INDEX(Catagories!$A$2:$D$79,MATCH(Data!$B189,Catagories!$A$2:$A$79,0),4)</f>
        <v>other resins</v>
      </c>
      <c r="I189" s="2">
        <f t="shared" si="2"/>
        <v>591.34100000000001</v>
      </c>
    </row>
    <row r="190" spans="1:9" x14ac:dyDescent="0.2">
      <c r="A190" s="1" t="s">
        <v>0</v>
      </c>
      <c r="B190" s="1" t="s">
        <v>105</v>
      </c>
      <c r="C190" s="1" t="s">
        <v>106</v>
      </c>
      <c r="D190" s="1" t="s">
        <v>3</v>
      </c>
      <c r="E190" s="1" t="s">
        <v>4</v>
      </c>
      <c r="F190" s="2">
        <v>0</v>
      </c>
      <c r="G190" s="8" t="str">
        <f>INDEX(Catagories!$A$2:$D$79,MATCH(Data!$B190,Catagories!$A$2:$A$79,0),4)</f>
        <v>other resins</v>
      </c>
      <c r="I190" s="2">
        <f t="shared" si="2"/>
        <v>0</v>
      </c>
    </row>
    <row r="191" spans="1:9" x14ac:dyDescent="0.2">
      <c r="A191" s="1" t="s">
        <v>0</v>
      </c>
      <c r="B191" s="1" t="s">
        <v>105</v>
      </c>
      <c r="C191" s="1" t="s">
        <v>106</v>
      </c>
      <c r="D191" s="1" t="s">
        <v>5</v>
      </c>
      <c r="E191" s="1" t="s">
        <v>4</v>
      </c>
      <c r="F191" s="2">
        <v>18823314</v>
      </c>
      <c r="G191" s="8" t="str">
        <f>INDEX(Catagories!$A$2:$D$79,MATCH(Data!$B191,Catagories!$A$2:$A$79,0),4)</f>
        <v>other resins</v>
      </c>
      <c r="I191" s="2">
        <f t="shared" si="2"/>
        <v>18823.313999999998</v>
      </c>
    </row>
    <row r="192" spans="1:9" x14ac:dyDescent="0.2">
      <c r="A192" s="1" t="s">
        <v>0</v>
      </c>
      <c r="B192" s="1" t="s">
        <v>105</v>
      </c>
      <c r="C192" s="1" t="s">
        <v>106</v>
      </c>
      <c r="D192" s="1" t="s">
        <v>6</v>
      </c>
      <c r="E192" s="1" t="s">
        <v>4</v>
      </c>
      <c r="F192" s="2">
        <v>35375002</v>
      </c>
      <c r="G192" s="8" t="str">
        <f>INDEX(Catagories!$A$2:$D$79,MATCH(Data!$B192,Catagories!$A$2:$A$79,0),4)</f>
        <v>other resins</v>
      </c>
      <c r="I192" s="2">
        <f t="shared" si="2"/>
        <v>35375.002</v>
      </c>
    </row>
    <row r="193" spans="1:9" x14ac:dyDescent="0.2">
      <c r="A193" s="1" t="s">
        <v>0</v>
      </c>
      <c r="B193" s="1" t="s">
        <v>105</v>
      </c>
      <c r="C193" s="1" t="s">
        <v>106</v>
      </c>
      <c r="D193" s="1" t="s">
        <v>7</v>
      </c>
      <c r="E193" s="1" t="s">
        <v>4</v>
      </c>
      <c r="F193" s="2">
        <v>8069477</v>
      </c>
      <c r="G193" s="8" t="str">
        <f>INDEX(Catagories!$A$2:$D$79,MATCH(Data!$B193,Catagories!$A$2:$A$79,0),4)</f>
        <v>other resins</v>
      </c>
      <c r="I193" s="2">
        <f t="shared" si="2"/>
        <v>8069.4769999999999</v>
      </c>
    </row>
    <row r="194" spans="1:9" x14ac:dyDescent="0.2">
      <c r="A194" s="1" t="s">
        <v>0</v>
      </c>
      <c r="B194" s="1" t="s">
        <v>107</v>
      </c>
      <c r="C194" s="1" t="s">
        <v>108</v>
      </c>
      <c r="D194" s="1" t="s">
        <v>3</v>
      </c>
      <c r="E194" s="1" t="s">
        <v>4</v>
      </c>
      <c r="F194" s="2">
        <v>0</v>
      </c>
      <c r="G194" s="8" t="str">
        <f>INDEX(Catagories!$A$2:$D$79,MATCH(Data!$B194,Catagories!$A$2:$A$79,0),4)</f>
        <v>other resins</v>
      </c>
      <c r="I194" s="2">
        <f t="shared" si="2"/>
        <v>0</v>
      </c>
    </row>
    <row r="195" spans="1:9" x14ac:dyDescent="0.2">
      <c r="A195" s="1" t="s">
        <v>0</v>
      </c>
      <c r="B195" s="1" t="s">
        <v>107</v>
      </c>
      <c r="C195" s="1" t="s">
        <v>108</v>
      </c>
      <c r="D195" s="1" t="s">
        <v>21</v>
      </c>
      <c r="E195" s="1" t="s">
        <v>4</v>
      </c>
      <c r="F195" s="2">
        <v>64749843</v>
      </c>
      <c r="G195" s="8" t="str">
        <f>INDEX(Catagories!$A$2:$D$79,MATCH(Data!$B195,Catagories!$A$2:$A$79,0),4)</f>
        <v>other resins</v>
      </c>
      <c r="I195" s="2">
        <f t="shared" ref="I195:I258" si="3">F195/1000</f>
        <v>64749.843000000001</v>
      </c>
    </row>
    <row r="196" spans="1:9" x14ac:dyDescent="0.2">
      <c r="A196" s="1" t="s">
        <v>0</v>
      </c>
      <c r="B196" s="1" t="s">
        <v>107</v>
      </c>
      <c r="C196" s="1" t="s">
        <v>108</v>
      </c>
      <c r="D196" s="1" t="s">
        <v>7</v>
      </c>
      <c r="E196" s="1" t="s">
        <v>4</v>
      </c>
      <c r="F196" s="2">
        <v>2729121</v>
      </c>
      <c r="G196" s="8" t="str">
        <f>INDEX(Catagories!$A$2:$D$79,MATCH(Data!$B196,Catagories!$A$2:$A$79,0),4)</f>
        <v>other resins</v>
      </c>
      <c r="I196" s="2">
        <f t="shared" si="3"/>
        <v>2729.1210000000001</v>
      </c>
    </row>
    <row r="197" spans="1:9" x14ac:dyDescent="0.2">
      <c r="A197" s="1" t="s">
        <v>0</v>
      </c>
      <c r="B197" s="1" t="s">
        <v>107</v>
      </c>
      <c r="C197" s="1" t="s">
        <v>108</v>
      </c>
      <c r="D197" s="1" t="s">
        <v>12</v>
      </c>
      <c r="E197" s="1" t="s">
        <v>4</v>
      </c>
      <c r="F197" s="2">
        <v>31434</v>
      </c>
      <c r="G197" s="8" t="str">
        <f>INDEX(Catagories!$A$2:$D$79,MATCH(Data!$B197,Catagories!$A$2:$A$79,0),4)</f>
        <v>other resins</v>
      </c>
      <c r="I197" s="2">
        <f t="shared" si="3"/>
        <v>31.434000000000001</v>
      </c>
    </row>
    <row r="198" spans="1:9" x14ac:dyDescent="0.2">
      <c r="A198" s="1" t="s">
        <v>0</v>
      </c>
      <c r="B198" s="1" t="s">
        <v>109</v>
      </c>
      <c r="C198" s="1" t="s">
        <v>110</v>
      </c>
      <c r="D198" s="1" t="s">
        <v>61</v>
      </c>
      <c r="E198" s="1" t="s">
        <v>4</v>
      </c>
      <c r="F198" s="2">
        <v>6887</v>
      </c>
      <c r="G198" s="8" t="str">
        <f>INDEX(Catagories!$A$2:$D$79,MATCH(Data!$B198,Catagories!$A$2:$A$79,0),4)</f>
        <v>other resins</v>
      </c>
      <c r="I198" s="2">
        <f t="shared" si="3"/>
        <v>6.8869999999999996</v>
      </c>
    </row>
    <row r="199" spans="1:9" x14ac:dyDescent="0.2">
      <c r="A199" s="1" t="s">
        <v>0</v>
      </c>
      <c r="B199" s="1" t="s">
        <v>109</v>
      </c>
      <c r="C199" s="1" t="s">
        <v>110</v>
      </c>
      <c r="D199" s="1" t="s">
        <v>5</v>
      </c>
      <c r="E199" s="1" t="s">
        <v>4</v>
      </c>
      <c r="F199" s="2">
        <v>14986437</v>
      </c>
      <c r="G199" s="8" t="str">
        <f>INDEX(Catagories!$A$2:$D$79,MATCH(Data!$B199,Catagories!$A$2:$A$79,0),4)</f>
        <v>other resins</v>
      </c>
      <c r="I199" s="2">
        <f t="shared" si="3"/>
        <v>14986.437</v>
      </c>
    </row>
    <row r="200" spans="1:9" x14ac:dyDescent="0.2">
      <c r="A200" s="1" t="s">
        <v>0</v>
      </c>
      <c r="B200" s="1" t="s">
        <v>109</v>
      </c>
      <c r="C200" s="1" t="s">
        <v>110</v>
      </c>
      <c r="D200" s="1" t="s">
        <v>28</v>
      </c>
      <c r="E200" s="1" t="s">
        <v>4</v>
      </c>
      <c r="F200" s="2">
        <v>201928</v>
      </c>
      <c r="G200" s="8" t="str">
        <f>INDEX(Catagories!$A$2:$D$79,MATCH(Data!$B200,Catagories!$A$2:$A$79,0),4)</f>
        <v>other resins</v>
      </c>
      <c r="I200" s="2">
        <f t="shared" si="3"/>
        <v>201.928</v>
      </c>
    </row>
    <row r="201" spans="1:9" x14ac:dyDescent="0.2">
      <c r="A201" s="1" t="s">
        <v>0</v>
      </c>
      <c r="B201" s="1" t="s">
        <v>109</v>
      </c>
      <c r="C201" s="1" t="s">
        <v>110</v>
      </c>
      <c r="D201" s="1" t="s">
        <v>6</v>
      </c>
      <c r="E201" s="1" t="s">
        <v>4</v>
      </c>
      <c r="F201" s="2">
        <v>91720300</v>
      </c>
      <c r="G201" s="8" t="str">
        <f>INDEX(Catagories!$A$2:$D$79,MATCH(Data!$B201,Catagories!$A$2:$A$79,0),4)</f>
        <v>other resins</v>
      </c>
      <c r="I201" s="2">
        <f t="shared" si="3"/>
        <v>91720.3</v>
      </c>
    </row>
    <row r="202" spans="1:9" x14ac:dyDescent="0.2">
      <c r="A202" s="1" t="s">
        <v>0</v>
      </c>
      <c r="B202" s="1" t="s">
        <v>109</v>
      </c>
      <c r="C202" s="1" t="s">
        <v>110</v>
      </c>
      <c r="D202" s="1" t="s">
        <v>7</v>
      </c>
      <c r="E202" s="1" t="s">
        <v>4</v>
      </c>
      <c r="F202" s="2">
        <v>1337261</v>
      </c>
      <c r="G202" s="8" t="str">
        <f>INDEX(Catagories!$A$2:$D$79,MATCH(Data!$B202,Catagories!$A$2:$A$79,0),4)</f>
        <v>other resins</v>
      </c>
      <c r="I202" s="2">
        <f t="shared" si="3"/>
        <v>1337.261</v>
      </c>
    </row>
    <row r="203" spans="1:9" x14ac:dyDescent="0.2">
      <c r="A203" s="1" t="s">
        <v>0</v>
      </c>
      <c r="B203" s="1" t="s">
        <v>109</v>
      </c>
      <c r="C203" s="1" t="s">
        <v>110</v>
      </c>
      <c r="D203" s="1" t="s">
        <v>12</v>
      </c>
      <c r="E203" s="1" t="s">
        <v>4</v>
      </c>
      <c r="F203" s="2">
        <v>189355</v>
      </c>
      <c r="G203" s="8" t="str">
        <f>INDEX(Catagories!$A$2:$D$79,MATCH(Data!$B203,Catagories!$A$2:$A$79,0),4)</f>
        <v>other resins</v>
      </c>
      <c r="I203" s="2">
        <f t="shared" si="3"/>
        <v>189.35499999999999</v>
      </c>
    </row>
    <row r="204" spans="1:9" x14ac:dyDescent="0.2">
      <c r="A204" s="1" t="s">
        <v>0</v>
      </c>
      <c r="B204" s="1" t="s">
        <v>111</v>
      </c>
      <c r="C204" s="1" t="s">
        <v>112</v>
      </c>
      <c r="D204" s="1" t="s">
        <v>3</v>
      </c>
      <c r="E204" s="1" t="s">
        <v>4</v>
      </c>
      <c r="F204" s="2">
        <v>0</v>
      </c>
      <c r="G204" s="8" t="str">
        <f>INDEX(Catagories!$A$2:$D$79,MATCH(Data!$B204,Catagories!$A$2:$A$79,0),4)</f>
        <v>other resins</v>
      </c>
      <c r="I204" s="2">
        <f t="shared" si="3"/>
        <v>0</v>
      </c>
    </row>
    <row r="205" spans="1:9" x14ac:dyDescent="0.2">
      <c r="A205" s="1" t="s">
        <v>0</v>
      </c>
      <c r="B205" s="1" t="s">
        <v>111</v>
      </c>
      <c r="C205" s="1" t="s">
        <v>112</v>
      </c>
      <c r="D205" s="1" t="s">
        <v>61</v>
      </c>
      <c r="E205" s="1" t="s">
        <v>4</v>
      </c>
      <c r="F205" s="2">
        <v>6873</v>
      </c>
      <c r="G205" s="8" t="str">
        <f>INDEX(Catagories!$A$2:$D$79,MATCH(Data!$B205,Catagories!$A$2:$A$79,0),4)</f>
        <v>other resins</v>
      </c>
      <c r="I205" s="2">
        <f t="shared" si="3"/>
        <v>6.8730000000000002</v>
      </c>
    </row>
    <row r="206" spans="1:9" x14ac:dyDescent="0.2">
      <c r="A206" s="1" t="s">
        <v>0</v>
      </c>
      <c r="B206" s="1" t="s">
        <v>111</v>
      </c>
      <c r="C206" s="1" t="s">
        <v>112</v>
      </c>
      <c r="D206" s="1" t="s">
        <v>5</v>
      </c>
      <c r="E206" s="1" t="s">
        <v>4</v>
      </c>
      <c r="F206" s="2">
        <v>287527572</v>
      </c>
      <c r="G206" s="8" t="str">
        <f>INDEX(Catagories!$A$2:$D$79,MATCH(Data!$B206,Catagories!$A$2:$A$79,0),4)</f>
        <v>other resins</v>
      </c>
      <c r="I206" s="2">
        <f t="shared" si="3"/>
        <v>287527.57199999999</v>
      </c>
    </row>
    <row r="207" spans="1:9" x14ac:dyDescent="0.2">
      <c r="A207" s="1" t="s">
        <v>0</v>
      </c>
      <c r="B207" s="1" t="s">
        <v>111</v>
      </c>
      <c r="C207" s="1" t="s">
        <v>112</v>
      </c>
      <c r="D207" s="1" t="s">
        <v>28</v>
      </c>
      <c r="E207" s="1" t="s">
        <v>4</v>
      </c>
      <c r="F207" s="2">
        <v>23634447</v>
      </c>
      <c r="G207" s="8" t="str">
        <f>INDEX(Catagories!$A$2:$D$79,MATCH(Data!$B207,Catagories!$A$2:$A$79,0),4)</f>
        <v>other resins</v>
      </c>
      <c r="I207" s="2">
        <f t="shared" si="3"/>
        <v>23634.447</v>
      </c>
    </row>
    <row r="208" spans="1:9" x14ac:dyDescent="0.2">
      <c r="A208" s="1" t="s">
        <v>0</v>
      </c>
      <c r="B208" s="1" t="s">
        <v>111</v>
      </c>
      <c r="C208" s="1" t="s">
        <v>112</v>
      </c>
      <c r="D208" s="1" t="s">
        <v>6</v>
      </c>
      <c r="E208" s="1" t="s">
        <v>4</v>
      </c>
      <c r="F208" s="2">
        <v>410818389</v>
      </c>
      <c r="G208" s="8" t="str">
        <f>INDEX(Catagories!$A$2:$D$79,MATCH(Data!$B208,Catagories!$A$2:$A$79,0),4)</f>
        <v>other resins</v>
      </c>
      <c r="I208" s="2">
        <f t="shared" si="3"/>
        <v>410818.38900000002</v>
      </c>
    </row>
    <row r="209" spans="1:9" x14ac:dyDescent="0.2">
      <c r="A209" s="1" t="s">
        <v>0</v>
      </c>
      <c r="B209" s="1" t="s">
        <v>111</v>
      </c>
      <c r="C209" s="1" t="s">
        <v>112</v>
      </c>
      <c r="D209" s="1" t="s">
        <v>7</v>
      </c>
      <c r="E209" s="1" t="s">
        <v>4</v>
      </c>
      <c r="F209" s="2">
        <v>43662083</v>
      </c>
      <c r="G209" s="8" t="str">
        <f>INDEX(Catagories!$A$2:$D$79,MATCH(Data!$B209,Catagories!$A$2:$A$79,0),4)</f>
        <v>other resins</v>
      </c>
      <c r="I209" s="2">
        <f t="shared" si="3"/>
        <v>43662.082999999999</v>
      </c>
    </row>
    <row r="210" spans="1:9" x14ac:dyDescent="0.2">
      <c r="A210" s="1" t="s">
        <v>0</v>
      </c>
      <c r="B210" s="1" t="s">
        <v>111</v>
      </c>
      <c r="C210" s="1" t="s">
        <v>112</v>
      </c>
      <c r="D210" s="1" t="s">
        <v>12</v>
      </c>
      <c r="E210" s="1" t="s">
        <v>4</v>
      </c>
      <c r="F210" s="2">
        <v>312440</v>
      </c>
      <c r="G210" s="8" t="str">
        <f>INDEX(Catagories!$A$2:$D$79,MATCH(Data!$B210,Catagories!$A$2:$A$79,0),4)</f>
        <v>other resins</v>
      </c>
      <c r="I210" s="2">
        <f t="shared" si="3"/>
        <v>312.44</v>
      </c>
    </row>
    <row r="211" spans="1:9" x14ac:dyDescent="0.2">
      <c r="A211" s="1" t="s">
        <v>0</v>
      </c>
      <c r="B211" s="1" t="s">
        <v>113</v>
      </c>
      <c r="C211" s="1" t="s">
        <v>114</v>
      </c>
      <c r="D211" s="1" t="s">
        <v>3</v>
      </c>
      <c r="E211" s="1" t="s">
        <v>4</v>
      </c>
      <c r="F211" s="2">
        <v>0</v>
      </c>
      <c r="G211" s="8" t="str">
        <f>INDEX(Catagories!$A$2:$D$79,MATCH(Data!$B211,Catagories!$A$2:$A$79,0),4)</f>
        <v>other resins</v>
      </c>
      <c r="I211" s="2">
        <f t="shared" si="3"/>
        <v>0</v>
      </c>
    </row>
    <row r="212" spans="1:9" x14ac:dyDescent="0.2">
      <c r="A212" s="1" t="s">
        <v>0</v>
      </c>
      <c r="B212" s="1" t="s">
        <v>113</v>
      </c>
      <c r="C212" s="1" t="s">
        <v>114</v>
      </c>
      <c r="D212" s="1" t="s">
        <v>5</v>
      </c>
      <c r="E212" s="1" t="s">
        <v>4</v>
      </c>
      <c r="F212" s="2">
        <v>36942805</v>
      </c>
      <c r="G212" s="8" t="str">
        <f>INDEX(Catagories!$A$2:$D$79,MATCH(Data!$B212,Catagories!$A$2:$A$79,0),4)</f>
        <v>other resins</v>
      </c>
      <c r="I212" s="2">
        <f t="shared" si="3"/>
        <v>36942.805</v>
      </c>
    </row>
    <row r="213" spans="1:9" x14ac:dyDescent="0.2">
      <c r="A213" s="1" t="s">
        <v>0</v>
      </c>
      <c r="B213" s="1" t="s">
        <v>113</v>
      </c>
      <c r="C213" s="1" t="s">
        <v>114</v>
      </c>
      <c r="D213" s="1" t="s">
        <v>6</v>
      </c>
      <c r="E213" s="1" t="s">
        <v>4</v>
      </c>
      <c r="F213" s="2">
        <v>51651300</v>
      </c>
      <c r="G213" s="8" t="str">
        <f>INDEX(Catagories!$A$2:$D$79,MATCH(Data!$B213,Catagories!$A$2:$A$79,0),4)</f>
        <v>other resins</v>
      </c>
      <c r="I213" s="2">
        <f t="shared" si="3"/>
        <v>51651.3</v>
      </c>
    </row>
    <row r="214" spans="1:9" x14ac:dyDescent="0.2">
      <c r="A214" s="1" t="s">
        <v>0</v>
      </c>
      <c r="B214" s="1" t="s">
        <v>113</v>
      </c>
      <c r="C214" s="1" t="s">
        <v>114</v>
      </c>
      <c r="D214" s="1" t="s">
        <v>7</v>
      </c>
      <c r="E214" s="1" t="s">
        <v>4</v>
      </c>
      <c r="F214" s="2">
        <v>324492</v>
      </c>
      <c r="G214" s="8" t="str">
        <f>INDEX(Catagories!$A$2:$D$79,MATCH(Data!$B214,Catagories!$A$2:$A$79,0),4)</f>
        <v>other resins</v>
      </c>
      <c r="I214" s="2">
        <f t="shared" si="3"/>
        <v>324.49200000000002</v>
      </c>
    </row>
    <row r="215" spans="1:9" x14ac:dyDescent="0.2">
      <c r="A215" s="1" t="s">
        <v>0</v>
      </c>
      <c r="B215" s="1" t="s">
        <v>115</v>
      </c>
      <c r="C215" s="1" t="s">
        <v>116</v>
      </c>
      <c r="D215" s="1" t="s">
        <v>3</v>
      </c>
      <c r="E215" s="1" t="s">
        <v>4</v>
      </c>
      <c r="F215" s="2">
        <v>0</v>
      </c>
      <c r="G215" s="8" t="str">
        <f>INDEX(Catagories!$A$2:$D$79,MATCH(Data!$B215,Catagories!$A$2:$A$79,0),4)</f>
        <v>other resins</v>
      </c>
      <c r="I215" s="2">
        <f t="shared" si="3"/>
        <v>0</v>
      </c>
    </row>
    <row r="216" spans="1:9" x14ac:dyDescent="0.2">
      <c r="A216" s="1" t="s">
        <v>0</v>
      </c>
      <c r="B216" s="1" t="s">
        <v>115</v>
      </c>
      <c r="C216" s="1" t="s">
        <v>116</v>
      </c>
      <c r="D216" s="1" t="s">
        <v>21</v>
      </c>
      <c r="E216" s="1" t="s">
        <v>4</v>
      </c>
      <c r="F216" s="2">
        <v>74798</v>
      </c>
      <c r="G216" s="8" t="str">
        <f>INDEX(Catagories!$A$2:$D$79,MATCH(Data!$B216,Catagories!$A$2:$A$79,0),4)</f>
        <v>other resins</v>
      </c>
      <c r="I216" s="2">
        <f t="shared" si="3"/>
        <v>74.798000000000002</v>
      </c>
    </row>
    <row r="217" spans="1:9" x14ac:dyDescent="0.2">
      <c r="A217" s="1" t="s">
        <v>0</v>
      </c>
      <c r="B217" s="1" t="s">
        <v>115</v>
      </c>
      <c r="C217" s="1" t="s">
        <v>116</v>
      </c>
      <c r="D217" s="1" t="s">
        <v>66</v>
      </c>
      <c r="E217" s="1" t="s">
        <v>4</v>
      </c>
      <c r="F217" s="2">
        <v>6814</v>
      </c>
      <c r="G217" s="8" t="str">
        <f>INDEX(Catagories!$A$2:$D$79,MATCH(Data!$B217,Catagories!$A$2:$A$79,0),4)</f>
        <v>other resins</v>
      </c>
      <c r="I217" s="2">
        <f t="shared" si="3"/>
        <v>6.8140000000000001</v>
      </c>
    </row>
    <row r="218" spans="1:9" x14ac:dyDescent="0.2">
      <c r="A218" s="1" t="s">
        <v>0</v>
      </c>
      <c r="B218" s="1" t="s">
        <v>115</v>
      </c>
      <c r="C218" s="1" t="s">
        <v>116</v>
      </c>
      <c r="D218" s="1" t="s">
        <v>5</v>
      </c>
      <c r="E218" s="1" t="s">
        <v>4</v>
      </c>
      <c r="F218" s="2">
        <v>138932581</v>
      </c>
      <c r="G218" s="8" t="str">
        <f>INDEX(Catagories!$A$2:$D$79,MATCH(Data!$B218,Catagories!$A$2:$A$79,0),4)</f>
        <v>other resins</v>
      </c>
      <c r="I218" s="2">
        <f t="shared" si="3"/>
        <v>138932.58100000001</v>
      </c>
    </row>
    <row r="219" spans="1:9" x14ac:dyDescent="0.2">
      <c r="A219" s="1" t="s">
        <v>0</v>
      </c>
      <c r="B219" s="1" t="s">
        <v>115</v>
      </c>
      <c r="C219" s="1" t="s">
        <v>116</v>
      </c>
      <c r="D219" s="1" t="s">
        <v>28</v>
      </c>
      <c r="E219" s="1" t="s">
        <v>4</v>
      </c>
      <c r="F219" s="2">
        <v>8473928</v>
      </c>
      <c r="G219" s="8" t="str">
        <f>INDEX(Catagories!$A$2:$D$79,MATCH(Data!$B219,Catagories!$A$2:$A$79,0),4)</f>
        <v>other resins</v>
      </c>
      <c r="I219" s="2">
        <f t="shared" si="3"/>
        <v>8473.9279999999999</v>
      </c>
    </row>
    <row r="220" spans="1:9" x14ac:dyDescent="0.2">
      <c r="A220" s="1" t="s">
        <v>0</v>
      </c>
      <c r="B220" s="1" t="s">
        <v>115</v>
      </c>
      <c r="C220" s="1" t="s">
        <v>116</v>
      </c>
      <c r="D220" s="1" t="s">
        <v>6</v>
      </c>
      <c r="E220" s="1" t="s">
        <v>4</v>
      </c>
      <c r="F220" s="2">
        <v>211619662</v>
      </c>
      <c r="G220" s="8" t="str">
        <f>INDEX(Catagories!$A$2:$D$79,MATCH(Data!$B220,Catagories!$A$2:$A$79,0),4)</f>
        <v>other resins</v>
      </c>
      <c r="I220" s="2">
        <f t="shared" si="3"/>
        <v>211619.66200000001</v>
      </c>
    </row>
    <row r="221" spans="1:9" x14ac:dyDescent="0.2">
      <c r="A221" s="1" t="s">
        <v>0</v>
      </c>
      <c r="B221" s="1" t="s">
        <v>115</v>
      </c>
      <c r="C221" s="1" t="s">
        <v>116</v>
      </c>
      <c r="D221" s="1" t="s">
        <v>7</v>
      </c>
      <c r="E221" s="1" t="s">
        <v>4</v>
      </c>
      <c r="F221" s="2">
        <v>32860817</v>
      </c>
      <c r="G221" s="8" t="str">
        <f>INDEX(Catagories!$A$2:$D$79,MATCH(Data!$B221,Catagories!$A$2:$A$79,0),4)</f>
        <v>other resins</v>
      </c>
      <c r="I221" s="2">
        <f t="shared" si="3"/>
        <v>32860.817000000003</v>
      </c>
    </row>
    <row r="222" spans="1:9" x14ac:dyDescent="0.2">
      <c r="A222" s="1" t="s">
        <v>0</v>
      </c>
      <c r="B222" s="1" t="s">
        <v>115</v>
      </c>
      <c r="C222" s="1" t="s">
        <v>116</v>
      </c>
      <c r="D222" s="1" t="s">
        <v>12</v>
      </c>
      <c r="E222" s="1" t="s">
        <v>4</v>
      </c>
      <c r="F222" s="2">
        <v>88896</v>
      </c>
      <c r="G222" s="8" t="str">
        <f>INDEX(Catagories!$A$2:$D$79,MATCH(Data!$B222,Catagories!$A$2:$A$79,0),4)</f>
        <v>other resins</v>
      </c>
      <c r="I222" s="2">
        <f t="shared" si="3"/>
        <v>88.896000000000001</v>
      </c>
    </row>
    <row r="223" spans="1:9" x14ac:dyDescent="0.2">
      <c r="A223" s="1" t="s">
        <v>0</v>
      </c>
      <c r="B223" s="1" t="s">
        <v>117</v>
      </c>
      <c r="C223" s="1" t="s">
        <v>118</v>
      </c>
      <c r="D223" s="1" t="s">
        <v>3</v>
      </c>
      <c r="E223" s="1" t="s">
        <v>4</v>
      </c>
      <c r="F223" s="2">
        <v>0</v>
      </c>
      <c r="G223" s="8" t="str">
        <f>INDEX(Catagories!$A$2:$D$79,MATCH(Data!$B223,Catagories!$A$2:$A$79,0),4)</f>
        <v>other resins</v>
      </c>
      <c r="I223" s="2">
        <f t="shared" si="3"/>
        <v>0</v>
      </c>
    </row>
    <row r="224" spans="1:9" x14ac:dyDescent="0.2">
      <c r="A224" s="1" t="s">
        <v>0</v>
      </c>
      <c r="B224" s="1" t="s">
        <v>117</v>
      </c>
      <c r="C224" s="1" t="s">
        <v>118</v>
      </c>
      <c r="D224" s="1" t="s">
        <v>5</v>
      </c>
      <c r="E224" s="1" t="s">
        <v>4</v>
      </c>
      <c r="F224" s="2">
        <v>191123442</v>
      </c>
      <c r="G224" s="8" t="str">
        <f>INDEX(Catagories!$A$2:$D$79,MATCH(Data!$B224,Catagories!$A$2:$A$79,0),4)</f>
        <v>other resins</v>
      </c>
      <c r="I224" s="2">
        <f t="shared" si="3"/>
        <v>191123.44200000001</v>
      </c>
    </row>
    <row r="225" spans="1:9" x14ac:dyDescent="0.2">
      <c r="A225" s="1" t="s">
        <v>0</v>
      </c>
      <c r="B225" s="1" t="s">
        <v>117</v>
      </c>
      <c r="C225" s="1" t="s">
        <v>118</v>
      </c>
      <c r="D225" s="1" t="s">
        <v>28</v>
      </c>
      <c r="E225" s="1" t="s">
        <v>4</v>
      </c>
      <c r="F225" s="2">
        <v>19292911</v>
      </c>
      <c r="G225" s="8" t="str">
        <f>INDEX(Catagories!$A$2:$D$79,MATCH(Data!$B225,Catagories!$A$2:$A$79,0),4)</f>
        <v>other resins</v>
      </c>
      <c r="I225" s="2">
        <f t="shared" si="3"/>
        <v>19292.911</v>
      </c>
    </row>
    <row r="226" spans="1:9" x14ac:dyDescent="0.2">
      <c r="A226" s="1" t="s">
        <v>0</v>
      </c>
      <c r="B226" s="1" t="s">
        <v>117</v>
      </c>
      <c r="C226" s="1" t="s">
        <v>118</v>
      </c>
      <c r="D226" s="1" t="s">
        <v>6</v>
      </c>
      <c r="E226" s="1" t="s">
        <v>4</v>
      </c>
      <c r="F226" s="2">
        <v>213661698</v>
      </c>
      <c r="G226" s="8" t="str">
        <f>INDEX(Catagories!$A$2:$D$79,MATCH(Data!$B226,Catagories!$A$2:$A$79,0),4)</f>
        <v>other resins</v>
      </c>
      <c r="I226" s="2">
        <f t="shared" si="3"/>
        <v>213661.698</v>
      </c>
    </row>
    <row r="227" spans="1:9" x14ac:dyDescent="0.2">
      <c r="A227" s="1" t="s">
        <v>0</v>
      </c>
      <c r="B227" s="1" t="s">
        <v>117</v>
      </c>
      <c r="C227" s="1" t="s">
        <v>118</v>
      </c>
      <c r="D227" s="1" t="s">
        <v>7</v>
      </c>
      <c r="E227" s="1" t="s">
        <v>4</v>
      </c>
      <c r="F227" s="2">
        <v>3676761</v>
      </c>
      <c r="G227" s="8" t="str">
        <f>INDEX(Catagories!$A$2:$D$79,MATCH(Data!$B227,Catagories!$A$2:$A$79,0),4)</f>
        <v>other resins</v>
      </c>
      <c r="I227" s="2">
        <f t="shared" si="3"/>
        <v>3676.761</v>
      </c>
    </row>
    <row r="228" spans="1:9" x14ac:dyDescent="0.2">
      <c r="A228" s="1" t="s">
        <v>0</v>
      </c>
      <c r="B228" s="1" t="s">
        <v>117</v>
      </c>
      <c r="C228" s="1" t="s">
        <v>118</v>
      </c>
      <c r="D228" s="1" t="s">
        <v>12</v>
      </c>
      <c r="E228" s="1" t="s">
        <v>4</v>
      </c>
      <c r="F228" s="2">
        <v>7053</v>
      </c>
      <c r="G228" s="8" t="str">
        <f>INDEX(Catagories!$A$2:$D$79,MATCH(Data!$B228,Catagories!$A$2:$A$79,0),4)</f>
        <v>other resins</v>
      </c>
      <c r="I228" s="2">
        <f t="shared" si="3"/>
        <v>7.0529999999999999</v>
      </c>
    </row>
    <row r="229" spans="1:9" x14ac:dyDescent="0.2">
      <c r="A229" s="1" t="s">
        <v>0</v>
      </c>
      <c r="B229" s="1" t="s">
        <v>119</v>
      </c>
      <c r="C229" s="1" t="s">
        <v>120</v>
      </c>
      <c r="D229" s="1" t="s">
        <v>3</v>
      </c>
      <c r="E229" s="1" t="s">
        <v>4</v>
      </c>
      <c r="F229" s="2">
        <v>0</v>
      </c>
      <c r="G229" s="8" t="str">
        <f>INDEX(Catagories!$A$2:$D$79,MATCH(Data!$B229,Catagories!$A$2:$A$79,0),4)</f>
        <v>Polycarbonate</v>
      </c>
      <c r="I229" s="2">
        <f t="shared" si="3"/>
        <v>0</v>
      </c>
    </row>
    <row r="230" spans="1:9" x14ac:dyDescent="0.2">
      <c r="A230" s="1" t="s">
        <v>0</v>
      </c>
      <c r="B230" s="1" t="s">
        <v>119</v>
      </c>
      <c r="C230" s="1" t="s">
        <v>120</v>
      </c>
      <c r="D230" s="1" t="s">
        <v>66</v>
      </c>
      <c r="E230" s="1" t="s">
        <v>4</v>
      </c>
      <c r="F230" s="2">
        <v>373</v>
      </c>
      <c r="G230" s="8" t="str">
        <f>INDEX(Catagories!$A$2:$D$79,MATCH(Data!$B230,Catagories!$A$2:$A$79,0),4)</f>
        <v>Polycarbonate</v>
      </c>
      <c r="I230" s="2">
        <f t="shared" si="3"/>
        <v>0.373</v>
      </c>
    </row>
    <row r="231" spans="1:9" x14ac:dyDescent="0.2">
      <c r="A231" s="1" t="s">
        <v>0</v>
      </c>
      <c r="B231" s="1" t="s">
        <v>119</v>
      </c>
      <c r="C231" s="1" t="s">
        <v>120</v>
      </c>
      <c r="D231" s="1" t="s">
        <v>5</v>
      </c>
      <c r="E231" s="1" t="s">
        <v>4</v>
      </c>
      <c r="F231" s="2">
        <v>86724068</v>
      </c>
      <c r="G231" s="8" t="str">
        <f>INDEX(Catagories!$A$2:$D$79,MATCH(Data!$B231,Catagories!$A$2:$A$79,0),4)</f>
        <v>Polycarbonate</v>
      </c>
      <c r="I231" s="2">
        <f t="shared" si="3"/>
        <v>86724.067999999999</v>
      </c>
    </row>
    <row r="232" spans="1:9" x14ac:dyDescent="0.2">
      <c r="A232" s="1" t="s">
        <v>0</v>
      </c>
      <c r="B232" s="1" t="s">
        <v>119</v>
      </c>
      <c r="C232" s="1" t="s">
        <v>120</v>
      </c>
      <c r="D232" s="1" t="s">
        <v>6</v>
      </c>
      <c r="E232" s="1" t="s">
        <v>4</v>
      </c>
      <c r="F232" s="2">
        <v>196968514</v>
      </c>
      <c r="G232" s="8" t="str">
        <f>INDEX(Catagories!$A$2:$D$79,MATCH(Data!$B232,Catagories!$A$2:$A$79,0),4)</f>
        <v>Polycarbonate</v>
      </c>
      <c r="I232" s="2">
        <f t="shared" si="3"/>
        <v>196968.514</v>
      </c>
    </row>
    <row r="233" spans="1:9" x14ac:dyDescent="0.2">
      <c r="A233" s="1" t="s">
        <v>0</v>
      </c>
      <c r="B233" s="1" t="s">
        <v>119</v>
      </c>
      <c r="C233" s="1" t="s">
        <v>120</v>
      </c>
      <c r="D233" s="1" t="s">
        <v>54</v>
      </c>
      <c r="E233" s="1" t="s">
        <v>4</v>
      </c>
      <c r="F233" s="2">
        <v>51060803</v>
      </c>
      <c r="G233" s="8" t="str">
        <f>INDEX(Catagories!$A$2:$D$79,MATCH(Data!$B233,Catagories!$A$2:$A$79,0),4)</f>
        <v>Polycarbonate</v>
      </c>
      <c r="I233" s="2">
        <f t="shared" si="3"/>
        <v>51060.803</v>
      </c>
    </row>
    <row r="234" spans="1:9" x14ac:dyDescent="0.2">
      <c r="A234" s="1" t="s">
        <v>0</v>
      </c>
      <c r="B234" s="1" t="s">
        <v>119</v>
      </c>
      <c r="C234" s="1" t="s">
        <v>120</v>
      </c>
      <c r="D234" s="1" t="s">
        <v>7</v>
      </c>
      <c r="E234" s="1" t="s">
        <v>4</v>
      </c>
      <c r="F234" s="2">
        <v>2337340</v>
      </c>
      <c r="G234" s="8" t="str">
        <f>INDEX(Catagories!$A$2:$D$79,MATCH(Data!$B234,Catagories!$A$2:$A$79,0),4)</f>
        <v>Polycarbonate</v>
      </c>
      <c r="I234" s="2">
        <f t="shared" si="3"/>
        <v>2337.34</v>
      </c>
    </row>
    <row r="235" spans="1:9" x14ac:dyDescent="0.2">
      <c r="A235" s="1" t="s">
        <v>0</v>
      </c>
      <c r="B235" s="1" t="s">
        <v>121</v>
      </c>
      <c r="C235" s="1" t="s">
        <v>122</v>
      </c>
      <c r="D235" s="1" t="s">
        <v>5</v>
      </c>
      <c r="E235" s="1" t="s">
        <v>4</v>
      </c>
      <c r="F235" s="2">
        <v>6222906</v>
      </c>
      <c r="G235" s="8" t="str">
        <f>INDEX(Catagories!$A$2:$D$79,MATCH(Data!$B235,Catagories!$A$2:$A$79,0),4)</f>
        <v>other resins</v>
      </c>
      <c r="I235" s="2">
        <f t="shared" si="3"/>
        <v>6222.9059999999999</v>
      </c>
    </row>
    <row r="236" spans="1:9" x14ac:dyDescent="0.2">
      <c r="A236" s="1" t="s">
        <v>0</v>
      </c>
      <c r="B236" s="1" t="s">
        <v>121</v>
      </c>
      <c r="C236" s="1" t="s">
        <v>122</v>
      </c>
      <c r="D236" s="1" t="s">
        <v>6</v>
      </c>
      <c r="E236" s="1" t="s">
        <v>4</v>
      </c>
      <c r="F236" s="2">
        <v>23570638</v>
      </c>
      <c r="G236" s="8" t="str">
        <f>INDEX(Catagories!$A$2:$D$79,MATCH(Data!$B236,Catagories!$A$2:$A$79,0),4)</f>
        <v>other resins</v>
      </c>
      <c r="I236" s="2">
        <f t="shared" si="3"/>
        <v>23570.637999999999</v>
      </c>
    </row>
    <row r="237" spans="1:9" x14ac:dyDescent="0.2">
      <c r="A237" s="1" t="s">
        <v>0</v>
      </c>
      <c r="B237" s="1" t="s">
        <v>121</v>
      </c>
      <c r="C237" s="1" t="s">
        <v>122</v>
      </c>
      <c r="D237" s="1" t="s">
        <v>7</v>
      </c>
      <c r="E237" s="1" t="s">
        <v>4</v>
      </c>
      <c r="F237" s="2">
        <v>27073</v>
      </c>
      <c r="G237" s="8" t="str">
        <f>INDEX(Catagories!$A$2:$D$79,MATCH(Data!$B237,Catagories!$A$2:$A$79,0),4)</f>
        <v>other resins</v>
      </c>
      <c r="I237" s="2">
        <f t="shared" si="3"/>
        <v>27.073</v>
      </c>
    </row>
    <row r="238" spans="1:9" x14ac:dyDescent="0.2">
      <c r="A238" s="1" t="s">
        <v>0</v>
      </c>
      <c r="B238" s="1" t="s">
        <v>123</v>
      </c>
      <c r="C238" s="1" t="s">
        <v>124</v>
      </c>
      <c r="D238" s="1" t="s">
        <v>5</v>
      </c>
      <c r="E238" s="1" t="s">
        <v>4</v>
      </c>
      <c r="F238" s="2">
        <v>203904408</v>
      </c>
      <c r="G238" s="8" t="str">
        <f>INDEX(Catagories!$A$2:$D$79,MATCH(Data!$B238,Catagories!$A$2:$A$79,0),4)</f>
        <v>PET</v>
      </c>
      <c r="I238" s="2">
        <f t="shared" si="3"/>
        <v>203904.408</v>
      </c>
    </row>
    <row r="239" spans="1:9" x14ac:dyDescent="0.2">
      <c r="A239" s="1" t="s">
        <v>0</v>
      </c>
      <c r="B239" s="1" t="s">
        <v>123</v>
      </c>
      <c r="C239" s="1" t="s">
        <v>124</v>
      </c>
      <c r="D239" s="1" t="s">
        <v>6</v>
      </c>
      <c r="E239" s="1" t="s">
        <v>4</v>
      </c>
      <c r="F239" s="2">
        <v>529927882</v>
      </c>
      <c r="G239" s="8" t="str">
        <f>INDEX(Catagories!$A$2:$D$79,MATCH(Data!$B239,Catagories!$A$2:$A$79,0),4)</f>
        <v>PET</v>
      </c>
      <c r="I239" s="2">
        <f t="shared" si="3"/>
        <v>529927.88199999998</v>
      </c>
    </row>
    <row r="240" spans="1:9" x14ac:dyDescent="0.2">
      <c r="A240" s="1" t="s">
        <v>0</v>
      </c>
      <c r="B240" s="1" t="s">
        <v>125</v>
      </c>
      <c r="C240" s="1" t="s">
        <v>126</v>
      </c>
      <c r="D240" s="1" t="s">
        <v>5</v>
      </c>
      <c r="E240" s="1" t="s">
        <v>4</v>
      </c>
      <c r="F240" s="2">
        <v>11261994</v>
      </c>
      <c r="G240" s="8" t="str">
        <f>INDEX(Catagories!$A$2:$D$79,MATCH(Data!$B240,Catagories!$A$2:$A$79,0),4)</f>
        <v>PET</v>
      </c>
      <c r="I240" s="2">
        <f t="shared" si="3"/>
        <v>11261.994000000001</v>
      </c>
    </row>
    <row r="241" spans="1:9" x14ac:dyDescent="0.2">
      <c r="A241" s="1" t="s">
        <v>0</v>
      </c>
      <c r="B241" s="1" t="s">
        <v>125</v>
      </c>
      <c r="C241" s="1" t="s">
        <v>126</v>
      </c>
      <c r="D241" s="1" t="s">
        <v>6</v>
      </c>
      <c r="E241" s="1" t="s">
        <v>4</v>
      </c>
      <c r="F241" s="2">
        <v>210820273</v>
      </c>
      <c r="G241" s="8" t="str">
        <f>INDEX(Catagories!$A$2:$D$79,MATCH(Data!$B241,Catagories!$A$2:$A$79,0),4)</f>
        <v>PET</v>
      </c>
      <c r="I241" s="2">
        <f t="shared" si="3"/>
        <v>210820.27299999999</v>
      </c>
    </row>
    <row r="242" spans="1:9" x14ac:dyDescent="0.2">
      <c r="A242" s="1" t="s">
        <v>0</v>
      </c>
      <c r="B242" s="1" t="s">
        <v>125</v>
      </c>
      <c r="C242" s="1" t="s">
        <v>126</v>
      </c>
      <c r="D242" s="1" t="s">
        <v>7</v>
      </c>
      <c r="E242" s="1" t="s">
        <v>4</v>
      </c>
      <c r="F242" s="2">
        <v>30000</v>
      </c>
      <c r="G242" s="8" t="str">
        <f>INDEX(Catagories!$A$2:$D$79,MATCH(Data!$B242,Catagories!$A$2:$A$79,0),4)</f>
        <v>PET</v>
      </c>
      <c r="I242" s="2">
        <f t="shared" si="3"/>
        <v>30</v>
      </c>
    </row>
    <row r="243" spans="1:9" x14ac:dyDescent="0.2">
      <c r="A243" s="1" t="s">
        <v>0</v>
      </c>
      <c r="B243" s="1" t="s">
        <v>127</v>
      </c>
      <c r="C243" s="1" t="s">
        <v>128</v>
      </c>
      <c r="D243" s="1" t="s">
        <v>3</v>
      </c>
      <c r="E243" s="1" t="s">
        <v>4</v>
      </c>
      <c r="F243" s="2">
        <v>0</v>
      </c>
      <c r="G243" s="8" t="str">
        <f>INDEX(Catagories!$A$2:$D$79,MATCH(Data!$B243,Catagories!$A$2:$A$79,0),4)</f>
        <v>PET</v>
      </c>
      <c r="I243" s="2">
        <f t="shared" si="3"/>
        <v>0</v>
      </c>
    </row>
    <row r="244" spans="1:9" x14ac:dyDescent="0.2">
      <c r="A244" s="1" t="s">
        <v>0</v>
      </c>
      <c r="B244" s="1" t="s">
        <v>127</v>
      </c>
      <c r="C244" s="1" t="s">
        <v>128</v>
      </c>
      <c r="D244" s="1" t="s">
        <v>5</v>
      </c>
      <c r="E244" s="1" t="s">
        <v>4</v>
      </c>
      <c r="F244" s="2">
        <v>10653727</v>
      </c>
      <c r="G244" s="8" t="str">
        <f>INDEX(Catagories!$A$2:$D$79,MATCH(Data!$B244,Catagories!$A$2:$A$79,0),4)</f>
        <v>PET</v>
      </c>
      <c r="I244" s="2">
        <f t="shared" si="3"/>
        <v>10653.727000000001</v>
      </c>
    </row>
    <row r="245" spans="1:9" x14ac:dyDescent="0.2">
      <c r="A245" s="1" t="s">
        <v>0</v>
      </c>
      <c r="B245" s="1" t="s">
        <v>127</v>
      </c>
      <c r="C245" s="1" t="s">
        <v>128</v>
      </c>
      <c r="D245" s="1" t="s">
        <v>6</v>
      </c>
      <c r="E245" s="1" t="s">
        <v>4</v>
      </c>
      <c r="F245" s="2">
        <v>123621786</v>
      </c>
      <c r="G245" s="8" t="str">
        <f>INDEX(Catagories!$A$2:$D$79,MATCH(Data!$B245,Catagories!$A$2:$A$79,0),4)</f>
        <v>PET</v>
      </c>
      <c r="I245" s="2">
        <f t="shared" si="3"/>
        <v>123621.78599999999</v>
      </c>
    </row>
    <row r="246" spans="1:9" x14ac:dyDescent="0.2">
      <c r="A246" s="1" t="s">
        <v>0</v>
      </c>
      <c r="B246" s="1" t="s">
        <v>129</v>
      </c>
      <c r="C246" s="1" t="s">
        <v>130</v>
      </c>
      <c r="D246" s="1" t="s">
        <v>3</v>
      </c>
      <c r="E246" s="1" t="s">
        <v>4</v>
      </c>
      <c r="F246" s="2">
        <v>0</v>
      </c>
      <c r="G246" s="8" t="str">
        <f>INDEX(Catagories!$A$2:$D$79,MATCH(Data!$B246,Catagories!$A$2:$A$79,0),4)</f>
        <v>PET</v>
      </c>
      <c r="I246" s="2">
        <f t="shared" si="3"/>
        <v>0</v>
      </c>
    </row>
    <row r="247" spans="1:9" x14ac:dyDescent="0.2">
      <c r="A247" s="1" t="s">
        <v>0</v>
      </c>
      <c r="B247" s="1" t="s">
        <v>129</v>
      </c>
      <c r="C247" s="1" t="s">
        <v>130</v>
      </c>
      <c r="D247" s="1" t="s">
        <v>5</v>
      </c>
      <c r="E247" s="1" t="s">
        <v>4</v>
      </c>
      <c r="F247" s="2">
        <v>4752820</v>
      </c>
      <c r="G247" s="8" t="str">
        <f>INDEX(Catagories!$A$2:$D$79,MATCH(Data!$B247,Catagories!$A$2:$A$79,0),4)</f>
        <v>PET</v>
      </c>
      <c r="I247" s="2">
        <f t="shared" si="3"/>
        <v>4752.82</v>
      </c>
    </row>
    <row r="248" spans="1:9" x14ac:dyDescent="0.2">
      <c r="A248" s="1" t="s">
        <v>0</v>
      </c>
      <c r="B248" s="1" t="s">
        <v>129</v>
      </c>
      <c r="C248" s="1" t="s">
        <v>130</v>
      </c>
      <c r="D248" s="1" t="s">
        <v>6</v>
      </c>
      <c r="E248" s="1" t="s">
        <v>4</v>
      </c>
      <c r="F248" s="2">
        <v>97814340</v>
      </c>
      <c r="G248" s="8" t="str">
        <f>INDEX(Catagories!$A$2:$D$79,MATCH(Data!$B248,Catagories!$A$2:$A$79,0),4)</f>
        <v>PET</v>
      </c>
      <c r="I248" s="2">
        <f t="shared" si="3"/>
        <v>97814.34</v>
      </c>
    </row>
    <row r="249" spans="1:9" x14ac:dyDescent="0.2">
      <c r="A249" s="1" t="s">
        <v>0</v>
      </c>
      <c r="B249" s="1" t="s">
        <v>129</v>
      </c>
      <c r="C249" s="1" t="s">
        <v>130</v>
      </c>
      <c r="D249" s="1" t="s">
        <v>7</v>
      </c>
      <c r="E249" s="1" t="s">
        <v>4</v>
      </c>
      <c r="F249" s="2">
        <v>111900</v>
      </c>
      <c r="G249" s="8" t="str">
        <f>INDEX(Catagories!$A$2:$D$79,MATCH(Data!$B249,Catagories!$A$2:$A$79,0),4)</f>
        <v>PET</v>
      </c>
      <c r="I249" s="2">
        <f t="shared" si="3"/>
        <v>111.9</v>
      </c>
    </row>
    <row r="250" spans="1:9" x14ac:dyDescent="0.2">
      <c r="A250" s="1" t="s">
        <v>0</v>
      </c>
      <c r="B250" s="1" t="s">
        <v>129</v>
      </c>
      <c r="C250" s="1" t="s">
        <v>130</v>
      </c>
      <c r="D250" s="1" t="s">
        <v>12</v>
      </c>
      <c r="E250" s="1" t="s">
        <v>4</v>
      </c>
      <c r="F250" s="2">
        <v>273</v>
      </c>
      <c r="G250" s="8" t="str">
        <f>INDEX(Catagories!$A$2:$D$79,MATCH(Data!$B250,Catagories!$A$2:$A$79,0),4)</f>
        <v>PET</v>
      </c>
      <c r="I250" s="2">
        <f t="shared" si="3"/>
        <v>0.27300000000000002</v>
      </c>
    </row>
    <row r="251" spans="1:9" x14ac:dyDescent="0.2">
      <c r="A251" s="1" t="s">
        <v>0</v>
      </c>
      <c r="B251" s="1" t="s">
        <v>131</v>
      </c>
      <c r="C251" s="1" t="s">
        <v>132</v>
      </c>
      <c r="D251" s="1" t="s">
        <v>3</v>
      </c>
      <c r="E251" s="1" t="s">
        <v>4</v>
      </c>
      <c r="F251" s="2">
        <v>0</v>
      </c>
      <c r="G251" s="8" t="str">
        <f>INDEX(Catagories!$A$2:$D$79,MATCH(Data!$B251,Catagories!$A$2:$A$79,0),4)</f>
        <v>other resins</v>
      </c>
      <c r="I251" s="2">
        <f t="shared" si="3"/>
        <v>0</v>
      </c>
    </row>
    <row r="252" spans="1:9" x14ac:dyDescent="0.2">
      <c r="A252" s="1" t="s">
        <v>0</v>
      </c>
      <c r="B252" s="1" t="s">
        <v>131</v>
      </c>
      <c r="C252" s="1" t="s">
        <v>132</v>
      </c>
      <c r="D252" s="1" t="s">
        <v>5</v>
      </c>
      <c r="E252" s="1" t="s">
        <v>4</v>
      </c>
      <c r="F252" s="2">
        <v>4656725</v>
      </c>
      <c r="G252" s="8" t="str">
        <f>INDEX(Catagories!$A$2:$D$79,MATCH(Data!$B252,Catagories!$A$2:$A$79,0),4)</f>
        <v>other resins</v>
      </c>
      <c r="I252" s="2">
        <f t="shared" si="3"/>
        <v>4656.7250000000004</v>
      </c>
    </row>
    <row r="253" spans="1:9" x14ac:dyDescent="0.2">
      <c r="A253" s="1" t="s">
        <v>0</v>
      </c>
      <c r="B253" s="1" t="s">
        <v>131</v>
      </c>
      <c r="C253" s="1" t="s">
        <v>132</v>
      </c>
      <c r="D253" s="1" t="s">
        <v>6</v>
      </c>
      <c r="E253" s="1" t="s">
        <v>4</v>
      </c>
      <c r="F253" s="2">
        <v>8275789</v>
      </c>
      <c r="G253" s="8" t="str">
        <f>INDEX(Catagories!$A$2:$D$79,MATCH(Data!$B253,Catagories!$A$2:$A$79,0),4)</f>
        <v>other resins</v>
      </c>
      <c r="I253" s="2">
        <f t="shared" si="3"/>
        <v>8275.7890000000007</v>
      </c>
    </row>
    <row r="254" spans="1:9" x14ac:dyDescent="0.2">
      <c r="A254" s="1" t="s">
        <v>0</v>
      </c>
      <c r="B254" s="1" t="s">
        <v>131</v>
      </c>
      <c r="C254" s="1" t="s">
        <v>132</v>
      </c>
      <c r="D254" s="1" t="s">
        <v>7</v>
      </c>
      <c r="E254" s="1" t="s">
        <v>4</v>
      </c>
      <c r="F254" s="2">
        <v>449970</v>
      </c>
      <c r="G254" s="8" t="str">
        <f>INDEX(Catagories!$A$2:$D$79,MATCH(Data!$B254,Catagories!$A$2:$A$79,0),4)</f>
        <v>other resins</v>
      </c>
      <c r="I254" s="2">
        <f t="shared" si="3"/>
        <v>449.97</v>
      </c>
    </row>
    <row r="255" spans="1:9" x14ac:dyDescent="0.2">
      <c r="A255" s="1" t="s">
        <v>0</v>
      </c>
      <c r="B255" s="1" t="s">
        <v>133</v>
      </c>
      <c r="C255" s="1" t="s">
        <v>134</v>
      </c>
      <c r="D255" s="1" t="s">
        <v>21</v>
      </c>
      <c r="E255" s="1" t="s">
        <v>4</v>
      </c>
      <c r="F255" s="2">
        <v>4893395</v>
      </c>
      <c r="G255" s="8" t="str">
        <f>INDEX(Catagories!$A$2:$D$79,MATCH(Data!$B255,Catagories!$A$2:$A$79,0),4)</f>
        <v>other resins</v>
      </c>
      <c r="I255" s="2">
        <f t="shared" si="3"/>
        <v>4893.3950000000004</v>
      </c>
    </row>
    <row r="256" spans="1:9" x14ac:dyDescent="0.2">
      <c r="A256" s="1" t="s">
        <v>0</v>
      </c>
      <c r="B256" s="1" t="s">
        <v>133</v>
      </c>
      <c r="C256" s="1" t="s">
        <v>134</v>
      </c>
      <c r="D256" s="1" t="s">
        <v>7</v>
      </c>
      <c r="E256" s="1" t="s">
        <v>4</v>
      </c>
      <c r="F256" s="2">
        <v>579492</v>
      </c>
      <c r="G256" s="8" t="str">
        <f>INDEX(Catagories!$A$2:$D$79,MATCH(Data!$B256,Catagories!$A$2:$A$79,0),4)</f>
        <v>other resins</v>
      </c>
      <c r="I256" s="2">
        <f t="shared" si="3"/>
        <v>579.49199999999996</v>
      </c>
    </row>
    <row r="257" spans="1:9" x14ac:dyDescent="0.2">
      <c r="A257" s="1" t="s">
        <v>0</v>
      </c>
      <c r="B257" s="1" t="s">
        <v>135</v>
      </c>
      <c r="C257" s="1" t="s">
        <v>136</v>
      </c>
      <c r="D257" s="1" t="s">
        <v>5</v>
      </c>
      <c r="E257" s="1" t="s">
        <v>4</v>
      </c>
      <c r="F257" s="2">
        <v>3757563</v>
      </c>
      <c r="G257" s="8" t="str">
        <f>INDEX(Catagories!$A$2:$D$79,MATCH(Data!$B257,Catagories!$A$2:$A$79,0),4)</f>
        <v>other resins</v>
      </c>
      <c r="I257" s="2">
        <f t="shared" si="3"/>
        <v>3757.5630000000001</v>
      </c>
    </row>
    <row r="258" spans="1:9" x14ac:dyDescent="0.2">
      <c r="A258" s="1" t="s">
        <v>0</v>
      </c>
      <c r="B258" s="1" t="s">
        <v>135</v>
      </c>
      <c r="C258" s="1" t="s">
        <v>136</v>
      </c>
      <c r="D258" s="1" t="s">
        <v>6</v>
      </c>
      <c r="E258" s="1" t="s">
        <v>4</v>
      </c>
      <c r="F258" s="2">
        <v>969220</v>
      </c>
      <c r="G258" s="8" t="str">
        <f>INDEX(Catagories!$A$2:$D$79,MATCH(Data!$B258,Catagories!$A$2:$A$79,0),4)</f>
        <v>other resins</v>
      </c>
      <c r="I258" s="2">
        <f t="shared" si="3"/>
        <v>969.22</v>
      </c>
    </row>
    <row r="259" spans="1:9" x14ac:dyDescent="0.2">
      <c r="A259" s="1" t="s">
        <v>0</v>
      </c>
      <c r="B259" s="1" t="s">
        <v>135</v>
      </c>
      <c r="C259" s="1" t="s">
        <v>136</v>
      </c>
      <c r="D259" s="1" t="s">
        <v>7</v>
      </c>
      <c r="E259" s="1" t="s">
        <v>4</v>
      </c>
      <c r="F259" s="2">
        <v>3788</v>
      </c>
      <c r="G259" s="8" t="str">
        <f>INDEX(Catagories!$A$2:$D$79,MATCH(Data!$B259,Catagories!$A$2:$A$79,0),4)</f>
        <v>other resins</v>
      </c>
      <c r="I259" s="2">
        <f t="shared" ref="I259:I322" si="4">F259/1000</f>
        <v>3.7879999999999998</v>
      </c>
    </row>
    <row r="260" spans="1:9" x14ac:dyDescent="0.2">
      <c r="A260" s="1" t="s">
        <v>0</v>
      </c>
      <c r="B260" s="1" t="s">
        <v>137</v>
      </c>
      <c r="C260" s="1" t="s">
        <v>138</v>
      </c>
      <c r="D260" s="1" t="s">
        <v>3</v>
      </c>
      <c r="E260" s="1" t="s">
        <v>4</v>
      </c>
      <c r="F260" s="2">
        <v>0</v>
      </c>
      <c r="G260" s="8" t="str">
        <f>INDEX(Catagories!$A$2:$D$79,MATCH(Data!$B260,Catagories!$A$2:$A$79,0),4)</f>
        <v>other resins</v>
      </c>
      <c r="I260" s="2">
        <f t="shared" si="4"/>
        <v>0</v>
      </c>
    </row>
    <row r="261" spans="1:9" x14ac:dyDescent="0.2">
      <c r="A261" s="1" t="s">
        <v>0</v>
      </c>
      <c r="B261" s="1" t="s">
        <v>137</v>
      </c>
      <c r="C261" s="1" t="s">
        <v>138</v>
      </c>
      <c r="D261" s="1" t="s">
        <v>5</v>
      </c>
      <c r="E261" s="1" t="s">
        <v>4</v>
      </c>
      <c r="F261" s="2">
        <v>68039135</v>
      </c>
      <c r="G261" s="8" t="str">
        <f>INDEX(Catagories!$A$2:$D$79,MATCH(Data!$B261,Catagories!$A$2:$A$79,0),4)</f>
        <v>other resins</v>
      </c>
      <c r="I261" s="2">
        <f t="shared" si="4"/>
        <v>68039.134999999995</v>
      </c>
    </row>
    <row r="262" spans="1:9" x14ac:dyDescent="0.2">
      <c r="A262" s="1" t="s">
        <v>0</v>
      </c>
      <c r="B262" s="1" t="s">
        <v>137</v>
      </c>
      <c r="C262" s="1" t="s">
        <v>138</v>
      </c>
      <c r="D262" s="1" t="s">
        <v>6</v>
      </c>
      <c r="E262" s="1" t="s">
        <v>4</v>
      </c>
      <c r="F262" s="2">
        <v>22417202</v>
      </c>
      <c r="G262" s="8" t="str">
        <f>INDEX(Catagories!$A$2:$D$79,MATCH(Data!$B262,Catagories!$A$2:$A$79,0),4)</f>
        <v>other resins</v>
      </c>
      <c r="I262" s="2">
        <f t="shared" si="4"/>
        <v>22417.202000000001</v>
      </c>
    </row>
    <row r="263" spans="1:9" x14ac:dyDescent="0.2">
      <c r="A263" s="1" t="s">
        <v>0</v>
      </c>
      <c r="B263" s="1" t="s">
        <v>137</v>
      </c>
      <c r="C263" s="1" t="s">
        <v>138</v>
      </c>
      <c r="D263" s="1" t="s">
        <v>7</v>
      </c>
      <c r="E263" s="1" t="s">
        <v>4</v>
      </c>
      <c r="F263" s="2">
        <v>128060</v>
      </c>
      <c r="G263" s="8" t="str">
        <f>INDEX(Catagories!$A$2:$D$79,MATCH(Data!$B263,Catagories!$A$2:$A$79,0),4)</f>
        <v>other resins</v>
      </c>
      <c r="I263" s="2">
        <f t="shared" si="4"/>
        <v>128.06</v>
      </c>
    </row>
    <row r="264" spans="1:9" x14ac:dyDescent="0.2">
      <c r="A264" s="1" t="s">
        <v>0</v>
      </c>
      <c r="B264" s="1" t="s">
        <v>139</v>
      </c>
      <c r="C264" s="1" t="s">
        <v>140</v>
      </c>
      <c r="D264" s="1" t="s">
        <v>21</v>
      </c>
      <c r="E264" s="1" t="s">
        <v>4</v>
      </c>
      <c r="F264" s="2">
        <v>1065406</v>
      </c>
      <c r="G264" s="8" t="str">
        <f>INDEX(Catagories!$A$2:$D$79,MATCH(Data!$B264,Catagories!$A$2:$A$79,0),4)</f>
        <v>other resins</v>
      </c>
      <c r="I264" s="2">
        <f t="shared" si="4"/>
        <v>1065.4059999999999</v>
      </c>
    </row>
    <row r="265" spans="1:9" x14ac:dyDescent="0.2">
      <c r="A265" s="1" t="s">
        <v>0</v>
      </c>
      <c r="B265" s="1" t="s">
        <v>139</v>
      </c>
      <c r="C265" s="1" t="s">
        <v>140</v>
      </c>
      <c r="D265" s="1" t="s">
        <v>5</v>
      </c>
      <c r="E265" s="1" t="s">
        <v>4</v>
      </c>
      <c r="F265" s="2">
        <v>98444</v>
      </c>
      <c r="G265" s="8" t="str">
        <f>INDEX(Catagories!$A$2:$D$79,MATCH(Data!$B265,Catagories!$A$2:$A$79,0),4)</f>
        <v>other resins</v>
      </c>
      <c r="I265" s="2">
        <f t="shared" si="4"/>
        <v>98.444000000000003</v>
      </c>
    </row>
    <row r="266" spans="1:9" x14ac:dyDescent="0.2">
      <c r="A266" s="1" t="s">
        <v>0</v>
      </c>
      <c r="B266" s="1" t="s">
        <v>139</v>
      </c>
      <c r="C266" s="1" t="s">
        <v>140</v>
      </c>
      <c r="D266" s="1" t="s">
        <v>6</v>
      </c>
      <c r="E266" s="1" t="s">
        <v>4</v>
      </c>
      <c r="F266" s="2">
        <v>3522294</v>
      </c>
      <c r="G266" s="8" t="str">
        <f>INDEX(Catagories!$A$2:$D$79,MATCH(Data!$B266,Catagories!$A$2:$A$79,0),4)</f>
        <v>other resins</v>
      </c>
      <c r="I266" s="2">
        <f t="shared" si="4"/>
        <v>3522.2939999999999</v>
      </c>
    </row>
    <row r="267" spans="1:9" x14ac:dyDescent="0.2">
      <c r="A267" s="1" t="s">
        <v>0</v>
      </c>
      <c r="B267" s="1" t="s">
        <v>139</v>
      </c>
      <c r="C267" s="1" t="s">
        <v>140</v>
      </c>
      <c r="D267" s="1" t="s">
        <v>7</v>
      </c>
      <c r="E267" s="1" t="s">
        <v>4</v>
      </c>
      <c r="F267" s="2">
        <v>59737</v>
      </c>
      <c r="G267" s="8" t="str">
        <f>INDEX(Catagories!$A$2:$D$79,MATCH(Data!$B267,Catagories!$A$2:$A$79,0),4)</f>
        <v>other resins</v>
      </c>
      <c r="I267" s="2">
        <f t="shared" si="4"/>
        <v>59.737000000000002</v>
      </c>
    </row>
    <row r="268" spans="1:9" x14ac:dyDescent="0.2">
      <c r="A268" s="1" t="s">
        <v>0</v>
      </c>
      <c r="B268" s="1" t="s">
        <v>141</v>
      </c>
      <c r="C268" s="1" t="s">
        <v>142</v>
      </c>
      <c r="D268" s="1" t="s">
        <v>3</v>
      </c>
      <c r="E268" s="1" t="s">
        <v>4</v>
      </c>
      <c r="F268" s="2">
        <v>0</v>
      </c>
      <c r="G268" s="8" t="str">
        <f>INDEX(Catagories!$A$2:$D$79,MATCH(Data!$B268,Catagories!$A$2:$A$79,0),4)</f>
        <v>other resins</v>
      </c>
      <c r="I268" s="2">
        <f t="shared" si="4"/>
        <v>0</v>
      </c>
    </row>
    <row r="269" spans="1:9" x14ac:dyDescent="0.2">
      <c r="A269" s="1" t="s">
        <v>0</v>
      </c>
      <c r="B269" s="1" t="s">
        <v>141</v>
      </c>
      <c r="C269" s="1" t="s">
        <v>142</v>
      </c>
      <c r="D269" s="1" t="s">
        <v>66</v>
      </c>
      <c r="E269" s="1" t="s">
        <v>4</v>
      </c>
      <c r="F269" s="2">
        <v>2563</v>
      </c>
      <c r="G269" s="8" t="str">
        <f>INDEX(Catagories!$A$2:$D$79,MATCH(Data!$B269,Catagories!$A$2:$A$79,0),4)</f>
        <v>other resins</v>
      </c>
      <c r="I269" s="2">
        <f t="shared" si="4"/>
        <v>2.5630000000000002</v>
      </c>
    </row>
    <row r="270" spans="1:9" x14ac:dyDescent="0.2">
      <c r="A270" s="1" t="s">
        <v>0</v>
      </c>
      <c r="B270" s="1" t="s">
        <v>141</v>
      </c>
      <c r="C270" s="1" t="s">
        <v>142</v>
      </c>
      <c r="D270" s="1" t="s">
        <v>5</v>
      </c>
      <c r="E270" s="1" t="s">
        <v>4</v>
      </c>
      <c r="F270" s="2">
        <v>8730339</v>
      </c>
      <c r="G270" s="8" t="str">
        <f>INDEX(Catagories!$A$2:$D$79,MATCH(Data!$B270,Catagories!$A$2:$A$79,0),4)</f>
        <v>other resins</v>
      </c>
      <c r="I270" s="2">
        <f t="shared" si="4"/>
        <v>8730.3389999999999</v>
      </c>
    </row>
    <row r="271" spans="1:9" x14ac:dyDescent="0.2">
      <c r="A271" s="1" t="s">
        <v>0</v>
      </c>
      <c r="B271" s="1" t="s">
        <v>141</v>
      </c>
      <c r="C271" s="1" t="s">
        <v>142</v>
      </c>
      <c r="D271" s="1" t="s">
        <v>6</v>
      </c>
      <c r="E271" s="1" t="s">
        <v>4</v>
      </c>
      <c r="F271" s="2">
        <v>87402307</v>
      </c>
      <c r="G271" s="8" t="str">
        <f>INDEX(Catagories!$A$2:$D$79,MATCH(Data!$B271,Catagories!$A$2:$A$79,0),4)</f>
        <v>other resins</v>
      </c>
      <c r="I271" s="2">
        <f t="shared" si="4"/>
        <v>87402.307000000001</v>
      </c>
    </row>
    <row r="272" spans="1:9" x14ac:dyDescent="0.2">
      <c r="A272" s="1" t="s">
        <v>0</v>
      </c>
      <c r="B272" s="1" t="s">
        <v>141</v>
      </c>
      <c r="C272" s="1" t="s">
        <v>142</v>
      </c>
      <c r="D272" s="1" t="s">
        <v>54</v>
      </c>
      <c r="E272" s="1" t="s">
        <v>4</v>
      </c>
      <c r="F272" s="2">
        <v>15979176</v>
      </c>
      <c r="G272" s="8" t="str">
        <f>INDEX(Catagories!$A$2:$D$79,MATCH(Data!$B272,Catagories!$A$2:$A$79,0),4)</f>
        <v>other resins</v>
      </c>
      <c r="I272" s="2">
        <f t="shared" si="4"/>
        <v>15979.175999999999</v>
      </c>
    </row>
    <row r="273" spans="1:9" x14ac:dyDescent="0.2">
      <c r="A273" s="1" t="s">
        <v>0</v>
      </c>
      <c r="B273" s="1" t="s">
        <v>141</v>
      </c>
      <c r="C273" s="1" t="s">
        <v>142</v>
      </c>
      <c r="D273" s="1" t="s">
        <v>7</v>
      </c>
      <c r="E273" s="1" t="s">
        <v>4</v>
      </c>
      <c r="F273" s="2">
        <v>4512821</v>
      </c>
      <c r="G273" s="8" t="str">
        <f>INDEX(Catagories!$A$2:$D$79,MATCH(Data!$B273,Catagories!$A$2:$A$79,0),4)</f>
        <v>other resins</v>
      </c>
      <c r="I273" s="2">
        <f t="shared" si="4"/>
        <v>4512.8209999999999</v>
      </c>
    </row>
    <row r="274" spans="1:9" x14ac:dyDescent="0.2">
      <c r="A274" s="1" t="s">
        <v>0</v>
      </c>
      <c r="B274" s="1" t="s">
        <v>141</v>
      </c>
      <c r="C274" s="1" t="s">
        <v>142</v>
      </c>
      <c r="D274" s="1" t="s">
        <v>12</v>
      </c>
      <c r="E274" s="1" t="s">
        <v>4</v>
      </c>
      <c r="F274" s="2">
        <v>27500</v>
      </c>
      <c r="G274" s="8" t="str">
        <f>INDEX(Catagories!$A$2:$D$79,MATCH(Data!$B274,Catagories!$A$2:$A$79,0),4)</f>
        <v>other resins</v>
      </c>
      <c r="I274" s="2">
        <f t="shared" si="4"/>
        <v>27.5</v>
      </c>
    </row>
    <row r="275" spans="1:9" x14ac:dyDescent="0.2">
      <c r="A275" s="1" t="s">
        <v>0</v>
      </c>
      <c r="B275" s="1" t="s">
        <v>143</v>
      </c>
      <c r="C275" s="1" t="s">
        <v>144</v>
      </c>
      <c r="D275" s="1" t="s">
        <v>3</v>
      </c>
      <c r="E275" s="1" t="s">
        <v>4</v>
      </c>
      <c r="F275" s="2">
        <v>0</v>
      </c>
      <c r="G275" s="8" t="str">
        <f>INDEX(Catagories!$A$2:$D$79,MATCH(Data!$B275,Catagories!$A$2:$A$79,0),4)</f>
        <v>other resins</v>
      </c>
      <c r="I275" s="2">
        <f t="shared" si="4"/>
        <v>0</v>
      </c>
    </row>
    <row r="276" spans="1:9" x14ac:dyDescent="0.2">
      <c r="A276" s="1" t="s">
        <v>0</v>
      </c>
      <c r="B276" s="1" t="s">
        <v>143</v>
      </c>
      <c r="C276" s="1" t="s">
        <v>144</v>
      </c>
      <c r="D276" s="1" t="s">
        <v>21</v>
      </c>
      <c r="E276" s="1" t="s">
        <v>4</v>
      </c>
      <c r="F276" s="2">
        <v>5400</v>
      </c>
      <c r="G276" s="8" t="str">
        <f>INDEX(Catagories!$A$2:$D$79,MATCH(Data!$B276,Catagories!$A$2:$A$79,0),4)</f>
        <v>other resins</v>
      </c>
      <c r="I276" s="2">
        <f t="shared" si="4"/>
        <v>5.4</v>
      </c>
    </row>
    <row r="277" spans="1:9" x14ac:dyDescent="0.2">
      <c r="A277" s="1" t="s">
        <v>0</v>
      </c>
      <c r="B277" s="1" t="s">
        <v>143</v>
      </c>
      <c r="C277" s="1" t="s">
        <v>144</v>
      </c>
      <c r="D277" s="1" t="s">
        <v>5</v>
      </c>
      <c r="E277" s="1" t="s">
        <v>4</v>
      </c>
      <c r="F277" s="2">
        <v>91339068</v>
      </c>
      <c r="G277" s="8" t="str">
        <f>INDEX(Catagories!$A$2:$D$79,MATCH(Data!$B277,Catagories!$A$2:$A$79,0),4)</f>
        <v>other resins</v>
      </c>
      <c r="I277" s="2">
        <f t="shared" si="4"/>
        <v>91339.067999999999</v>
      </c>
    </row>
    <row r="278" spans="1:9" x14ac:dyDescent="0.2">
      <c r="A278" s="1" t="s">
        <v>0</v>
      </c>
      <c r="B278" s="1" t="s">
        <v>143</v>
      </c>
      <c r="C278" s="1" t="s">
        <v>144</v>
      </c>
      <c r="D278" s="1" t="s">
        <v>28</v>
      </c>
      <c r="E278" s="1" t="s">
        <v>4</v>
      </c>
      <c r="F278" s="2">
        <v>7254904</v>
      </c>
      <c r="G278" s="8" t="str">
        <f>INDEX(Catagories!$A$2:$D$79,MATCH(Data!$B278,Catagories!$A$2:$A$79,0),4)</f>
        <v>other resins</v>
      </c>
      <c r="I278" s="2">
        <f t="shared" si="4"/>
        <v>7254.9040000000005</v>
      </c>
    </row>
    <row r="279" spans="1:9" x14ac:dyDescent="0.2">
      <c r="A279" s="1" t="s">
        <v>0</v>
      </c>
      <c r="B279" s="1" t="s">
        <v>143</v>
      </c>
      <c r="C279" s="1" t="s">
        <v>144</v>
      </c>
      <c r="D279" s="1" t="s">
        <v>6</v>
      </c>
      <c r="E279" s="1" t="s">
        <v>4</v>
      </c>
      <c r="F279" s="2">
        <v>207098048</v>
      </c>
      <c r="G279" s="8" t="str">
        <f>INDEX(Catagories!$A$2:$D$79,MATCH(Data!$B279,Catagories!$A$2:$A$79,0),4)</f>
        <v>other resins</v>
      </c>
      <c r="I279" s="2">
        <f t="shared" si="4"/>
        <v>207098.04800000001</v>
      </c>
    </row>
    <row r="280" spans="1:9" x14ac:dyDescent="0.2">
      <c r="A280" s="1" t="s">
        <v>0</v>
      </c>
      <c r="B280" s="1" t="s">
        <v>143</v>
      </c>
      <c r="C280" s="1" t="s">
        <v>144</v>
      </c>
      <c r="D280" s="1" t="s">
        <v>54</v>
      </c>
      <c r="E280" s="1" t="s">
        <v>4</v>
      </c>
      <c r="F280" s="2">
        <v>12055476</v>
      </c>
      <c r="G280" s="8" t="str">
        <f>INDEX(Catagories!$A$2:$D$79,MATCH(Data!$B280,Catagories!$A$2:$A$79,0),4)</f>
        <v>other resins</v>
      </c>
      <c r="I280" s="2">
        <f t="shared" si="4"/>
        <v>12055.476000000001</v>
      </c>
    </row>
    <row r="281" spans="1:9" x14ac:dyDescent="0.2">
      <c r="A281" s="1" t="s">
        <v>0</v>
      </c>
      <c r="B281" s="1" t="s">
        <v>143</v>
      </c>
      <c r="C281" s="1" t="s">
        <v>144</v>
      </c>
      <c r="D281" s="1" t="s">
        <v>7</v>
      </c>
      <c r="E281" s="1" t="s">
        <v>4</v>
      </c>
      <c r="F281" s="2">
        <v>21862810</v>
      </c>
      <c r="G281" s="8" t="str">
        <f>INDEX(Catagories!$A$2:$D$79,MATCH(Data!$B281,Catagories!$A$2:$A$79,0),4)</f>
        <v>other resins</v>
      </c>
      <c r="I281" s="2">
        <f t="shared" si="4"/>
        <v>21862.81</v>
      </c>
    </row>
    <row r="282" spans="1:9" x14ac:dyDescent="0.2">
      <c r="A282" s="1" t="s">
        <v>0</v>
      </c>
      <c r="B282" s="1" t="s">
        <v>145</v>
      </c>
      <c r="C282" s="1" t="s">
        <v>146</v>
      </c>
      <c r="D282" s="1" t="s">
        <v>3</v>
      </c>
      <c r="E282" s="1" t="s">
        <v>4</v>
      </c>
      <c r="F282" s="2">
        <v>0</v>
      </c>
      <c r="G282" s="8" t="str">
        <f>INDEX(Catagories!$A$2:$D$79,MATCH(Data!$B282,Catagories!$A$2:$A$79,0),4)</f>
        <v>Polyamide nylon</v>
      </c>
      <c r="I282" s="2">
        <f t="shared" si="4"/>
        <v>0</v>
      </c>
    </row>
    <row r="283" spans="1:9" x14ac:dyDescent="0.2">
      <c r="A283" s="1" t="s">
        <v>0</v>
      </c>
      <c r="B283" s="1" t="s">
        <v>145</v>
      </c>
      <c r="C283" s="1" t="s">
        <v>146</v>
      </c>
      <c r="D283" s="1" t="s">
        <v>5</v>
      </c>
      <c r="E283" s="1" t="s">
        <v>4</v>
      </c>
      <c r="F283" s="2">
        <v>159827100</v>
      </c>
      <c r="G283" s="8" t="str">
        <f>INDEX(Catagories!$A$2:$D$79,MATCH(Data!$B283,Catagories!$A$2:$A$79,0),4)</f>
        <v>Polyamide nylon</v>
      </c>
      <c r="I283" s="2">
        <f t="shared" si="4"/>
        <v>159827.1</v>
      </c>
    </row>
    <row r="284" spans="1:9" x14ac:dyDescent="0.2">
      <c r="A284" s="1" t="s">
        <v>0</v>
      </c>
      <c r="B284" s="1" t="s">
        <v>145</v>
      </c>
      <c r="C284" s="1" t="s">
        <v>146</v>
      </c>
      <c r="D284" s="1" t="s">
        <v>28</v>
      </c>
      <c r="E284" s="1" t="s">
        <v>4</v>
      </c>
      <c r="F284" s="2">
        <v>9408447</v>
      </c>
      <c r="G284" s="8" t="str">
        <f>INDEX(Catagories!$A$2:$D$79,MATCH(Data!$B284,Catagories!$A$2:$A$79,0),4)</f>
        <v>Polyamide nylon</v>
      </c>
      <c r="I284" s="2">
        <f t="shared" si="4"/>
        <v>9408.4470000000001</v>
      </c>
    </row>
    <row r="285" spans="1:9" x14ac:dyDescent="0.2">
      <c r="A285" s="1" t="s">
        <v>0</v>
      </c>
      <c r="B285" s="1" t="s">
        <v>145</v>
      </c>
      <c r="C285" s="1" t="s">
        <v>146</v>
      </c>
      <c r="D285" s="1" t="s">
        <v>6</v>
      </c>
      <c r="E285" s="1" t="s">
        <v>4</v>
      </c>
      <c r="F285" s="2">
        <v>260093557</v>
      </c>
      <c r="G285" s="8" t="str">
        <f>INDEX(Catagories!$A$2:$D$79,MATCH(Data!$B285,Catagories!$A$2:$A$79,0),4)</f>
        <v>Polyamide nylon</v>
      </c>
      <c r="I285" s="2">
        <f t="shared" si="4"/>
        <v>260093.557</v>
      </c>
    </row>
    <row r="286" spans="1:9" x14ac:dyDescent="0.2">
      <c r="A286" s="1" t="s">
        <v>0</v>
      </c>
      <c r="B286" s="1" t="s">
        <v>145</v>
      </c>
      <c r="C286" s="1" t="s">
        <v>146</v>
      </c>
      <c r="D286" s="1" t="s">
        <v>7</v>
      </c>
      <c r="E286" s="1" t="s">
        <v>4</v>
      </c>
      <c r="F286" s="2">
        <v>3682574</v>
      </c>
      <c r="G286" s="8" t="str">
        <f>INDEX(Catagories!$A$2:$D$79,MATCH(Data!$B286,Catagories!$A$2:$A$79,0),4)</f>
        <v>Polyamide nylon</v>
      </c>
      <c r="I286" s="2">
        <f t="shared" si="4"/>
        <v>3682.5740000000001</v>
      </c>
    </row>
    <row r="287" spans="1:9" x14ac:dyDescent="0.2">
      <c r="A287" s="1" t="s">
        <v>0</v>
      </c>
      <c r="B287" s="1" t="s">
        <v>147</v>
      </c>
      <c r="C287" s="1" t="s">
        <v>148</v>
      </c>
      <c r="D287" s="1" t="s">
        <v>21</v>
      </c>
      <c r="E287" s="1" t="s">
        <v>4</v>
      </c>
      <c r="F287" s="2">
        <v>34759667</v>
      </c>
      <c r="G287" s="8" t="str">
        <f>INDEX(Catagories!$A$2:$D$79,MATCH(Data!$B287,Catagories!$A$2:$A$79,0),4)</f>
        <v>copolymers</v>
      </c>
      <c r="I287" s="2">
        <f t="shared" si="4"/>
        <v>34759.667000000001</v>
      </c>
    </row>
    <row r="288" spans="1:9" x14ac:dyDescent="0.2">
      <c r="A288" s="1" t="s">
        <v>0</v>
      </c>
      <c r="B288" s="1" t="s">
        <v>147</v>
      </c>
      <c r="C288" s="1" t="s">
        <v>148</v>
      </c>
      <c r="D288" s="1" t="s">
        <v>7</v>
      </c>
      <c r="E288" s="1" t="s">
        <v>4</v>
      </c>
      <c r="F288" s="2">
        <v>37680</v>
      </c>
      <c r="G288" s="8" t="str">
        <f>INDEX(Catagories!$A$2:$D$79,MATCH(Data!$B288,Catagories!$A$2:$A$79,0),4)</f>
        <v>copolymers</v>
      </c>
      <c r="I288" s="2">
        <f t="shared" si="4"/>
        <v>37.68</v>
      </c>
    </row>
    <row r="289" spans="1:9" x14ac:dyDescent="0.2">
      <c r="A289" s="1" t="s">
        <v>0</v>
      </c>
      <c r="B289" s="1" t="s">
        <v>149</v>
      </c>
      <c r="C289" s="1" t="s">
        <v>150</v>
      </c>
      <c r="D289" s="1" t="s">
        <v>3</v>
      </c>
      <c r="E289" s="1" t="s">
        <v>4</v>
      </c>
      <c r="F289" s="2">
        <v>0</v>
      </c>
      <c r="G289" s="8" t="str">
        <f>INDEX(Catagories!$A$2:$D$79,MATCH(Data!$B289,Catagories!$A$2:$A$79,0),4)</f>
        <v>other resins</v>
      </c>
      <c r="I289" s="2">
        <f t="shared" si="4"/>
        <v>0</v>
      </c>
    </row>
    <row r="290" spans="1:9" x14ac:dyDescent="0.2">
      <c r="A290" s="1" t="s">
        <v>0</v>
      </c>
      <c r="B290" s="1" t="s">
        <v>149</v>
      </c>
      <c r="C290" s="1" t="s">
        <v>150</v>
      </c>
      <c r="D290" s="1" t="s">
        <v>5</v>
      </c>
      <c r="E290" s="1" t="s">
        <v>4</v>
      </c>
      <c r="F290" s="2">
        <v>9007068</v>
      </c>
      <c r="G290" s="8" t="str">
        <f>INDEX(Catagories!$A$2:$D$79,MATCH(Data!$B290,Catagories!$A$2:$A$79,0),4)</f>
        <v>other resins</v>
      </c>
      <c r="I290" s="2">
        <f t="shared" si="4"/>
        <v>9007.0679999999993</v>
      </c>
    </row>
    <row r="291" spans="1:9" x14ac:dyDescent="0.2">
      <c r="A291" s="1" t="s">
        <v>0</v>
      </c>
      <c r="B291" s="1" t="s">
        <v>149</v>
      </c>
      <c r="C291" s="1" t="s">
        <v>150</v>
      </c>
      <c r="D291" s="1" t="s">
        <v>28</v>
      </c>
      <c r="E291" s="1" t="s">
        <v>4</v>
      </c>
      <c r="F291" s="2">
        <v>3188257</v>
      </c>
      <c r="G291" s="8" t="str">
        <f>INDEX(Catagories!$A$2:$D$79,MATCH(Data!$B291,Catagories!$A$2:$A$79,0),4)</f>
        <v>other resins</v>
      </c>
      <c r="I291" s="2">
        <f t="shared" si="4"/>
        <v>3188.2570000000001</v>
      </c>
    </row>
    <row r="292" spans="1:9" x14ac:dyDescent="0.2">
      <c r="A292" s="1" t="s">
        <v>0</v>
      </c>
      <c r="B292" s="1" t="s">
        <v>149</v>
      </c>
      <c r="C292" s="1" t="s">
        <v>150</v>
      </c>
      <c r="D292" s="1" t="s">
        <v>6</v>
      </c>
      <c r="E292" s="1" t="s">
        <v>4</v>
      </c>
      <c r="F292" s="2">
        <v>150241157</v>
      </c>
      <c r="G292" s="8" t="str">
        <f>INDEX(Catagories!$A$2:$D$79,MATCH(Data!$B292,Catagories!$A$2:$A$79,0),4)</f>
        <v>other resins</v>
      </c>
      <c r="I292" s="2">
        <f t="shared" si="4"/>
        <v>150241.15700000001</v>
      </c>
    </row>
    <row r="293" spans="1:9" x14ac:dyDescent="0.2">
      <c r="A293" s="1" t="s">
        <v>0</v>
      </c>
      <c r="B293" s="1" t="s">
        <v>149</v>
      </c>
      <c r="C293" s="1" t="s">
        <v>150</v>
      </c>
      <c r="D293" s="1" t="s">
        <v>7</v>
      </c>
      <c r="E293" s="1" t="s">
        <v>4</v>
      </c>
      <c r="F293" s="2">
        <v>10048003</v>
      </c>
      <c r="G293" s="8" t="str">
        <f>INDEX(Catagories!$A$2:$D$79,MATCH(Data!$B293,Catagories!$A$2:$A$79,0),4)</f>
        <v>other resins</v>
      </c>
      <c r="I293" s="2">
        <f t="shared" si="4"/>
        <v>10048.003000000001</v>
      </c>
    </row>
    <row r="294" spans="1:9" x14ac:dyDescent="0.2">
      <c r="A294" s="1" t="s">
        <v>0</v>
      </c>
      <c r="B294" s="1" t="s">
        <v>151</v>
      </c>
      <c r="C294" s="1" t="s">
        <v>152</v>
      </c>
      <c r="D294" s="1" t="s">
        <v>5</v>
      </c>
      <c r="E294" s="1" t="s">
        <v>4</v>
      </c>
      <c r="F294" s="2">
        <v>18890829</v>
      </c>
      <c r="G294" s="8" t="str">
        <f>INDEX(Catagories!$A$2:$D$79,MATCH(Data!$B294,Catagories!$A$2:$A$79,0),4)</f>
        <v>other resins</v>
      </c>
      <c r="I294" s="2">
        <f t="shared" si="4"/>
        <v>18890.829000000002</v>
      </c>
    </row>
    <row r="295" spans="1:9" x14ac:dyDescent="0.2">
      <c r="A295" s="1" t="s">
        <v>0</v>
      </c>
      <c r="B295" s="1" t="s">
        <v>151</v>
      </c>
      <c r="C295" s="1" t="s">
        <v>152</v>
      </c>
      <c r="D295" s="1" t="s">
        <v>6</v>
      </c>
      <c r="E295" s="1" t="s">
        <v>4</v>
      </c>
      <c r="F295" s="2">
        <v>15004356</v>
      </c>
      <c r="G295" s="8" t="str">
        <f>INDEX(Catagories!$A$2:$D$79,MATCH(Data!$B295,Catagories!$A$2:$A$79,0),4)</f>
        <v>other resins</v>
      </c>
      <c r="I295" s="2">
        <f t="shared" si="4"/>
        <v>15004.356</v>
      </c>
    </row>
    <row r="296" spans="1:9" x14ac:dyDescent="0.2">
      <c r="A296" s="1" t="s">
        <v>0</v>
      </c>
      <c r="B296" s="1" t="s">
        <v>151</v>
      </c>
      <c r="C296" s="1" t="s">
        <v>152</v>
      </c>
      <c r="D296" s="1" t="s">
        <v>7</v>
      </c>
      <c r="E296" s="1" t="s">
        <v>4</v>
      </c>
      <c r="F296" s="2">
        <v>281846</v>
      </c>
      <c r="G296" s="8" t="str">
        <f>INDEX(Catagories!$A$2:$D$79,MATCH(Data!$B296,Catagories!$A$2:$A$79,0),4)</f>
        <v>other resins</v>
      </c>
      <c r="I296" s="2">
        <f t="shared" si="4"/>
        <v>281.846</v>
      </c>
    </row>
    <row r="297" spans="1:9" x14ac:dyDescent="0.2">
      <c r="A297" s="1" t="s">
        <v>0</v>
      </c>
      <c r="B297" s="1" t="s">
        <v>153</v>
      </c>
      <c r="C297" s="1" t="s">
        <v>154</v>
      </c>
      <c r="D297" s="1" t="s">
        <v>5</v>
      </c>
      <c r="E297" s="1" t="s">
        <v>4</v>
      </c>
      <c r="F297" s="2">
        <v>6090589</v>
      </c>
      <c r="G297" s="8" t="str">
        <f>INDEX(Catagories!$A$2:$D$79,MATCH(Data!$B297,Catagories!$A$2:$A$79,0),4)</f>
        <v>other resins</v>
      </c>
      <c r="I297" s="2">
        <f t="shared" si="4"/>
        <v>6090.5889999999999</v>
      </c>
    </row>
    <row r="298" spans="1:9" x14ac:dyDescent="0.2">
      <c r="A298" s="1" t="s">
        <v>0</v>
      </c>
      <c r="B298" s="1" t="s">
        <v>153</v>
      </c>
      <c r="C298" s="1" t="s">
        <v>154</v>
      </c>
      <c r="D298" s="1" t="s">
        <v>6</v>
      </c>
      <c r="E298" s="1" t="s">
        <v>4</v>
      </c>
      <c r="F298" s="2">
        <v>12455545</v>
      </c>
      <c r="G298" s="8" t="str">
        <f>INDEX(Catagories!$A$2:$D$79,MATCH(Data!$B298,Catagories!$A$2:$A$79,0),4)</f>
        <v>other resins</v>
      </c>
      <c r="I298" s="2">
        <f t="shared" si="4"/>
        <v>12455.545</v>
      </c>
    </row>
    <row r="299" spans="1:9" x14ac:dyDescent="0.2">
      <c r="A299" s="1" t="s">
        <v>0</v>
      </c>
      <c r="B299" s="1" t="s">
        <v>153</v>
      </c>
      <c r="C299" s="1" t="s">
        <v>154</v>
      </c>
      <c r="D299" s="1" t="s">
        <v>7</v>
      </c>
      <c r="E299" s="1" t="s">
        <v>4</v>
      </c>
      <c r="F299" s="2">
        <v>107917</v>
      </c>
      <c r="G299" s="8" t="str">
        <f>INDEX(Catagories!$A$2:$D$79,MATCH(Data!$B299,Catagories!$A$2:$A$79,0),4)</f>
        <v>other resins</v>
      </c>
      <c r="I299" s="2">
        <f t="shared" si="4"/>
        <v>107.917</v>
      </c>
    </row>
    <row r="300" spans="1:9" x14ac:dyDescent="0.2">
      <c r="A300" s="1" t="s">
        <v>0</v>
      </c>
      <c r="B300" s="1" t="s">
        <v>155</v>
      </c>
      <c r="C300" s="1" t="s">
        <v>156</v>
      </c>
      <c r="D300" s="1" t="s">
        <v>3</v>
      </c>
      <c r="E300" s="1" t="s">
        <v>4</v>
      </c>
      <c r="F300" s="2">
        <v>0</v>
      </c>
      <c r="G300" s="8" t="str">
        <f>INDEX(Catagories!$A$2:$D$79,MATCH(Data!$B300,Catagories!$A$2:$A$79,0),4)</f>
        <v>other resins</v>
      </c>
      <c r="I300" s="2">
        <f t="shared" si="4"/>
        <v>0</v>
      </c>
    </row>
    <row r="301" spans="1:9" x14ac:dyDescent="0.2">
      <c r="A301" s="1" t="s">
        <v>0</v>
      </c>
      <c r="B301" s="1" t="s">
        <v>155</v>
      </c>
      <c r="C301" s="1" t="s">
        <v>156</v>
      </c>
      <c r="D301" s="1" t="s">
        <v>5</v>
      </c>
      <c r="E301" s="1" t="s">
        <v>4</v>
      </c>
      <c r="F301" s="2">
        <v>13418864</v>
      </c>
      <c r="G301" s="8" t="str">
        <f>INDEX(Catagories!$A$2:$D$79,MATCH(Data!$B301,Catagories!$A$2:$A$79,0),4)</f>
        <v>other resins</v>
      </c>
      <c r="I301" s="2">
        <f t="shared" si="4"/>
        <v>13418.864</v>
      </c>
    </row>
    <row r="302" spans="1:9" x14ac:dyDescent="0.2">
      <c r="A302" s="1" t="s">
        <v>0</v>
      </c>
      <c r="B302" s="1" t="s">
        <v>155</v>
      </c>
      <c r="C302" s="1" t="s">
        <v>156</v>
      </c>
      <c r="D302" s="1" t="s">
        <v>28</v>
      </c>
      <c r="E302" s="1" t="s">
        <v>4</v>
      </c>
      <c r="F302" s="2">
        <v>661030</v>
      </c>
      <c r="G302" s="8" t="str">
        <f>INDEX(Catagories!$A$2:$D$79,MATCH(Data!$B302,Catagories!$A$2:$A$79,0),4)</f>
        <v>other resins</v>
      </c>
      <c r="I302" s="2">
        <f t="shared" si="4"/>
        <v>661.03</v>
      </c>
    </row>
    <row r="303" spans="1:9" x14ac:dyDescent="0.2">
      <c r="A303" s="1" t="s">
        <v>0</v>
      </c>
      <c r="B303" s="1" t="s">
        <v>155</v>
      </c>
      <c r="C303" s="1" t="s">
        <v>156</v>
      </c>
      <c r="D303" s="1" t="s">
        <v>6</v>
      </c>
      <c r="E303" s="1" t="s">
        <v>4</v>
      </c>
      <c r="F303" s="2">
        <v>45703840</v>
      </c>
      <c r="G303" s="8" t="str">
        <f>INDEX(Catagories!$A$2:$D$79,MATCH(Data!$B303,Catagories!$A$2:$A$79,0),4)</f>
        <v>other resins</v>
      </c>
      <c r="I303" s="2">
        <f t="shared" si="4"/>
        <v>45703.839999999997</v>
      </c>
    </row>
    <row r="304" spans="1:9" x14ac:dyDescent="0.2">
      <c r="A304" s="1" t="s">
        <v>0</v>
      </c>
      <c r="B304" s="1" t="s">
        <v>155</v>
      </c>
      <c r="C304" s="1" t="s">
        <v>156</v>
      </c>
      <c r="D304" s="1" t="s">
        <v>7</v>
      </c>
      <c r="E304" s="1" t="s">
        <v>4</v>
      </c>
      <c r="F304" s="2">
        <v>138136702</v>
      </c>
      <c r="G304" s="8" t="str">
        <f>INDEX(Catagories!$A$2:$D$79,MATCH(Data!$B304,Catagories!$A$2:$A$79,0),4)</f>
        <v>other resins</v>
      </c>
      <c r="I304" s="2">
        <f t="shared" si="4"/>
        <v>138136.70199999999</v>
      </c>
    </row>
    <row r="305" spans="1:9" x14ac:dyDescent="0.2">
      <c r="A305" s="1" t="s">
        <v>0</v>
      </c>
      <c r="B305" s="1" t="s">
        <v>155</v>
      </c>
      <c r="C305" s="1" t="s">
        <v>156</v>
      </c>
      <c r="D305" s="1" t="s">
        <v>12</v>
      </c>
      <c r="E305" s="1" t="s">
        <v>4</v>
      </c>
      <c r="F305" s="2">
        <v>151841</v>
      </c>
      <c r="G305" s="8" t="str">
        <f>INDEX(Catagories!$A$2:$D$79,MATCH(Data!$B305,Catagories!$A$2:$A$79,0),4)</f>
        <v>other resins</v>
      </c>
      <c r="I305" s="2">
        <f t="shared" si="4"/>
        <v>151.84100000000001</v>
      </c>
    </row>
    <row r="306" spans="1:9" x14ac:dyDescent="0.2">
      <c r="A306" s="1" t="s">
        <v>0</v>
      </c>
      <c r="B306" s="1" t="s">
        <v>157</v>
      </c>
      <c r="C306" s="1" t="s">
        <v>158</v>
      </c>
      <c r="D306" s="1" t="s">
        <v>3</v>
      </c>
      <c r="E306" s="1" t="s">
        <v>4</v>
      </c>
      <c r="F306" s="2">
        <v>0</v>
      </c>
      <c r="G306" s="8" t="str">
        <f>INDEX(Catagories!$A$2:$D$79,MATCH(Data!$B306,Catagories!$A$2:$A$79,0),4)</f>
        <v>other resins</v>
      </c>
      <c r="I306" s="2">
        <f t="shared" si="4"/>
        <v>0</v>
      </c>
    </row>
    <row r="307" spans="1:9" x14ac:dyDescent="0.2">
      <c r="A307" s="1" t="s">
        <v>0</v>
      </c>
      <c r="B307" s="1" t="s">
        <v>157</v>
      </c>
      <c r="C307" s="1" t="s">
        <v>158</v>
      </c>
      <c r="D307" s="1" t="s">
        <v>5</v>
      </c>
      <c r="E307" s="1" t="s">
        <v>4</v>
      </c>
      <c r="F307" s="2">
        <v>3328475</v>
      </c>
      <c r="G307" s="8" t="str">
        <f>INDEX(Catagories!$A$2:$D$79,MATCH(Data!$B307,Catagories!$A$2:$A$79,0),4)</f>
        <v>other resins</v>
      </c>
      <c r="I307" s="2">
        <f t="shared" si="4"/>
        <v>3328.4749999999999</v>
      </c>
    </row>
    <row r="308" spans="1:9" x14ac:dyDescent="0.2">
      <c r="A308" s="1" t="s">
        <v>0</v>
      </c>
      <c r="B308" s="1" t="s">
        <v>157</v>
      </c>
      <c r="C308" s="1" t="s">
        <v>158</v>
      </c>
      <c r="D308" s="1" t="s">
        <v>28</v>
      </c>
      <c r="E308" s="1" t="s">
        <v>4</v>
      </c>
      <c r="F308" s="2">
        <v>1307562</v>
      </c>
      <c r="G308" s="8" t="str">
        <f>INDEX(Catagories!$A$2:$D$79,MATCH(Data!$B308,Catagories!$A$2:$A$79,0),4)</f>
        <v>other resins</v>
      </c>
      <c r="I308" s="2">
        <f t="shared" si="4"/>
        <v>1307.5619999999999</v>
      </c>
    </row>
    <row r="309" spans="1:9" x14ac:dyDescent="0.2">
      <c r="A309" s="1" t="s">
        <v>0</v>
      </c>
      <c r="B309" s="1" t="s">
        <v>157</v>
      </c>
      <c r="C309" s="1" t="s">
        <v>158</v>
      </c>
      <c r="D309" s="1" t="s">
        <v>6</v>
      </c>
      <c r="E309" s="1" t="s">
        <v>4</v>
      </c>
      <c r="F309" s="2">
        <v>5825842</v>
      </c>
      <c r="G309" s="8" t="str">
        <f>INDEX(Catagories!$A$2:$D$79,MATCH(Data!$B309,Catagories!$A$2:$A$79,0),4)</f>
        <v>other resins</v>
      </c>
      <c r="I309" s="2">
        <f t="shared" si="4"/>
        <v>5825.8419999999996</v>
      </c>
    </row>
    <row r="310" spans="1:9" x14ac:dyDescent="0.2">
      <c r="A310" s="1" t="s">
        <v>0</v>
      </c>
      <c r="B310" s="1" t="s">
        <v>157</v>
      </c>
      <c r="C310" s="1" t="s">
        <v>158</v>
      </c>
      <c r="D310" s="1" t="s">
        <v>7</v>
      </c>
      <c r="E310" s="1" t="s">
        <v>4</v>
      </c>
      <c r="F310" s="2">
        <v>85782</v>
      </c>
      <c r="G310" s="8" t="str">
        <f>INDEX(Catagories!$A$2:$D$79,MATCH(Data!$B310,Catagories!$A$2:$A$79,0),4)</f>
        <v>other resins</v>
      </c>
      <c r="I310" s="2">
        <f t="shared" si="4"/>
        <v>85.781999999999996</v>
      </c>
    </row>
    <row r="311" spans="1:9" x14ac:dyDescent="0.2">
      <c r="A311" s="1" t="s">
        <v>0</v>
      </c>
      <c r="B311" s="1" t="s">
        <v>157</v>
      </c>
      <c r="C311" s="1" t="s">
        <v>158</v>
      </c>
      <c r="D311" s="1" t="s">
        <v>12</v>
      </c>
      <c r="E311" s="1" t="s">
        <v>4</v>
      </c>
      <c r="F311" s="2">
        <v>29000</v>
      </c>
      <c r="G311" s="8" t="str">
        <f>INDEX(Catagories!$A$2:$D$79,MATCH(Data!$B311,Catagories!$A$2:$A$79,0),4)</f>
        <v>other resins</v>
      </c>
      <c r="I311" s="2">
        <f t="shared" si="4"/>
        <v>29</v>
      </c>
    </row>
    <row r="312" spans="1:9" x14ac:dyDescent="0.2">
      <c r="A312" s="1" t="s">
        <v>0</v>
      </c>
      <c r="B312" s="1" t="s">
        <v>159</v>
      </c>
      <c r="C312" s="1" t="s">
        <v>160</v>
      </c>
      <c r="D312" s="1" t="s">
        <v>3</v>
      </c>
      <c r="E312" s="1" t="s">
        <v>4</v>
      </c>
      <c r="F312" s="2">
        <v>0</v>
      </c>
      <c r="G312" s="8" t="str">
        <f>INDEX(Catagories!$A$2:$D$79,MATCH(Data!$B312,Catagories!$A$2:$A$79,0),4)</f>
        <v>other resins</v>
      </c>
      <c r="I312" s="2">
        <f t="shared" si="4"/>
        <v>0</v>
      </c>
    </row>
    <row r="313" spans="1:9" x14ac:dyDescent="0.2">
      <c r="A313" s="1" t="s">
        <v>0</v>
      </c>
      <c r="B313" s="1" t="s">
        <v>159</v>
      </c>
      <c r="C313" s="1" t="s">
        <v>160</v>
      </c>
      <c r="D313" s="1" t="s">
        <v>5</v>
      </c>
      <c r="E313" s="1" t="s">
        <v>4</v>
      </c>
      <c r="F313" s="2">
        <v>72725850</v>
      </c>
      <c r="G313" s="8" t="str">
        <f>INDEX(Catagories!$A$2:$D$79,MATCH(Data!$B313,Catagories!$A$2:$A$79,0),4)</f>
        <v>other resins</v>
      </c>
      <c r="I313" s="2">
        <f t="shared" si="4"/>
        <v>72725.850000000006</v>
      </c>
    </row>
    <row r="314" spans="1:9" x14ac:dyDescent="0.2">
      <c r="A314" s="1" t="s">
        <v>0</v>
      </c>
      <c r="B314" s="1" t="s">
        <v>159</v>
      </c>
      <c r="C314" s="1" t="s">
        <v>160</v>
      </c>
      <c r="D314" s="1" t="s">
        <v>28</v>
      </c>
      <c r="E314" s="1" t="s">
        <v>4</v>
      </c>
      <c r="F314" s="2">
        <v>2119582</v>
      </c>
      <c r="G314" s="8" t="str">
        <f>INDEX(Catagories!$A$2:$D$79,MATCH(Data!$B314,Catagories!$A$2:$A$79,0),4)</f>
        <v>other resins</v>
      </c>
      <c r="I314" s="2">
        <f t="shared" si="4"/>
        <v>2119.5819999999999</v>
      </c>
    </row>
    <row r="315" spans="1:9" x14ac:dyDescent="0.2">
      <c r="A315" s="1" t="s">
        <v>0</v>
      </c>
      <c r="B315" s="1" t="s">
        <v>159</v>
      </c>
      <c r="C315" s="1" t="s">
        <v>160</v>
      </c>
      <c r="D315" s="1" t="s">
        <v>6</v>
      </c>
      <c r="E315" s="1" t="s">
        <v>4</v>
      </c>
      <c r="F315" s="2">
        <v>28888408</v>
      </c>
      <c r="G315" s="8" t="str">
        <f>INDEX(Catagories!$A$2:$D$79,MATCH(Data!$B315,Catagories!$A$2:$A$79,0),4)</f>
        <v>other resins</v>
      </c>
      <c r="I315" s="2">
        <f t="shared" si="4"/>
        <v>28888.407999999999</v>
      </c>
    </row>
    <row r="316" spans="1:9" x14ac:dyDescent="0.2">
      <c r="A316" s="1" t="s">
        <v>0</v>
      </c>
      <c r="B316" s="1" t="s">
        <v>159</v>
      </c>
      <c r="C316" s="1" t="s">
        <v>160</v>
      </c>
      <c r="D316" s="1" t="s">
        <v>7</v>
      </c>
      <c r="E316" s="1" t="s">
        <v>4</v>
      </c>
      <c r="F316" s="2">
        <v>10886595</v>
      </c>
      <c r="G316" s="8" t="str">
        <f>INDEX(Catagories!$A$2:$D$79,MATCH(Data!$B316,Catagories!$A$2:$A$79,0),4)</f>
        <v>other resins</v>
      </c>
      <c r="I316" s="2">
        <f t="shared" si="4"/>
        <v>10886.594999999999</v>
      </c>
    </row>
    <row r="317" spans="1:9" x14ac:dyDescent="0.2">
      <c r="A317" s="1" t="s">
        <v>0</v>
      </c>
      <c r="B317" s="1" t="s">
        <v>161</v>
      </c>
      <c r="C317" s="1" t="s">
        <v>162</v>
      </c>
      <c r="D317" s="1" t="s">
        <v>3</v>
      </c>
      <c r="E317" s="1" t="s">
        <v>4</v>
      </c>
      <c r="F317" s="2">
        <v>0</v>
      </c>
      <c r="G317" s="8" t="str">
        <f>INDEX(Catagories!$A$2:$D$79,MATCH(Data!$B317,Catagories!$A$2:$A$79,0),4)</f>
        <v>Polyurethane</v>
      </c>
      <c r="I317" s="2">
        <f t="shared" si="4"/>
        <v>0</v>
      </c>
    </row>
    <row r="318" spans="1:9" x14ac:dyDescent="0.2">
      <c r="A318" s="1" t="s">
        <v>0</v>
      </c>
      <c r="B318" s="1" t="s">
        <v>161</v>
      </c>
      <c r="C318" s="1" t="s">
        <v>162</v>
      </c>
      <c r="D318" s="1" t="s">
        <v>21</v>
      </c>
      <c r="E318" s="1" t="s">
        <v>4</v>
      </c>
      <c r="F318" s="2">
        <v>118804308</v>
      </c>
      <c r="G318" s="8" t="str">
        <f>INDEX(Catagories!$A$2:$D$79,MATCH(Data!$B318,Catagories!$A$2:$A$79,0),4)</f>
        <v>Polyurethane</v>
      </c>
      <c r="I318" s="2">
        <f t="shared" si="4"/>
        <v>118804.308</v>
      </c>
    </row>
    <row r="319" spans="1:9" x14ac:dyDescent="0.2">
      <c r="A319" s="1" t="s">
        <v>0</v>
      </c>
      <c r="B319" s="1" t="s">
        <v>161</v>
      </c>
      <c r="C319" s="1" t="s">
        <v>162</v>
      </c>
      <c r="D319" s="1" t="s">
        <v>7</v>
      </c>
      <c r="E319" s="1" t="s">
        <v>4</v>
      </c>
      <c r="F319" s="2">
        <v>6246063</v>
      </c>
      <c r="G319" s="8" t="str">
        <f>INDEX(Catagories!$A$2:$D$79,MATCH(Data!$B319,Catagories!$A$2:$A$79,0),4)</f>
        <v>Polyurethane</v>
      </c>
      <c r="I319" s="2">
        <f t="shared" si="4"/>
        <v>6246.0630000000001</v>
      </c>
    </row>
    <row r="320" spans="1:9" x14ac:dyDescent="0.2">
      <c r="A320" s="1" t="s">
        <v>0</v>
      </c>
      <c r="B320" s="1" t="s">
        <v>161</v>
      </c>
      <c r="C320" s="1" t="s">
        <v>162</v>
      </c>
      <c r="D320" s="1" t="s">
        <v>12</v>
      </c>
      <c r="E320" s="1" t="s">
        <v>4</v>
      </c>
      <c r="F320" s="2">
        <v>1197</v>
      </c>
      <c r="G320" s="8" t="str">
        <f>INDEX(Catagories!$A$2:$D$79,MATCH(Data!$B320,Catagories!$A$2:$A$79,0),4)</f>
        <v>Polyurethane</v>
      </c>
      <c r="I320" s="2">
        <f t="shared" si="4"/>
        <v>1.1970000000000001</v>
      </c>
    </row>
    <row r="321" spans="1:9" x14ac:dyDescent="0.2">
      <c r="A321" s="1" t="s">
        <v>0</v>
      </c>
      <c r="B321" s="1" t="s">
        <v>163</v>
      </c>
      <c r="C321" s="1" t="s">
        <v>164</v>
      </c>
      <c r="D321" s="1" t="s">
        <v>3</v>
      </c>
      <c r="E321" s="1" t="s">
        <v>4</v>
      </c>
      <c r="F321" s="2">
        <v>0</v>
      </c>
      <c r="G321" s="8" t="str">
        <f>INDEX(Catagories!$A$2:$D$79,MATCH(Data!$B321,Catagories!$A$2:$A$79,0),4)</f>
        <v>Polyurethane</v>
      </c>
      <c r="I321" s="2">
        <f t="shared" si="4"/>
        <v>0</v>
      </c>
    </row>
    <row r="322" spans="1:9" x14ac:dyDescent="0.2">
      <c r="A322" s="1" t="s">
        <v>0</v>
      </c>
      <c r="B322" s="1" t="s">
        <v>163</v>
      </c>
      <c r="C322" s="1" t="s">
        <v>164</v>
      </c>
      <c r="D322" s="1" t="s">
        <v>5</v>
      </c>
      <c r="E322" s="1" t="s">
        <v>4</v>
      </c>
      <c r="F322" s="2">
        <v>8121333</v>
      </c>
      <c r="G322" s="8" t="str">
        <f>INDEX(Catagories!$A$2:$D$79,MATCH(Data!$B322,Catagories!$A$2:$A$79,0),4)</f>
        <v>Polyurethane</v>
      </c>
      <c r="I322" s="2">
        <f t="shared" si="4"/>
        <v>8121.3329999999996</v>
      </c>
    </row>
    <row r="323" spans="1:9" x14ac:dyDescent="0.2">
      <c r="A323" s="1" t="s">
        <v>0</v>
      </c>
      <c r="B323" s="1" t="s">
        <v>163</v>
      </c>
      <c r="C323" s="1" t="s">
        <v>164</v>
      </c>
      <c r="D323" s="1" t="s">
        <v>6</v>
      </c>
      <c r="E323" s="1" t="s">
        <v>4</v>
      </c>
      <c r="F323" s="2">
        <v>11918454</v>
      </c>
      <c r="G323" s="8" t="str">
        <f>INDEX(Catagories!$A$2:$D$79,MATCH(Data!$B323,Catagories!$A$2:$A$79,0),4)</f>
        <v>Polyurethane</v>
      </c>
      <c r="I323" s="2">
        <f t="shared" ref="I323:I337" si="5">F323/1000</f>
        <v>11918.454</v>
      </c>
    </row>
    <row r="324" spans="1:9" x14ac:dyDescent="0.2">
      <c r="A324" s="1" t="s">
        <v>0</v>
      </c>
      <c r="B324" s="1" t="s">
        <v>163</v>
      </c>
      <c r="C324" s="1" t="s">
        <v>164</v>
      </c>
      <c r="D324" s="1" t="s">
        <v>7</v>
      </c>
      <c r="E324" s="1" t="s">
        <v>4</v>
      </c>
      <c r="F324" s="2">
        <v>1512647</v>
      </c>
      <c r="G324" s="8" t="str">
        <f>INDEX(Catagories!$A$2:$D$79,MATCH(Data!$B324,Catagories!$A$2:$A$79,0),4)</f>
        <v>Polyurethane</v>
      </c>
      <c r="I324" s="2">
        <f t="shared" si="5"/>
        <v>1512.6469999999999</v>
      </c>
    </row>
    <row r="325" spans="1:9" x14ac:dyDescent="0.2">
      <c r="A325" s="1" t="s">
        <v>0</v>
      </c>
      <c r="B325" s="1" t="s">
        <v>165</v>
      </c>
      <c r="C325" s="1" t="s">
        <v>166</v>
      </c>
      <c r="D325" s="1" t="s">
        <v>3</v>
      </c>
      <c r="E325" s="1" t="s">
        <v>4</v>
      </c>
      <c r="F325" s="2">
        <v>0</v>
      </c>
      <c r="G325" s="8" t="str">
        <f>INDEX(Catagories!$A$2:$D$79,MATCH(Data!$B325,Catagories!$A$2:$A$79,0),4)</f>
        <v>Polyurethane</v>
      </c>
      <c r="I325" s="2">
        <f t="shared" si="5"/>
        <v>0</v>
      </c>
    </row>
    <row r="326" spans="1:9" x14ac:dyDescent="0.2">
      <c r="A326" s="1" t="s">
        <v>0</v>
      </c>
      <c r="B326" s="1" t="s">
        <v>165</v>
      </c>
      <c r="C326" s="1" t="s">
        <v>166</v>
      </c>
      <c r="D326" s="1" t="s">
        <v>21</v>
      </c>
      <c r="E326" s="1" t="s">
        <v>4</v>
      </c>
      <c r="F326" s="2">
        <v>8760</v>
      </c>
      <c r="G326" s="8" t="str">
        <f>INDEX(Catagories!$A$2:$D$79,MATCH(Data!$B326,Catagories!$A$2:$A$79,0),4)</f>
        <v>Polyurethane</v>
      </c>
      <c r="I326" s="2">
        <f t="shared" si="5"/>
        <v>8.76</v>
      </c>
    </row>
    <row r="327" spans="1:9" x14ac:dyDescent="0.2">
      <c r="A327" s="1" t="s">
        <v>0</v>
      </c>
      <c r="B327" s="1" t="s">
        <v>165</v>
      </c>
      <c r="C327" s="1" t="s">
        <v>166</v>
      </c>
      <c r="D327" s="1" t="s">
        <v>49</v>
      </c>
      <c r="E327" s="1" t="s">
        <v>4</v>
      </c>
      <c r="F327" s="2">
        <v>3765</v>
      </c>
      <c r="G327" s="8" t="str">
        <f>INDEX(Catagories!$A$2:$D$79,MATCH(Data!$B327,Catagories!$A$2:$A$79,0),4)</f>
        <v>Polyurethane</v>
      </c>
      <c r="I327" s="2">
        <f t="shared" si="5"/>
        <v>3.7650000000000001</v>
      </c>
    </row>
    <row r="328" spans="1:9" x14ac:dyDescent="0.2">
      <c r="A328" s="1" t="s">
        <v>0</v>
      </c>
      <c r="B328" s="1" t="s">
        <v>165</v>
      </c>
      <c r="C328" s="1" t="s">
        <v>166</v>
      </c>
      <c r="D328" s="1" t="s">
        <v>5</v>
      </c>
      <c r="E328" s="1" t="s">
        <v>4</v>
      </c>
      <c r="F328" s="2">
        <v>48919434</v>
      </c>
      <c r="G328" s="8" t="str">
        <f>INDEX(Catagories!$A$2:$D$79,MATCH(Data!$B328,Catagories!$A$2:$A$79,0),4)</f>
        <v>Polyurethane</v>
      </c>
      <c r="I328" s="2">
        <f t="shared" si="5"/>
        <v>48919.434000000001</v>
      </c>
    </row>
    <row r="329" spans="1:9" x14ac:dyDescent="0.2">
      <c r="A329" s="1" t="s">
        <v>0</v>
      </c>
      <c r="B329" s="1" t="s">
        <v>165</v>
      </c>
      <c r="C329" s="1" t="s">
        <v>166</v>
      </c>
      <c r="D329" s="1" t="s">
        <v>28</v>
      </c>
      <c r="E329" s="1" t="s">
        <v>4</v>
      </c>
      <c r="F329" s="2">
        <v>1388909</v>
      </c>
      <c r="G329" s="8" t="str">
        <f>INDEX(Catagories!$A$2:$D$79,MATCH(Data!$B329,Catagories!$A$2:$A$79,0),4)</f>
        <v>Polyurethane</v>
      </c>
      <c r="I329" s="2">
        <f t="shared" si="5"/>
        <v>1388.9090000000001</v>
      </c>
    </row>
    <row r="330" spans="1:9" x14ac:dyDescent="0.2">
      <c r="A330" s="1" t="s">
        <v>0</v>
      </c>
      <c r="B330" s="1" t="s">
        <v>165</v>
      </c>
      <c r="C330" s="1" t="s">
        <v>166</v>
      </c>
      <c r="D330" s="1" t="s">
        <v>6</v>
      </c>
      <c r="E330" s="1" t="s">
        <v>4</v>
      </c>
      <c r="F330" s="2">
        <v>119215639</v>
      </c>
      <c r="G330" s="8" t="str">
        <f>INDEX(Catagories!$A$2:$D$79,MATCH(Data!$B330,Catagories!$A$2:$A$79,0),4)</f>
        <v>Polyurethane</v>
      </c>
      <c r="I330" s="2">
        <f t="shared" si="5"/>
        <v>119215.639</v>
      </c>
    </row>
    <row r="331" spans="1:9" x14ac:dyDescent="0.2">
      <c r="A331" s="1" t="s">
        <v>0</v>
      </c>
      <c r="B331" s="1" t="s">
        <v>165</v>
      </c>
      <c r="C331" s="1" t="s">
        <v>166</v>
      </c>
      <c r="D331" s="1" t="s">
        <v>7</v>
      </c>
      <c r="E331" s="1" t="s">
        <v>4</v>
      </c>
      <c r="F331" s="2">
        <v>9854760</v>
      </c>
      <c r="G331" s="8" t="str">
        <f>INDEX(Catagories!$A$2:$D$79,MATCH(Data!$B331,Catagories!$A$2:$A$79,0),4)</f>
        <v>Polyurethane</v>
      </c>
      <c r="I331" s="2">
        <f t="shared" si="5"/>
        <v>9854.76</v>
      </c>
    </row>
    <row r="332" spans="1:9" x14ac:dyDescent="0.2">
      <c r="A332" s="1" t="s">
        <v>0</v>
      </c>
      <c r="B332" s="1" t="s">
        <v>167</v>
      </c>
      <c r="C332" s="1" t="s">
        <v>168</v>
      </c>
      <c r="D332" s="1" t="s">
        <v>3</v>
      </c>
      <c r="E332" s="1" t="s">
        <v>4</v>
      </c>
      <c r="F332" s="2">
        <v>0</v>
      </c>
      <c r="G332" s="8" t="str">
        <f>INDEX(Catagories!$A$2:$D$79,MATCH(Data!$B332,Catagories!$A$2:$A$79,0),4)</f>
        <v>other resins</v>
      </c>
      <c r="I332" s="2">
        <f t="shared" si="5"/>
        <v>0</v>
      </c>
    </row>
    <row r="333" spans="1:9" x14ac:dyDescent="0.2">
      <c r="A333" s="1" t="s">
        <v>0</v>
      </c>
      <c r="B333" s="1" t="s">
        <v>167</v>
      </c>
      <c r="C333" s="1" t="s">
        <v>168</v>
      </c>
      <c r="D333" s="1" t="s">
        <v>61</v>
      </c>
      <c r="E333" s="1" t="s">
        <v>4</v>
      </c>
      <c r="F333" s="2">
        <v>19225</v>
      </c>
      <c r="G333" s="8" t="str">
        <f>INDEX(Catagories!$A$2:$D$79,MATCH(Data!$B333,Catagories!$A$2:$A$79,0),4)</f>
        <v>other resins</v>
      </c>
      <c r="I333" s="2">
        <f t="shared" si="5"/>
        <v>19.225000000000001</v>
      </c>
    </row>
    <row r="334" spans="1:9" x14ac:dyDescent="0.2">
      <c r="A334" s="1" t="s">
        <v>0</v>
      </c>
      <c r="B334" s="1" t="s">
        <v>167</v>
      </c>
      <c r="C334" s="1" t="s">
        <v>168</v>
      </c>
      <c r="D334" s="1" t="s">
        <v>5</v>
      </c>
      <c r="E334" s="1" t="s">
        <v>4</v>
      </c>
      <c r="F334" s="2">
        <v>99302811</v>
      </c>
      <c r="G334" s="8" t="str">
        <f>INDEX(Catagories!$A$2:$D$79,MATCH(Data!$B334,Catagories!$A$2:$A$79,0),4)</f>
        <v>other resins</v>
      </c>
      <c r="I334" s="2">
        <f t="shared" si="5"/>
        <v>99302.811000000002</v>
      </c>
    </row>
    <row r="335" spans="1:9" x14ac:dyDescent="0.2">
      <c r="A335" s="1" t="s">
        <v>0</v>
      </c>
      <c r="B335" s="1" t="s">
        <v>167</v>
      </c>
      <c r="C335" s="1" t="s">
        <v>168</v>
      </c>
      <c r="D335" s="1" t="s">
        <v>6</v>
      </c>
      <c r="E335" s="1" t="s">
        <v>4</v>
      </c>
      <c r="F335" s="2">
        <v>479191296</v>
      </c>
      <c r="G335" s="8" t="str">
        <f>INDEX(Catagories!$A$2:$D$79,MATCH(Data!$B335,Catagories!$A$2:$A$79,0),4)</f>
        <v>other resins</v>
      </c>
      <c r="I335" s="2">
        <f t="shared" si="5"/>
        <v>479191.29599999997</v>
      </c>
    </row>
    <row r="336" spans="1:9" x14ac:dyDescent="0.2">
      <c r="A336" s="1" t="s">
        <v>0</v>
      </c>
      <c r="B336" s="1" t="s">
        <v>167</v>
      </c>
      <c r="C336" s="1" t="s">
        <v>168</v>
      </c>
      <c r="D336" s="1" t="s">
        <v>7</v>
      </c>
      <c r="E336" s="1" t="s">
        <v>4</v>
      </c>
      <c r="F336" s="2">
        <v>26831556</v>
      </c>
      <c r="G336" s="8" t="str">
        <f>INDEX(Catagories!$A$2:$D$79,MATCH(Data!$B336,Catagories!$A$2:$A$79,0),4)</f>
        <v>other resins</v>
      </c>
      <c r="I336" s="2">
        <f t="shared" si="5"/>
        <v>26831.556</v>
      </c>
    </row>
    <row r="337" spans="1:9" x14ac:dyDescent="0.2">
      <c r="A337" s="1" t="s">
        <v>0</v>
      </c>
      <c r="B337" s="1" t="s">
        <v>167</v>
      </c>
      <c r="C337" s="1" t="s">
        <v>168</v>
      </c>
      <c r="D337" s="1" t="s">
        <v>12</v>
      </c>
      <c r="E337" s="1" t="s">
        <v>4</v>
      </c>
      <c r="F337" s="2">
        <v>17672</v>
      </c>
      <c r="G337" s="8" t="str">
        <f>INDEX(Catagories!$A$2:$D$79,MATCH(Data!$B337,Catagories!$A$2:$A$79,0),4)</f>
        <v>other resins</v>
      </c>
      <c r="I337" s="2">
        <f t="shared" si="5"/>
        <v>17.672000000000001</v>
      </c>
    </row>
  </sheetData>
  <autoFilter ref="A1:I337" xr:uid="{AB27E3C5-57B9-B24F-9EF6-4E113E7C4FA8}"/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5F4AB-C2F1-D34A-8E36-CC8483653304}">
  <dimension ref="A1:H79"/>
  <sheetViews>
    <sheetView tabSelected="1" workbookViewId="0">
      <selection activeCell="D1" sqref="D1"/>
    </sheetView>
  </sheetViews>
  <sheetFormatPr baseColWidth="10" defaultRowHeight="16" x14ac:dyDescent="0.2"/>
  <cols>
    <col min="1" max="1" width="14.83203125" customWidth="1"/>
    <col min="2" max="2" width="56.1640625" customWidth="1"/>
    <col min="3" max="3" width="16.33203125" customWidth="1"/>
    <col min="7" max="7" width="13.6640625" customWidth="1"/>
  </cols>
  <sheetData>
    <row r="1" spans="1:8" ht="34" x14ac:dyDescent="0.2">
      <c r="A1" s="4" t="s">
        <v>170</v>
      </c>
      <c r="B1" s="4" t="s">
        <v>190</v>
      </c>
      <c r="C1" s="6" t="s">
        <v>191</v>
      </c>
      <c r="D1" s="6" t="s">
        <v>196</v>
      </c>
      <c r="H1" s="4"/>
    </row>
    <row r="2" spans="1:8" ht="34" x14ac:dyDescent="0.2">
      <c r="A2" t="s">
        <v>1</v>
      </c>
      <c r="B2" s="5" t="s">
        <v>2</v>
      </c>
      <c r="C2" s="1" t="s">
        <v>178</v>
      </c>
      <c r="D2" s="1" t="s">
        <v>178</v>
      </c>
    </row>
    <row r="3" spans="1:8" ht="34" x14ac:dyDescent="0.2">
      <c r="A3" t="s">
        <v>8</v>
      </c>
      <c r="B3" s="5" t="s">
        <v>9</v>
      </c>
      <c r="C3" s="1" t="s">
        <v>179</v>
      </c>
      <c r="D3" s="1" t="s">
        <v>179</v>
      </c>
    </row>
    <row r="4" spans="1:8" ht="51" x14ac:dyDescent="0.2">
      <c r="A4" t="s">
        <v>10</v>
      </c>
      <c r="B4" s="5" t="s">
        <v>11</v>
      </c>
      <c r="C4" s="1" t="s">
        <v>178</v>
      </c>
      <c r="D4" s="1" t="s">
        <v>178</v>
      </c>
    </row>
    <row r="5" spans="1:8" ht="34" x14ac:dyDescent="0.2">
      <c r="A5" t="s">
        <v>13</v>
      </c>
      <c r="B5" s="5" t="s">
        <v>14</v>
      </c>
      <c r="C5" s="1" t="s">
        <v>178</v>
      </c>
      <c r="D5" s="1" t="s">
        <v>178</v>
      </c>
    </row>
    <row r="6" spans="1:8" ht="34" x14ac:dyDescent="0.2">
      <c r="A6" t="s">
        <v>15</v>
      </c>
      <c r="B6" s="5" t="s">
        <v>16</v>
      </c>
      <c r="C6" s="1" t="s">
        <v>180</v>
      </c>
      <c r="D6" s="1" t="s">
        <v>180</v>
      </c>
    </row>
    <row r="7" spans="1:8" ht="34" x14ac:dyDescent="0.2">
      <c r="A7" t="s">
        <v>17</v>
      </c>
      <c r="B7" s="5" t="s">
        <v>18</v>
      </c>
      <c r="C7" s="1" t="s">
        <v>180</v>
      </c>
      <c r="D7" s="1" t="s">
        <v>180</v>
      </c>
    </row>
    <row r="8" spans="1:8" ht="51" x14ac:dyDescent="0.2">
      <c r="A8" t="s">
        <v>19</v>
      </c>
      <c r="B8" s="5" t="s">
        <v>20</v>
      </c>
      <c r="D8" s="1" t="s">
        <v>197</v>
      </c>
    </row>
    <row r="9" spans="1:8" ht="17" x14ac:dyDescent="0.2">
      <c r="A9" t="s">
        <v>22</v>
      </c>
      <c r="B9" s="5" t="s">
        <v>23</v>
      </c>
      <c r="D9" s="1" t="s">
        <v>197</v>
      </c>
    </row>
    <row r="10" spans="1:8" ht="34" x14ac:dyDescent="0.2">
      <c r="A10" t="s">
        <v>24</v>
      </c>
      <c r="B10" s="5" t="s">
        <v>25</v>
      </c>
      <c r="D10" s="1" t="s">
        <v>197</v>
      </c>
    </row>
    <row r="11" spans="1:8" ht="17" x14ac:dyDescent="0.2">
      <c r="A11" t="s">
        <v>26</v>
      </c>
      <c r="B11" s="5" t="s">
        <v>27</v>
      </c>
      <c r="D11" s="1" t="s">
        <v>198</v>
      </c>
    </row>
    <row r="12" spans="1:8" ht="17" x14ac:dyDescent="0.2">
      <c r="A12" t="s">
        <v>29</v>
      </c>
      <c r="B12" s="5" t="s">
        <v>30</v>
      </c>
      <c r="D12" s="1" t="s">
        <v>197</v>
      </c>
    </row>
    <row r="13" spans="1:8" ht="17" x14ac:dyDescent="0.2">
      <c r="A13" t="s">
        <v>31</v>
      </c>
      <c r="B13" s="5" t="s">
        <v>32</v>
      </c>
      <c r="D13" s="1" t="s">
        <v>198</v>
      </c>
    </row>
    <row r="14" spans="1:8" ht="17" x14ac:dyDescent="0.2">
      <c r="A14" t="s">
        <v>33</v>
      </c>
      <c r="B14" s="5" t="s">
        <v>34</v>
      </c>
      <c r="C14" s="1" t="s">
        <v>181</v>
      </c>
      <c r="D14" s="1" t="s">
        <v>181</v>
      </c>
    </row>
    <row r="15" spans="1:8" ht="17" x14ac:dyDescent="0.2">
      <c r="A15" t="s">
        <v>35</v>
      </c>
      <c r="B15" s="5" t="s">
        <v>36</v>
      </c>
      <c r="C15" s="1"/>
      <c r="D15" s="1" t="s">
        <v>198</v>
      </c>
    </row>
    <row r="16" spans="1:8" ht="17" x14ac:dyDescent="0.2">
      <c r="A16" t="s">
        <v>37</v>
      </c>
      <c r="B16" s="5" t="s">
        <v>38</v>
      </c>
      <c r="D16" s="1" t="s">
        <v>198</v>
      </c>
    </row>
    <row r="17" spans="1:4" ht="17" x14ac:dyDescent="0.2">
      <c r="A17" t="s">
        <v>39</v>
      </c>
      <c r="B17" s="5" t="s">
        <v>40</v>
      </c>
      <c r="D17" s="1" t="s">
        <v>197</v>
      </c>
    </row>
    <row r="18" spans="1:4" ht="17" x14ac:dyDescent="0.2">
      <c r="A18" t="s">
        <v>41</v>
      </c>
      <c r="B18" s="5" t="s">
        <v>42</v>
      </c>
      <c r="D18" s="1" t="s">
        <v>198</v>
      </c>
    </row>
    <row r="19" spans="1:4" ht="34" x14ac:dyDescent="0.2">
      <c r="A19" t="s">
        <v>43</v>
      </c>
      <c r="B19" s="5" t="s">
        <v>44</v>
      </c>
      <c r="D19" s="1" t="s">
        <v>198</v>
      </c>
    </row>
    <row r="20" spans="1:4" ht="17" x14ac:dyDescent="0.2">
      <c r="A20" t="s">
        <v>45</v>
      </c>
      <c r="B20" s="5" t="s">
        <v>46</v>
      </c>
      <c r="C20" s="1" t="s">
        <v>182</v>
      </c>
      <c r="D20" s="1" t="s">
        <v>182</v>
      </c>
    </row>
    <row r="21" spans="1:4" ht="17" x14ac:dyDescent="0.2">
      <c r="A21" t="s">
        <v>47</v>
      </c>
      <c r="B21" s="5" t="s">
        <v>48</v>
      </c>
      <c r="C21" s="1" t="s">
        <v>183</v>
      </c>
      <c r="D21" s="1" t="s">
        <v>183</v>
      </c>
    </row>
    <row r="22" spans="1:4" ht="17" x14ac:dyDescent="0.2">
      <c r="A22" t="s">
        <v>50</v>
      </c>
      <c r="B22" s="5" t="s">
        <v>51</v>
      </c>
      <c r="D22" s="1" t="s">
        <v>197</v>
      </c>
    </row>
    <row r="23" spans="1:4" ht="17" x14ac:dyDescent="0.2">
      <c r="A23" t="s">
        <v>52</v>
      </c>
      <c r="B23" s="5" t="s">
        <v>53</v>
      </c>
      <c r="C23" s="1" t="s">
        <v>184</v>
      </c>
      <c r="D23" s="1" t="s">
        <v>184</v>
      </c>
    </row>
    <row r="24" spans="1:4" ht="17" x14ac:dyDescent="0.2">
      <c r="A24" t="s">
        <v>55</v>
      </c>
      <c r="B24" s="5" t="s">
        <v>56</v>
      </c>
      <c r="D24" s="1" t="s">
        <v>197</v>
      </c>
    </row>
    <row r="25" spans="1:4" ht="17" x14ac:dyDescent="0.2">
      <c r="A25" t="s">
        <v>57</v>
      </c>
      <c r="B25" s="5" t="s">
        <v>58</v>
      </c>
      <c r="D25" s="1" t="s">
        <v>198</v>
      </c>
    </row>
    <row r="26" spans="1:4" ht="34" x14ac:dyDescent="0.2">
      <c r="A26" t="s">
        <v>59</v>
      </c>
      <c r="B26" s="5" t="s">
        <v>60</v>
      </c>
      <c r="C26" s="1" t="s">
        <v>185</v>
      </c>
      <c r="D26" s="1" t="s">
        <v>185</v>
      </c>
    </row>
    <row r="27" spans="1:4" ht="17" x14ac:dyDescent="0.2">
      <c r="A27" t="s">
        <v>62</v>
      </c>
      <c r="B27" s="5" t="s">
        <v>63</v>
      </c>
      <c r="C27" s="1"/>
      <c r="D27" s="1" t="s">
        <v>198</v>
      </c>
    </row>
    <row r="28" spans="1:4" ht="17" x14ac:dyDescent="0.2">
      <c r="A28" t="s">
        <v>64</v>
      </c>
      <c r="B28" s="5" t="s">
        <v>65</v>
      </c>
      <c r="C28" s="1"/>
      <c r="D28" s="1" t="s">
        <v>198</v>
      </c>
    </row>
    <row r="29" spans="1:4" ht="51" x14ac:dyDescent="0.2">
      <c r="A29" t="s">
        <v>67</v>
      </c>
      <c r="B29" s="5" t="s">
        <v>68</v>
      </c>
      <c r="D29" s="1" t="s">
        <v>197</v>
      </c>
    </row>
    <row r="30" spans="1:4" ht="17" x14ac:dyDescent="0.2">
      <c r="A30" t="s">
        <v>69</v>
      </c>
      <c r="B30" s="5" t="s">
        <v>70</v>
      </c>
      <c r="D30" s="1" t="s">
        <v>197</v>
      </c>
    </row>
    <row r="31" spans="1:4" ht="17" x14ac:dyDescent="0.2">
      <c r="A31" t="s">
        <v>71</v>
      </c>
      <c r="B31" s="5" t="s">
        <v>72</v>
      </c>
      <c r="D31" s="1" t="s">
        <v>198</v>
      </c>
    </row>
    <row r="32" spans="1:4" ht="17" x14ac:dyDescent="0.2">
      <c r="A32" t="s">
        <v>73</v>
      </c>
      <c r="B32" s="5" t="s">
        <v>74</v>
      </c>
      <c r="D32" s="1" t="s">
        <v>198</v>
      </c>
    </row>
    <row r="33" spans="1:4" ht="51" x14ac:dyDescent="0.2">
      <c r="A33" t="s">
        <v>75</v>
      </c>
      <c r="B33" s="5" t="s">
        <v>76</v>
      </c>
      <c r="D33" s="1" t="s">
        <v>198</v>
      </c>
    </row>
    <row r="34" spans="1:4" ht="17" x14ac:dyDescent="0.2">
      <c r="A34" t="s">
        <v>77</v>
      </c>
      <c r="B34" s="5" t="s">
        <v>78</v>
      </c>
      <c r="D34" s="1" t="s">
        <v>198</v>
      </c>
    </row>
    <row r="35" spans="1:4" ht="17" x14ac:dyDescent="0.2">
      <c r="A35" t="s">
        <v>79</v>
      </c>
      <c r="B35" s="5" t="s">
        <v>80</v>
      </c>
      <c r="D35" s="1" t="s">
        <v>198</v>
      </c>
    </row>
    <row r="36" spans="1:4" ht="17" x14ac:dyDescent="0.2">
      <c r="A36" t="s">
        <v>81</v>
      </c>
      <c r="B36" s="5" t="s">
        <v>82</v>
      </c>
      <c r="D36" s="1" t="s">
        <v>198</v>
      </c>
    </row>
    <row r="37" spans="1:4" ht="34" x14ac:dyDescent="0.2">
      <c r="A37" t="s">
        <v>83</v>
      </c>
      <c r="B37" s="5" t="s">
        <v>84</v>
      </c>
      <c r="D37" s="1" t="s">
        <v>198</v>
      </c>
    </row>
    <row r="38" spans="1:4" ht="34" x14ac:dyDescent="0.2">
      <c r="A38" t="s">
        <v>85</v>
      </c>
      <c r="B38" s="5" t="s">
        <v>86</v>
      </c>
      <c r="D38" s="1" t="s">
        <v>198</v>
      </c>
    </row>
    <row r="39" spans="1:4" ht="17" x14ac:dyDescent="0.2">
      <c r="A39" t="s">
        <v>87</v>
      </c>
      <c r="B39" s="5" t="s">
        <v>88</v>
      </c>
      <c r="D39" s="1" t="s">
        <v>198</v>
      </c>
    </row>
    <row r="40" spans="1:4" ht="17" x14ac:dyDescent="0.2">
      <c r="A40" t="s">
        <v>89</v>
      </c>
      <c r="B40" s="5" t="s">
        <v>90</v>
      </c>
      <c r="D40" s="1" t="s">
        <v>198</v>
      </c>
    </row>
    <row r="41" spans="1:4" ht="17" x14ac:dyDescent="0.2">
      <c r="A41" t="s">
        <v>91</v>
      </c>
      <c r="B41" s="5" t="s">
        <v>92</v>
      </c>
      <c r="D41" s="1" t="s">
        <v>197</v>
      </c>
    </row>
    <row r="42" spans="1:4" ht="17" x14ac:dyDescent="0.2">
      <c r="A42" t="s">
        <v>93</v>
      </c>
      <c r="B42" s="5" t="s">
        <v>94</v>
      </c>
      <c r="D42" s="1" t="s">
        <v>197</v>
      </c>
    </row>
    <row r="43" spans="1:4" ht="34" x14ac:dyDescent="0.2">
      <c r="A43" t="s">
        <v>95</v>
      </c>
      <c r="B43" s="5" t="s">
        <v>96</v>
      </c>
      <c r="D43" s="1" t="s">
        <v>198</v>
      </c>
    </row>
    <row r="44" spans="1:4" ht="34" x14ac:dyDescent="0.2">
      <c r="A44" t="s">
        <v>97</v>
      </c>
      <c r="B44" s="5" t="s">
        <v>98</v>
      </c>
      <c r="D44" s="1" t="s">
        <v>198</v>
      </c>
    </row>
    <row r="45" spans="1:4" ht="17" x14ac:dyDescent="0.2">
      <c r="A45" t="s">
        <v>99</v>
      </c>
      <c r="B45" s="5" t="s">
        <v>100</v>
      </c>
      <c r="D45" s="1" t="s">
        <v>198</v>
      </c>
    </row>
    <row r="46" spans="1:4" ht="17" x14ac:dyDescent="0.2">
      <c r="A46" t="s">
        <v>101</v>
      </c>
      <c r="B46" s="5" t="s">
        <v>102</v>
      </c>
      <c r="D46" s="1" t="s">
        <v>198</v>
      </c>
    </row>
    <row r="47" spans="1:4" ht="17" x14ac:dyDescent="0.2">
      <c r="A47" t="s">
        <v>103</v>
      </c>
      <c r="B47" s="5" t="s">
        <v>104</v>
      </c>
      <c r="D47" s="1" t="s">
        <v>198</v>
      </c>
    </row>
    <row r="48" spans="1:4" ht="17" x14ac:dyDescent="0.2">
      <c r="A48" t="s">
        <v>105</v>
      </c>
      <c r="B48" s="5" t="s">
        <v>106</v>
      </c>
      <c r="D48" s="1" t="s">
        <v>198</v>
      </c>
    </row>
    <row r="49" spans="1:4" ht="17" x14ac:dyDescent="0.2">
      <c r="A49" t="s">
        <v>107</v>
      </c>
      <c r="B49" s="5" t="s">
        <v>108</v>
      </c>
      <c r="D49" s="1" t="s">
        <v>198</v>
      </c>
    </row>
    <row r="50" spans="1:4" ht="17" x14ac:dyDescent="0.2">
      <c r="A50" t="s">
        <v>109</v>
      </c>
      <c r="B50" s="5" t="s">
        <v>110</v>
      </c>
      <c r="D50" s="1" t="s">
        <v>198</v>
      </c>
    </row>
    <row r="51" spans="1:4" ht="34" x14ac:dyDescent="0.2">
      <c r="A51" t="s">
        <v>111</v>
      </c>
      <c r="B51" s="5" t="s">
        <v>112</v>
      </c>
      <c r="D51" s="1" t="s">
        <v>198</v>
      </c>
    </row>
    <row r="52" spans="1:4" ht="17" x14ac:dyDescent="0.2">
      <c r="A52" t="s">
        <v>113</v>
      </c>
      <c r="B52" s="5" t="s">
        <v>114</v>
      </c>
      <c r="D52" s="1" t="s">
        <v>198</v>
      </c>
    </row>
    <row r="53" spans="1:4" ht="17" x14ac:dyDescent="0.2">
      <c r="A53" t="s">
        <v>115</v>
      </c>
      <c r="B53" s="5" t="s">
        <v>116</v>
      </c>
      <c r="D53" s="1" t="s">
        <v>198</v>
      </c>
    </row>
    <row r="54" spans="1:4" ht="17" x14ac:dyDescent="0.2">
      <c r="A54" t="s">
        <v>117</v>
      </c>
      <c r="B54" s="5" t="s">
        <v>118</v>
      </c>
      <c r="D54" t="s">
        <v>198</v>
      </c>
    </row>
    <row r="55" spans="1:4" ht="17" x14ac:dyDescent="0.2">
      <c r="A55" t="s">
        <v>119</v>
      </c>
      <c r="B55" s="5" t="s">
        <v>120</v>
      </c>
      <c r="C55" s="1" t="s">
        <v>186</v>
      </c>
      <c r="D55" s="7" t="s">
        <v>186</v>
      </c>
    </row>
    <row r="56" spans="1:4" ht="17" x14ac:dyDescent="0.2">
      <c r="A56" t="s">
        <v>121</v>
      </c>
      <c r="B56" s="5" t="s">
        <v>122</v>
      </c>
      <c r="C56" s="1"/>
      <c r="D56" s="7" t="s">
        <v>198</v>
      </c>
    </row>
    <row r="57" spans="1:4" ht="34" x14ac:dyDescent="0.2">
      <c r="A57" t="s">
        <v>123</v>
      </c>
      <c r="B57" s="5" t="s">
        <v>124</v>
      </c>
      <c r="C57" s="1" t="s">
        <v>187</v>
      </c>
      <c r="D57" s="7" t="s">
        <v>187</v>
      </c>
    </row>
    <row r="58" spans="1:4" ht="34" x14ac:dyDescent="0.2">
      <c r="A58" t="s">
        <v>125</v>
      </c>
      <c r="B58" s="5" t="s">
        <v>126</v>
      </c>
      <c r="C58" s="1" t="s">
        <v>187</v>
      </c>
      <c r="D58" s="7" t="s">
        <v>187</v>
      </c>
    </row>
    <row r="59" spans="1:4" ht="34" x14ac:dyDescent="0.2">
      <c r="A59" t="s">
        <v>127</v>
      </c>
      <c r="B59" s="5" t="s">
        <v>128</v>
      </c>
      <c r="C59" s="1" t="s">
        <v>187</v>
      </c>
      <c r="D59" s="7" t="s">
        <v>187</v>
      </c>
    </row>
    <row r="60" spans="1:4" ht="34" x14ac:dyDescent="0.2">
      <c r="A60" t="s">
        <v>129</v>
      </c>
      <c r="B60" s="5" t="s">
        <v>130</v>
      </c>
      <c r="C60" s="1" t="s">
        <v>187</v>
      </c>
      <c r="D60" s="7" t="s">
        <v>187</v>
      </c>
    </row>
    <row r="61" spans="1:4" ht="17" x14ac:dyDescent="0.2">
      <c r="A61" t="s">
        <v>131</v>
      </c>
      <c r="B61" s="5" t="s">
        <v>132</v>
      </c>
      <c r="D61" s="7" t="s">
        <v>198</v>
      </c>
    </row>
    <row r="62" spans="1:4" ht="17" x14ac:dyDescent="0.2">
      <c r="A62" t="s">
        <v>133</v>
      </c>
      <c r="B62" s="5" t="s">
        <v>134</v>
      </c>
      <c r="D62" s="7" t="s">
        <v>198</v>
      </c>
    </row>
    <row r="63" spans="1:4" ht="17" x14ac:dyDescent="0.2">
      <c r="A63" t="s">
        <v>135</v>
      </c>
      <c r="B63" s="5" t="s">
        <v>136</v>
      </c>
      <c r="D63" s="7" t="s">
        <v>198</v>
      </c>
    </row>
    <row r="64" spans="1:4" ht="17" x14ac:dyDescent="0.2">
      <c r="A64" t="s">
        <v>137</v>
      </c>
      <c r="B64" s="5" t="s">
        <v>138</v>
      </c>
      <c r="D64" s="7" t="s">
        <v>198</v>
      </c>
    </row>
    <row r="65" spans="1:4" ht="34" x14ac:dyDescent="0.2">
      <c r="A65" t="s">
        <v>139</v>
      </c>
      <c r="B65" s="5" t="s">
        <v>140</v>
      </c>
      <c r="D65" s="7" t="s">
        <v>198</v>
      </c>
    </row>
    <row r="66" spans="1:4" ht="17" x14ac:dyDescent="0.2">
      <c r="A66" t="s">
        <v>141</v>
      </c>
      <c r="B66" s="5" t="s">
        <v>142</v>
      </c>
      <c r="D66" s="7" t="s">
        <v>198</v>
      </c>
    </row>
    <row r="67" spans="1:4" ht="17" x14ac:dyDescent="0.2">
      <c r="A67" t="s">
        <v>143</v>
      </c>
      <c r="B67" s="5" t="s">
        <v>144</v>
      </c>
      <c r="D67" t="s">
        <v>198</v>
      </c>
    </row>
    <row r="68" spans="1:4" ht="17" x14ac:dyDescent="0.2">
      <c r="A68" t="s">
        <v>145</v>
      </c>
      <c r="B68" s="5" t="s">
        <v>146</v>
      </c>
      <c r="C68" s="1" t="s">
        <v>188</v>
      </c>
      <c r="D68" s="1" t="s">
        <v>188</v>
      </c>
    </row>
    <row r="69" spans="1:4" ht="34" x14ac:dyDescent="0.2">
      <c r="A69" t="s">
        <v>147</v>
      </c>
      <c r="B69" s="5" t="s">
        <v>148</v>
      </c>
      <c r="D69" s="1" t="s">
        <v>197</v>
      </c>
    </row>
    <row r="70" spans="1:4" ht="17" x14ac:dyDescent="0.2">
      <c r="A70" t="s">
        <v>149</v>
      </c>
      <c r="B70" s="5" t="s">
        <v>150</v>
      </c>
      <c r="D70" s="1" t="s">
        <v>198</v>
      </c>
    </row>
    <row r="71" spans="1:4" ht="17" x14ac:dyDescent="0.2">
      <c r="A71" t="s">
        <v>151</v>
      </c>
      <c r="B71" s="5" t="s">
        <v>152</v>
      </c>
      <c r="D71" s="1" t="s">
        <v>198</v>
      </c>
    </row>
    <row r="72" spans="1:4" ht="17" x14ac:dyDescent="0.2">
      <c r="A72" t="s">
        <v>153</v>
      </c>
      <c r="B72" s="5" t="s">
        <v>154</v>
      </c>
      <c r="D72" s="1" t="s">
        <v>198</v>
      </c>
    </row>
    <row r="73" spans="1:4" ht="34" x14ac:dyDescent="0.2">
      <c r="A73" t="s">
        <v>155</v>
      </c>
      <c r="B73" s="5" t="s">
        <v>156</v>
      </c>
      <c r="D73" s="1" t="s">
        <v>198</v>
      </c>
    </row>
    <row r="74" spans="1:4" ht="17" x14ac:dyDescent="0.2">
      <c r="A74" t="s">
        <v>157</v>
      </c>
      <c r="B74" s="5" t="s">
        <v>158</v>
      </c>
      <c r="D74" s="1" t="s">
        <v>198</v>
      </c>
    </row>
    <row r="75" spans="1:4" ht="17" x14ac:dyDescent="0.2">
      <c r="A75" t="s">
        <v>159</v>
      </c>
      <c r="B75" s="5" t="s">
        <v>160</v>
      </c>
      <c r="D75" t="s">
        <v>198</v>
      </c>
    </row>
    <row r="76" spans="1:4" ht="17" x14ac:dyDescent="0.2">
      <c r="A76" t="s">
        <v>161</v>
      </c>
      <c r="B76" s="5" t="s">
        <v>162</v>
      </c>
      <c r="C76" s="1" t="s">
        <v>189</v>
      </c>
      <c r="D76" s="1" t="s">
        <v>189</v>
      </c>
    </row>
    <row r="77" spans="1:4" ht="17" x14ac:dyDescent="0.2">
      <c r="A77" t="s">
        <v>163</v>
      </c>
      <c r="B77" s="5" t="s">
        <v>164</v>
      </c>
      <c r="C77" s="1" t="s">
        <v>189</v>
      </c>
      <c r="D77" s="1" t="s">
        <v>189</v>
      </c>
    </row>
    <row r="78" spans="1:4" ht="17" x14ac:dyDescent="0.2">
      <c r="A78" t="s">
        <v>165</v>
      </c>
      <c r="B78" s="5" t="s">
        <v>166</v>
      </c>
      <c r="C78" s="1" t="s">
        <v>189</v>
      </c>
      <c r="D78" s="1" t="s">
        <v>189</v>
      </c>
    </row>
    <row r="79" spans="1:4" ht="17" x14ac:dyDescent="0.2">
      <c r="A79" t="s">
        <v>167</v>
      </c>
      <c r="B79" s="5" t="s">
        <v>168</v>
      </c>
      <c r="D79" s="1" t="s">
        <v>198</v>
      </c>
    </row>
  </sheetData>
  <autoFilter ref="A1:D79" xr:uid="{EAD5F4AB-C2F1-D34A-8E36-CC848365330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02EC-6299-F64E-AB78-5309B45616E5}">
  <dimension ref="A1:A16"/>
  <sheetViews>
    <sheetView workbookViewId="0">
      <selection activeCell="G9" sqref="G9"/>
    </sheetView>
  </sheetViews>
  <sheetFormatPr baseColWidth="10" defaultRowHeight="16" x14ac:dyDescent="0.2"/>
  <cols>
    <col min="1" max="1" width="30.6640625" customWidth="1"/>
    <col min="3" max="3" width="10.1640625" customWidth="1"/>
  </cols>
  <sheetData>
    <row r="1" spans="1:1" x14ac:dyDescent="0.2">
      <c r="A1" s="4" t="s">
        <v>192</v>
      </c>
    </row>
    <row r="2" spans="1:1" x14ac:dyDescent="0.2">
      <c r="A2" t="s">
        <v>189</v>
      </c>
    </row>
    <row r="3" spans="1:1" x14ac:dyDescent="0.2">
      <c r="A3" t="s">
        <v>193</v>
      </c>
    </row>
    <row r="4" spans="1:1" x14ac:dyDescent="0.2">
      <c r="A4" t="s">
        <v>178</v>
      </c>
    </row>
    <row r="5" spans="1:1" x14ac:dyDescent="0.2">
      <c r="A5" t="s">
        <v>179</v>
      </c>
    </row>
    <row r="6" spans="1:1" x14ac:dyDescent="0.2">
      <c r="A6" t="s">
        <v>180</v>
      </c>
    </row>
    <row r="7" spans="1:1" x14ac:dyDescent="0.2">
      <c r="A7" t="s">
        <v>181</v>
      </c>
    </row>
    <row r="8" spans="1:1" x14ac:dyDescent="0.2">
      <c r="A8" t="s">
        <v>183</v>
      </c>
    </row>
    <row r="9" spans="1:1" x14ac:dyDescent="0.2">
      <c r="A9" t="s">
        <v>182</v>
      </c>
    </row>
    <row r="10" spans="1:1" x14ac:dyDescent="0.2">
      <c r="A10" t="s">
        <v>185</v>
      </c>
    </row>
    <row r="11" spans="1:1" x14ac:dyDescent="0.2">
      <c r="A11" t="s">
        <v>187</v>
      </c>
    </row>
    <row r="12" spans="1:1" x14ac:dyDescent="0.2">
      <c r="A12" t="s">
        <v>194</v>
      </c>
    </row>
    <row r="13" spans="1:1" x14ac:dyDescent="0.2">
      <c r="A13" t="s">
        <v>184</v>
      </c>
    </row>
    <row r="14" spans="1:1" x14ac:dyDescent="0.2">
      <c r="A14" t="s">
        <v>188</v>
      </c>
    </row>
    <row r="15" spans="1:1" x14ac:dyDescent="0.2">
      <c r="A15" t="s">
        <v>186</v>
      </c>
    </row>
    <row r="16" spans="1:1" x14ac:dyDescent="0.2">
      <c r="A16" t="s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D27B-07D9-DF42-A296-4647C99CB592}">
  <dimension ref="A3:B98"/>
  <sheetViews>
    <sheetView workbookViewId="0">
      <selection activeCell="I18" sqref="I18"/>
    </sheetView>
  </sheetViews>
  <sheetFormatPr baseColWidth="10" defaultRowHeight="16" x14ac:dyDescent="0.2"/>
  <cols>
    <col min="1" max="1" width="17" bestFit="1" customWidth="1"/>
    <col min="2" max="2" width="12.1640625" bestFit="1" customWidth="1"/>
    <col min="3" max="3" width="25.5" bestFit="1" customWidth="1"/>
  </cols>
  <sheetData>
    <row r="3" spans="1:2" x14ac:dyDescent="0.2">
      <c r="A3" s="9" t="s">
        <v>199</v>
      </c>
      <c r="B3" t="s">
        <v>202</v>
      </c>
    </row>
    <row r="4" spans="1:2" x14ac:dyDescent="0.2">
      <c r="A4" s="10" t="s">
        <v>184</v>
      </c>
      <c r="B4" s="8">
        <v>281604.71800000005</v>
      </c>
    </row>
    <row r="5" spans="1:2" x14ac:dyDescent="0.2">
      <c r="A5" s="11" t="s">
        <v>52</v>
      </c>
      <c r="B5" s="8">
        <v>281604.71800000005</v>
      </c>
    </row>
    <row r="6" spans="1:2" x14ac:dyDescent="0.2">
      <c r="A6" s="10" t="s">
        <v>197</v>
      </c>
      <c r="B6" s="8">
        <v>2394062.5079999994</v>
      </c>
    </row>
    <row r="7" spans="1:2" x14ac:dyDescent="0.2">
      <c r="A7" s="11" t="s">
        <v>19</v>
      </c>
      <c r="B7" s="8">
        <v>21593.397000000001</v>
      </c>
    </row>
    <row r="8" spans="1:2" x14ac:dyDescent="0.2">
      <c r="A8" s="11" t="s">
        <v>22</v>
      </c>
      <c r="B8" s="8">
        <v>117640.58900000001</v>
      </c>
    </row>
    <row r="9" spans="1:2" x14ac:dyDescent="0.2">
      <c r="A9" s="11" t="s">
        <v>24</v>
      </c>
      <c r="B9" s="8">
        <v>1600877.0769999998</v>
      </c>
    </row>
    <row r="10" spans="1:2" x14ac:dyDescent="0.2">
      <c r="A10" s="11" t="s">
        <v>29</v>
      </c>
      <c r="B10" s="8">
        <v>61028.806999999993</v>
      </c>
    </row>
    <row r="11" spans="1:2" x14ac:dyDescent="0.2">
      <c r="A11" s="11" t="s">
        <v>39</v>
      </c>
      <c r="B11" s="8">
        <v>401535.09699999995</v>
      </c>
    </row>
    <row r="12" spans="1:2" x14ac:dyDescent="0.2">
      <c r="A12" s="11" t="s">
        <v>50</v>
      </c>
      <c r="B12" s="8">
        <v>29414.759000000002</v>
      </c>
    </row>
    <row r="13" spans="1:2" x14ac:dyDescent="0.2">
      <c r="A13" s="11" t="s">
        <v>55</v>
      </c>
      <c r="B13" s="8">
        <v>10044.249</v>
      </c>
    </row>
    <row r="14" spans="1:2" x14ac:dyDescent="0.2">
      <c r="A14" s="11" t="s">
        <v>67</v>
      </c>
      <c r="B14" s="8">
        <v>6576.1959999999999</v>
      </c>
    </row>
    <row r="15" spans="1:2" x14ac:dyDescent="0.2">
      <c r="A15" s="11" t="s">
        <v>69</v>
      </c>
      <c r="B15" s="8">
        <v>26648.611000000001</v>
      </c>
    </row>
    <row r="16" spans="1:2" x14ac:dyDescent="0.2">
      <c r="A16" s="11" t="s">
        <v>91</v>
      </c>
      <c r="B16" s="8">
        <v>28897.473999999998</v>
      </c>
    </row>
    <row r="17" spans="1:2" x14ac:dyDescent="0.2">
      <c r="A17" s="11" t="s">
        <v>93</v>
      </c>
      <c r="B17" s="8">
        <v>55008.904999999999</v>
      </c>
    </row>
    <row r="18" spans="1:2" x14ac:dyDescent="0.2">
      <c r="A18" s="11" t="s">
        <v>147</v>
      </c>
      <c r="B18" s="8">
        <v>34797.347000000002</v>
      </c>
    </row>
    <row r="19" spans="1:2" x14ac:dyDescent="0.2">
      <c r="A19" s="10" t="s">
        <v>182</v>
      </c>
      <c r="B19" s="8">
        <v>341600.88700000005</v>
      </c>
    </row>
    <row r="20" spans="1:2" x14ac:dyDescent="0.2">
      <c r="A20" s="11" t="s">
        <v>45</v>
      </c>
      <c r="B20" s="8">
        <v>341600.88700000005</v>
      </c>
    </row>
    <row r="21" spans="1:2" x14ac:dyDescent="0.2">
      <c r="A21" s="10" t="s">
        <v>180</v>
      </c>
      <c r="B21" s="8">
        <v>1429052.389</v>
      </c>
    </row>
    <row r="22" spans="1:2" x14ac:dyDescent="0.2">
      <c r="A22" s="11" t="s">
        <v>15</v>
      </c>
      <c r="B22" s="8">
        <v>104893.31599999999</v>
      </c>
    </row>
    <row r="23" spans="1:2" x14ac:dyDescent="0.2">
      <c r="A23" s="11" t="s">
        <v>17</v>
      </c>
      <c r="B23" s="8">
        <v>1324159.0730000001</v>
      </c>
    </row>
    <row r="24" spans="1:2" x14ac:dyDescent="0.2">
      <c r="A24" s="10" t="s">
        <v>178</v>
      </c>
      <c r="B24" s="8">
        <v>605128.76500000001</v>
      </c>
    </row>
    <row r="25" spans="1:2" x14ac:dyDescent="0.2">
      <c r="A25" s="11" t="s">
        <v>1</v>
      </c>
      <c r="B25" s="8">
        <v>100447.86500000001</v>
      </c>
    </row>
    <row r="26" spans="1:2" x14ac:dyDescent="0.2">
      <c r="A26" s="11" t="s">
        <v>10</v>
      </c>
      <c r="B26" s="8">
        <v>244833.22</v>
      </c>
    </row>
    <row r="27" spans="1:2" x14ac:dyDescent="0.2">
      <c r="A27" s="11" t="s">
        <v>13</v>
      </c>
      <c r="B27" s="8">
        <v>259847.67999999999</v>
      </c>
    </row>
    <row r="28" spans="1:2" x14ac:dyDescent="0.2">
      <c r="A28" s="10" t="s">
        <v>179</v>
      </c>
      <c r="B28" s="8">
        <v>71172.964000000007</v>
      </c>
    </row>
    <row r="29" spans="1:2" x14ac:dyDescent="0.2">
      <c r="A29" s="11" t="s">
        <v>8</v>
      </c>
      <c r="B29" s="8">
        <v>71172.964000000007</v>
      </c>
    </row>
    <row r="30" spans="1:2" x14ac:dyDescent="0.2">
      <c r="A30" s="10" t="s">
        <v>198</v>
      </c>
      <c r="B30" s="8">
        <v>5496721.2470000014</v>
      </c>
    </row>
    <row r="31" spans="1:2" x14ac:dyDescent="0.2">
      <c r="A31" s="11" t="s">
        <v>26</v>
      </c>
      <c r="B31" s="8">
        <v>136637.929</v>
      </c>
    </row>
    <row r="32" spans="1:2" x14ac:dyDescent="0.2">
      <c r="A32" s="11" t="s">
        <v>31</v>
      </c>
      <c r="B32" s="8">
        <v>53359.485999999997</v>
      </c>
    </row>
    <row r="33" spans="1:2" x14ac:dyDescent="0.2">
      <c r="A33" s="11" t="s">
        <v>35</v>
      </c>
      <c r="B33" s="8">
        <v>4594.87</v>
      </c>
    </row>
    <row r="34" spans="1:2" x14ac:dyDescent="0.2">
      <c r="A34" s="11" t="s">
        <v>37</v>
      </c>
      <c r="B34" s="8">
        <v>122352.11</v>
      </c>
    </row>
    <row r="35" spans="1:2" x14ac:dyDescent="0.2">
      <c r="A35" s="11" t="s">
        <v>41</v>
      </c>
      <c r="B35" s="8">
        <v>25138.873</v>
      </c>
    </row>
    <row r="36" spans="1:2" x14ac:dyDescent="0.2">
      <c r="A36" s="11" t="s">
        <v>43</v>
      </c>
      <c r="B36" s="8">
        <v>133286.35399999999</v>
      </c>
    </row>
    <row r="37" spans="1:2" x14ac:dyDescent="0.2">
      <c r="A37" s="11" t="s">
        <v>57</v>
      </c>
      <c r="B37" s="8">
        <v>339426.337</v>
      </c>
    </row>
    <row r="38" spans="1:2" x14ac:dyDescent="0.2">
      <c r="A38" s="11" t="s">
        <v>62</v>
      </c>
      <c r="B38" s="8">
        <v>15122.035999999998</v>
      </c>
    </row>
    <row r="39" spans="1:2" x14ac:dyDescent="0.2">
      <c r="A39" s="11" t="s">
        <v>64</v>
      </c>
      <c r="B39" s="8">
        <v>48418.597000000002</v>
      </c>
    </row>
    <row r="40" spans="1:2" x14ac:dyDescent="0.2">
      <c r="A40" s="11" t="s">
        <v>71</v>
      </c>
      <c r="B40" s="8">
        <v>52705.457999999999</v>
      </c>
    </row>
    <row r="41" spans="1:2" x14ac:dyDescent="0.2">
      <c r="A41" s="11" t="s">
        <v>73</v>
      </c>
      <c r="B41" s="8">
        <v>38292.03</v>
      </c>
    </row>
    <row r="42" spans="1:2" x14ac:dyDescent="0.2">
      <c r="A42" s="11" t="s">
        <v>75</v>
      </c>
      <c r="B42" s="8">
        <v>71268.262000000002</v>
      </c>
    </row>
    <row r="43" spans="1:2" x14ac:dyDescent="0.2">
      <c r="A43" s="11" t="s">
        <v>77</v>
      </c>
      <c r="B43" s="8">
        <v>100532.208</v>
      </c>
    </row>
    <row r="44" spans="1:2" x14ac:dyDescent="0.2">
      <c r="A44" s="11" t="s">
        <v>79</v>
      </c>
      <c r="B44" s="8">
        <v>183415.38099999999</v>
      </c>
    </row>
    <row r="45" spans="1:2" x14ac:dyDescent="0.2">
      <c r="A45" s="11" t="s">
        <v>81</v>
      </c>
      <c r="B45" s="8">
        <v>231527.367</v>
      </c>
    </row>
    <row r="46" spans="1:2" x14ac:dyDescent="0.2">
      <c r="A46" s="11" t="s">
        <v>83</v>
      </c>
      <c r="B46" s="8">
        <v>1832.0020000000002</v>
      </c>
    </row>
    <row r="47" spans="1:2" x14ac:dyDescent="0.2">
      <c r="A47" s="11" t="s">
        <v>85</v>
      </c>
      <c r="B47" s="8">
        <v>15348.485000000001</v>
      </c>
    </row>
    <row r="48" spans="1:2" x14ac:dyDescent="0.2">
      <c r="A48" s="11" t="s">
        <v>87</v>
      </c>
      <c r="B48" s="8">
        <v>15589.843000000001</v>
      </c>
    </row>
    <row r="49" spans="1:2" x14ac:dyDescent="0.2">
      <c r="A49" s="11" t="s">
        <v>89</v>
      </c>
      <c r="B49" s="8">
        <v>25311.603999999999</v>
      </c>
    </row>
    <row r="50" spans="1:2" x14ac:dyDescent="0.2">
      <c r="A50" s="11" t="s">
        <v>95</v>
      </c>
      <c r="B50" s="8">
        <v>98767.43</v>
      </c>
    </row>
    <row r="51" spans="1:2" x14ac:dyDescent="0.2">
      <c r="A51" s="11" t="s">
        <v>97</v>
      </c>
      <c r="B51" s="8">
        <v>71680.497000000003</v>
      </c>
    </row>
    <row r="52" spans="1:2" x14ac:dyDescent="0.2">
      <c r="A52" s="11" t="s">
        <v>99</v>
      </c>
      <c r="B52" s="8">
        <v>6840.7309999999998</v>
      </c>
    </row>
    <row r="53" spans="1:2" x14ac:dyDescent="0.2">
      <c r="A53" s="11" t="s">
        <v>101</v>
      </c>
      <c r="B53" s="8">
        <v>642.99400000000003</v>
      </c>
    </row>
    <row r="54" spans="1:2" x14ac:dyDescent="0.2">
      <c r="A54" s="11" t="s">
        <v>103</v>
      </c>
      <c r="B54" s="8">
        <v>32755.493000000002</v>
      </c>
    </row>
    <row r="55" spans="1:2" x14ac:dyDescent="0.2">
      <c r="A55" s="11" t="s">
        <v>105</v>
      </c>
      <c r="B55" s="8">
        <v>62267.792999999998</v>
      </c>
    </row>
    <row r="56" spans="1:2" x14ac:dyDescent="0.2">
      <c r="A56" s="11" t="s">
        <v>107</v>
      </c>
      <c r="B56" s="8">
        <v>67510.398000000001</v>
      </c>
    </row>
    <row r="57" spans="1:2" x14ac:dyDescent="0.2">
      <c r="A57" s="11" t="s">
        <v>109</v>
      </c>
      <c r="B57" s="8">
        <v>108442.16799999999</v>
      </c>
    </row>
    <row r="58" spans="1:2" x14ac:dyDescent="0.2">
      <c r="A58" s="11" t="s">
        <v>111</v>
      </c>
      <c r="B58" s="8">
        <v>765961.80399999989</v>
      </c>
    </row>
    <row r="59" spans="1:2" x14ac:dyDescent="0.2">
      <c r="A59" s="11" t="s">
        <v>113</v>
      </c>
      <c r="B59" s="8">
        <v>88918.597000000009</v>
      </c>
    </row>
    <row r="60" spans="1:2" x14ac:dyDescent="0.2">
      <c r="A60" s="11" t="s">
        <v>115</v>
      </c>
      <c r="B60" s="8">
        <v>392057.49599999998</v>
      </c>
    </row>
    <row r="61" spans="1:2" x14ac:dyDescent="0.2">
      <c r="A61" s="11" t="s">
        <v>117</v>
      </c>
      <c r="B61" s="8">
        <v>427761.86499999999</v>
      </c>
    </row>
    <row r="62" spans="1:2" x14ac:dyDescent="0.2">
      <c r="A62" s="11" t="s">
        <v>121</v>
      </c>
      <c r="B62" s="8">
        <v>29820.616999999998</v>
      </c>
    </row>
    <row r="63" spans="1:2" x14ac:dyDescent="0.2">
      <c r="A63" s="11" t="s">
        <v>131</v>
      </c>
      <c r="B63" s="8">
        <v>13382.484</v>
      </c>
    </row>
    <row r="64" spans="1:2" x14ac:dyDescent="0.2">
      <c r="A64" s="11" t="s">
        <v>133</v>
      </c>
      <c r="B64" s="8">
        <v>5472.8870000000006</v>
      </c>
    </row>
    <row r="65" spans="1:2" x14ac:dyDescent="0.2">
      <c r="A65" s="11" t="s">
        <v>135</v>
      </c>
      <c r="B65" s="8">
        <v>4730.5709999999999</v>
      </c>
    </row>
    <row r="66" spans="1:2" x14ac:dyDescent="0.2">
      <c r="A66" s="11" t="s">
        <v>137</v>
      </c>
      <c r="B66" s="8">
        <v>90584.396999999997</v>
      </c>
    </row>
    <row r="67" spans="1:2" x14ac:dyDescent="0.2">
      <c r="A67" s="11" t="s">
        <v>139</v>
      </c>
      <c r="B67" s="8">
        <v>4745.8810000000003</v>
      </c>
    </row>
    <row r="68" spans="1:2" x14ac:dyDescent="0.2">
      <c r="A68" s="11" t="s">
        <v>141</v>
      </c>
      <c r="B68" s="8">
        <v>116654.70600000001</v>
      </c>
    </row>
    <row r="69" spans="1:2" x14ac:dyDescent="0.2">
      <c r="A69" s="11" t="s">
        <v>143</v>
      </c>
      <c r="B69" s="8">
        <v>339615.70600000001</v>
      </c>
    </row>
    <row r="70" spans="1:2" x14ac:dyDescent="0.2">
      <c r="A70" s="11" t="s">
        <v>149</v>
      </c>
      <c r="B70" s="8">
        <v>172484.48500000002</v>
      </c>
    </row>
    <row r="71" spans="1:2" x14ac:dyDescent="0.2">
      <c r="A71" s="11" t="s">
        <v>151</v>
      </c>
      <c r="B71" s="8">
        <v>34177.030999999995</v>
      </c>
    </row>
    <row r="72" spans="1:2" x14ac:dyDescent="0.2">
      <c r="A72" s="11" t="s">
        <v>153</v>
      </c>
      <c r="B72" s="8">
        <v>18654.050999999999</v>
      </c>
    </row>
    <row r="73" spans="1:2" x14ac:dyDescent="0.2">
      <c r="A73" s="11" t="s">
        <v>155</v>
      </c>
      <c r="B73" s="8">
        <v>198072.27699999997</v>
      </c>
    </row>
    <row r="74" spans="1:2" x14ac:dyDescent="0.2">
      <c r="A74" s="11" t="s">
        <v>157</v>
      </c>
      <c r="B74" s="8">
        <v>10576.661</v>
      </c>
    </row>
    <row r="75" spans="1:2" x14ac:dyDescent="0.2">
      <c r="A75" s="11" t="s">
        <v>159</v>
      </c>
      <c r="B75" s="8">
        <v>114620.435</v>
      </c>
    </row>
    <row r="76" spans="1:2" x14ac:dyDescent="0.2">
      <c r="A76" s="11" t="s">
        <v>167</v>
      </c>
      <c r="B76" s="8">
        <v>605362.55999999994</v>
      </c>
    </row>
    <row r="77" spans="1:2" x14ac:dyDescent="0.2">
      <c r="A77" s="10" t="s">
        <v>187</v>
      </c>
      <c r="B77" s="8">
        <v>1192899.4030000002</v>
      </c>
    </row>
    <row r="78" spans="1:2" x14ac:dyDescent="0.2">
      <c r="A78" s="11" t="s">
        <v>123</v>
      </c>
      <c r="B78" s="8">
        <v>733832.29</v>
      </c>
    </row>
    <row r="79" spans="1:2" x14ac:dyDescent="0.2">
      <c r="A79" s="11" t="s">
        <v>125</v>
      </c>
      <c r="B79" s="8">
        <v>222112.26699999999</v>
      </c>
    </row>
    <row r="80" spans="1:2" x14ac:dyDescent="0.2">
      <c r="A80" s="11" t="s">
        <v>127</v>
      </c>
      <c r="B80" s="8">
        <v>134275.51300000001</v>
      </c>
    </row>
    <row r="81" spans="1:2" x14ac:dyDescent="0.2">
      <c r="A81" s="11" t="s">
        <v>129</v>
      </c>
      <c r="B81" s="8">
        <v>102679.333</v>
      </c>
    </row>
    <row r="82" spans="1:2" x14ac:dyDescent="0.2">
      <c r="A82" s="10" t="s">
        <v>188</v>
      </c>
      <c r="B82" s="8">
        <v>433011.67800000007</v>
      </c>
    </row>
    <row r="83" spans="1:2" x14ac:dyDescent="0.2">
      <c r="A83" s="11" t="s">
        <v>145</v>
      </c>
      <c r="B83" s="8">
        <v>433011.67800000007</v>
      </c>
    </row>
    <row r="84" spans="1:2" x14ac:dyDescent="0.2">
      <c r="A84" s="10" t="s">
        <v>186</v>
      </c>
      <c r="B84" s="8">
        <v>337091.09800000006</v>
      </c>
    </row>
    <row r="85" spans="1:2" x14ac:dyDescent="0.2">
      <c r="A85" s="11" t="s">
        <v>119</v>
      </c>
      <c r="B85" s="8">
        <v>337091.09800000006</v>
      </c>
    </row>
    <row r="86" spans="1:2" x14ac:dyDescent="0.2">
      <c r="A86" s="10" t="s">
        <v>189</v>
      </c>
      <c r="B86" s="8">
        <v>325995.26899999997</v>
      </c>
    </row>
    <row r="87" spans="1:2" x14ac:dyDescent="0.2">
      <c r="A87" s="11" t="s">
        <v>161</v>
      </c>
      <c r="B87" s="8">
        <v>125051.568</v>
      </c>
    </row>
    <row r="88" spans="1:2" x14ac:dyDescent="0.2">
      <c r="A88" s="11" t="s">
        <v>163</v>
      </c>
      <c r="B88" s="8">
        <v>21552.434000000001</v>
      </c>
    </row>
    <row r="89" spans="1:2" x14ac:dyDescent="0.2">
      <c r="A89" s="11" t="s">
        <v>165</v>
      </c>
      <c r="B89" s="8">
        <v>179391.26699999999</v>
      </c>
    </row>
    <row r="90" spans="1:2" x14ac:dyDescent="0.2">
      <c r="A90" s="10" t="s">
        <v>181</v>
      </c>
      <c r="B90" s="8">
        <v>410712.234</v>
      </c>
    </row>
    <row r="91" spans="1:2" x14ac:dyDescent="0.2">
      <c r="A91" s="11" t="s">
        <v>33</v>
      </c>
      <c r="B91" s="8">
        <v>410712.234</v>
      </c>
    </row>
    <row r="92" spans="1:2" x14ac:dyDescent="0.2">
      <c r="A92" s="10" t="s">
        <v>183</v>
      </c>
      <c r="B92" s="8">
        <v>130191.137</v>
      </c>
    </row>
    <row r="93" spans="1:2" x14ac:dyDescent="0.2">
      <c r="A93" s="11" t="s">
        <v>47</v>
      </c>
      <c r="B93" s="8">
        <v>130191.137</v>
      </c>
    </row>
    <row r="94" spans="1:2" x14ac:dyDescent="0.2">
      <c r="A94" s="10" t="s">
        <v>185</v>
      </c>
      <c r="B94" s="8">
        <v>269019.95699999999</v>
      </c>
    </row>
    <row r="95" spans="1:2" x14ac:dyDescent="0.2">
      <c r="A95" s="11" t="s">
        <v>59</v>
      </c>
      <c r="B95" s="8">
        <v>269019.95699999999</v>
      </c>
    </row>
    <row r="96" spans="1:2" x14ac:dyDescent="0.2">
      <c r="A96" s="10" t="s">
        <v>200</v>
      </c>
      <c r="B96" s="8"/>
    </row>
    <row r="97" spans="1:2" x14ac:dyDescent="0.2">
      <c r="A97" s="11" t="s">
        <v>200</v>
      </c>
      <c r="B97" s="8"/>
    </row>
    <row r="98" spans="1:2" x14ac:dyDescent="0.2">
      <c r="A98" s="10" t="s">
        <v>201</v>
      </c>
      <c r="B98" s="8">
        <v>13718264.254000003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Catagories</vt:lpstr>
      <vt:lpstr>Lists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Hendrickson</dc:creator>
  <cp:lastModifiedBy>Tommy Hendrickson</cp:lastModifiedBy>
  <dcterms:created xsi:type="dcterms:W3CDTF">2022-10-20T16:49:10Z</dcterms:created>
  <dcterms:modified xsi:type="dcterms:W3CDTF">2022-11-03T19:25:28Z</dcterms:modified>
</cp:coreProperties>
</file>