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M5" i="1" l="1"/>
  <c r="N5" i="1"/>
  <c r="E12" i="1" l="1"/>
  <c r="F12" i="1"/>
  <c r="N11" i="1"/>
  <c r="M11" i="1"/>
  <c r="N10" i="1"/>
  <c r="M10" i="1"/>
  <c r="N9" i="1"/>
  <c r="M9" i="1"/>
  <c r="N6" i="1" l="1"/>
  <c r="N7" i="1"/>
  <c r="N8" i="1"/>
  <c r="M6" i="1"/>
  <c r="M7" i="1"/>
  <c r="M8" i="1"/>
  <c r="N2" i="1"/>
  <c r="N4" i="1"/>
  <c r="N3" i="1"/>
  <c r="M2" i="1"/>
  <c r="M4" i="1"/>
  <c r="M3" i="1"/>
</calcChain>
</file>

<file path=xl/sharedStrings.xml><?xml version="1.0" encoding="utf-8"?>
<sst xmlns="http://schemas.openxmlformats.org/spreadsheetml/2006/main" count="48" uniqueCount="42">
  <si>
    <t>index</t>
  </si>
  <si>
    <t>a</t>
  </si>
  <si>
    <t>b</t>
  </si>
  <si>
    <t>c</t>
  </si>
  <si>
    <t>ramp_up</t>
  </si>
  <si>
    <t>ramp_dn</t>
  </si>
  <si>
    <t>p_min (kW)</t>
  </si>
  <si>
    <t>p_max (kW)</t>
  </si>
  <si>
    <t>Diesel engine</t>
  </si>
  <si>
    <t>Type</t>
  </si>
  <si>
    <t>Fuel</t>
  </si>
  <si>
    <t>Natural gas engine</t>
  </si>
  <si>
    <t>Fuel cell</t>
  </si>
  <si>
    <t>Microturbine</t>
  </si>
  <si>
    <t>http://www.erpud.com/comparison.htm</t>
  </si>
  <si>
    <t>http://www.eia.gov/dnav/ng/hist/rngwhhdA.htm</t>
  </si>
  <si>
    <t>estimated cent/kWh</t>
  </si>
  <si>
    <t>$4/MBTU * 12000BTU/kWh=4.8cent/kWh</t>
  </si>
  <si>
    <t>Natrual gas;12000-15000BTU/kWh (1kW=3412btu, so the efficiecy is around 22%-28%)</t>
  </si>
  <si>
    <t>Energy Prices per Million BTU</t>
  </si>
  <si>
    <r>
      <t>Coal – Powder River Basin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– $0.56</t>
    </r>
  </si>
  <si>
    <r>
      <t>Coal – Northern Appalachia</t>
    </r>
    <r>
      <rPr>
        <vertAlign val="super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- $2.08</t>
    </r>
  </si>
  <si>
    <r>
      <t>Natural gas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- $5.69</t>
    </r>
  </si>
  <si>
    <r>
      <t>Ethanol tax credit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– $5.92</t>
    </r>
  </si>
  <si>
    <r>
      <t>Propane</t>
    </r>
    <r>
      <rPr>
        <vertAlign val="superscript"/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>- $13.28</t>
    </r>
  </si>
  <si>
    <r>
      <t>Petroleum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– $13.43</t>
    </r>
  </si>
  <si>
    <r>
      <t>#2 Heating oil</t>
    </r>
    <r>
      <rPr>
        <vertAlign val="superscript"/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>- $14.74</t>
    </r>
  </si>
  <si>
    <r>
      <t>Jet fuel</t>
    </r>
    <r>
      <rPr>
        <vertAlign val="superscript"/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>- $15.48</t>
    </r>
  </si>
  <si>
    <r>
      <t>Diesel</t>
    </r>
    <r>
      <rPr>
        <vertAlign val="superscript"/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>- $15.59</t>
    </r>
  </si>
  <si>
    <r>
      <t>Gasoline</t>
    </r>
    <r>
      <rPr>
        <vertAlign val="superscript"/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>- $17.81</t>
    </r>
  </si>
  <si>
    <r>
      <t>Wood pellets</t>
    </r>
    <r>
      <rPr>
        <vertAlign val="superscript"/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>- $18.57</t>
    </r>
  </si>
  <si>
    <r>
      <t>Corn ethanol</t>
    </r>
    <r>
      <rPr>
        <vertAlign val="superscript"/>
        <sz val="11"/>
        <color theme="1"/>
        <rFont val="Calibri"/>
        <family val="2"/>
        <scheme val="minor"/>
      </rPr>
      <t xml:space="preserve">7 </t>
    </r>
    <r>
      <rPr>
        <sz val="11"/>
        <color theme="1"/>
        <rFont val="Calibri"/>
        <family val="2"/>
        <scheme val="minor"/>
      </rPr>
      <t>- $23.46</t>
    </r>
  </si>
  <si>
    <r>
      <t>Electricity</t>
    </r>
    <r>
      <rPr>
        <vertAlign val="superscript"/>
        <sz val="11"/>
        <color theme="1"/>
        <rFont val="Calibri"/>
        <family val="2"/>
        <scheme val="minor"/>
      </rPr>
      <t xml:space="preserve">8 </t>
    </r>
    <r>
      <rPr>
        <sz val="11"/>
        <color theme="1"/>
        <rFont val="Calibri"/>
        <family val="2"/>
        <scheme val="minor"/>
      </rPr>
      <t>- $26.31</t>
    </r>
  </si>
  <si>
    <r>
      <t>Cellulosic ethanol from corn cobs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– $30.92</t>
    </r>
  </si>
  <si>
    <t>http://www.forbes.com/sites/energysource/2010/01/26/the-price-of-energy/</t>
  </si>
  <si>
    <t>max lambda</t>
  </si>
  <si>
    <t>min lambda</t>
  </si>
  <si>
    <t>Small gas turbine</t>
  </si>
  <si>
    <t>Wei-Tzer Huang, "Optimal Schedule of Distributed Generation in a Grid-Tied Micro-grid via Minimum Incremental Cost Approach"</t>
  </si>
  <si>
    <t>Mostafa Modiri-Delshad, "Economic Dispatch in a Microgrid through an Iterated-Based Algorithm"</t>
  </si>
  <si>
    <t>Thillainathan Logenthiran, "Multiagent System for Real-Time Operation of a Microgrid in Real-Time Digital Simulator"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</si>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</sst>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2" borderId="0" xfId="1" applyFill="1"/>
    <xf numFmtId="0" fontId="0" fillId="3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ia.gov/dnav/ng/hist/rngwhhdA.htm" TargetMode="External"/><Relationship Id="rId2" Type="http://schemas.openxmlformats.org/officeDocument/2006/relationships/hyperlink" Target="http://www.eia.gov/dnav/ng/hist/rngwhhdA.htm" TargetMode="External"/><Relationship Id="rId1" Type="http://schemas.openxmlformats.org/officeDocument/2006/relationships/hyperlink" Target="http://www.erpud.com/compariso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A5" sqref="A5"/>
    </sheetView>
  </sheetViews>
  <sheetFormatPr defaultRowHeight="14.4" x14ac:dyDescent="0.3"/>
  <cols>
    <col min="5" max="5" width="11.33203125" bestFit="1" customWidth="1"/>
    <col min="6" max="6" width="11.5546875" bestFit="1" customWidth="1"/>
    <col min="7" max="7" width="8.88671875" bestFit="1" customWidth="1"/>
    <col min="9" max="9" width="17.6640625" bestFit="1" customWidth="1"/>
    <col min="10" max="10" width="35" customWidth="1"/>
    <col min="11" max="11" width="18.5546875" customWidth="1"/>
    <col min="12" max="12" width="45.33203125" customWidth="1"/>
    <col min="13" max="13" width="12" bestFit="1" customWidth="1"/>
    <col min="14" max="14" width="11.44140625" bestFit="1" customWidth="1"/>
    <col min="15" max="15" width="47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I1" t="s">
        <v>9</v>
      </c>
      <c r="J1" t="s">
        <v>10</v>
      </c>
      <c r="K1" t="s">
        <v>16</v>
      </c>
      <c r="M1" t="s">
        <v>35</v>
      </c>
      <c r="N1" t="s">
        <v>36</v>
      </c>
    </row>
    <row r="2" spans="1:15" ht="43.2" x14ac:dyDescent="0.3">
      <c r="A2" s="9">
        <v>1</v>
      </c>
      <c r="B2" s="5">
        <v>2.4000000000000001E-4</v>
      </c>
      <c r="C2" s="5">
        <v>2.6700000000000002E-2</v>
      </c>
      <c r="D2" s="5">
        <v>0.38</v>
      </c>
      <c r="E2" s="5">
        <v>30</v>
      </c>
      <c r="F2" s="5">
        <v>60</v>
      </c>
      <c r="G2" s="5">
        <v>5000</v>
      </c>
      <c r="H2" s="5">
        <v>5000</v>
      </c>
      <c r="I2" s="5" t="s">
        <v>12</v>
      </c>
      <c r="J2" s="5"/>
      <c r="K2" s="5"/>
      <c r="L2" s="5"/>
      <c r="M2" s="5">
        <f t="shared" ref="M2:M4" si="0">2*B2*F2+C2</f>
        <v>5.5500000000000001E-2</v>
      </c>
      <c r="N2" s="5">
        <f t="shared" ref="N2:N4" si="1">2*B2*E2+C2</f>
        <v>4.1099999999999998E-2</v>
      </c>
      <c r="O2" s="4" t="s">
        <v>40</v>
      </c>
    </row>
    <row r="3" spans="1:15" ht="43.2" x14ac:dyDescent="0.3">
      <c r="A3" s="9">
        <v>2</v>
      </c>
      <c r="B3" s="5">
        <v>5.1999999999999995E-4</v>
      </c>
      <c r="C3" s="5">
        <v>1.52E-2</v>
      </c>
      <c r="D3" s="5">
        <v>0.65</v>
      </c>
      <c r="E3" s="5">
        <v>20</v>
      </c>
      <c r="F3" s="5">
        <v>60</v>
      </c>
      <c r="G3" s="5">
        <v>5000</v>
      </c>
      <c r="H3" s="5">
        <v>5000</v>
      </c>
      <c r="I3" s="5" t="s">
        <v>13</v>
      </c>
      <c r="J3" s="6" t="s">
        <v>18</v>
      </c>
      <c r="K3" s="6" t="s">
        <v>17</v>
      </c>
      <c r="L3" s="7" t="s">
        <v>14</v>
      </c>
      <c r="M3" s="5">
        <f>2*B3*F3+C3</f>
        <v>7.7600000000000002E-2</v>
      </c>
      <c r="N3" s="5">
        <f>2*B3*E3+C3</f>
        <v>3.5999999999999997E-2</v>
      </c>
    </row>
    <row r="4" spans="1:15" ht="28.8" x14ac:dyDescent="0.3">
      <c r="A4" s="9">
        <v>3</v>
      </c>
      <c r="B4" s="5">
        <v>4.2000000000000002E-4</v>
      </c>
      <c r="C4" s="5">
        <v>1.8499999999999999E-2</v>
      </c>
      <c r="D4" s="5">
        <v>0.4</v>
      </c>
      <c r="E4" s="5">
        <v>50</v>
      </c>
      <c r="F4" s="5">
        <v>200</v>
      </c>
      <c r="G4" s="5">
        <v>5000</v>
      </c>
      <c r="H4" s="5">
        <v>5000</v>
      </c>
      <c r="I4" s="5" t="s">
        <v>8</v>
      </c>
      <c r="J4" s="5"/>
      <c r="K4" s="5"/>
      <c r="L4" s="5"/>
      <c r="M4" s="5">
        <f t="shared" si="0"/>
        <v>0.1865</v>
      </c>
      <c r="N4" s="5">
        <f t="shared" si="1"/>
        <v>6.0499999999999998E-2</v>
      </c>
      <c r="O4" s="4" t="s">
        <v>39</v>
      </c>
    </row>
    <row r="5" spans="1:15" x14ac:dyDescent="0.3">
      <c r="A5" s="9">
        <v>4</v>
      </c>
      <c r="B5" s="5">
        <v>3.1E-4</v>
      </c>
      <c r="C5" s="5">
        <v>2.9700000000000001E-2</v>
      </c>
      <c r="D5" s="5">
        <v>0.3</v>
      </c>
      <c r="E5" s="5">
        <v>20</v>
      </c>
      <c r="F5" s="5">
        <v>140</v>
      </c>
      <c r="G5" s="5">
        <v>5000</v>
      </c>
      <c r="H5" s="5">
        <v>5000</v>
      </c>
      <c r="I5" s="5" t="s">
        <v>13</v>
      </c>
      <c r="J5" s="5"/>
      <c r="K5" s="5"/>
      <c r="L5" s="7" t="s">
        <v>15</v>
      </c>
      <c r="M5" s="5">
        <f>2*B5*F5+C5</f>
        <v>0.11650000000000001</v>
      </c>
      <c r="N5" s="5">
        <f>2*B5*E5+C5</f>
        <v>4.2099999999999999E-2</v>
      </c>
    </row>
    <row r="6" spans="1:15" ht="43.2" x14ac:dyDescent="0.3">
      <c r="A6" s="9">
        <v>5</v>
      </c>
      <c r="B6" s="8">
        <v>2.4840000000000002E-4</v>
      </c>
      <c r="C6" s="8">
        <v>1.5599999999999999E-2</v>
      </c>
      <c r="D6" s="8">
        <v>0.33119999999999999</v>
      </c>
      <c r="E6" s="8">
        <v>50</v>
      </c>
      <c r="F6" s="8">
        <v>300</v>
      </c>
      <c r="G6" s="5">
        <v>5000</v>
      </c>
      <c r="H6" s="5">
        <v>5000</v>
      </c>
      <c r="I6" s="8" t="s">
        <v>8</v>
      </c>
      <c r="J6" s="8"/>
      <c r="K6" s="8"/>
      <c r="L6" s="8"/>
      <c r="M6" s="8">
        <f t="shared" ref="M6:M10" si="2">2*B6*F6+C6</f>
        <v>0.16464000000000001</v>
      </c>
      <c r="N6" s="8">
        <f t="shared" ref="N6:N10" si="3">2*B6*E6+C6</f>
        <v>4.0440000000000004E-2</v>
      </c>
      <c r="O6" s="4" t="s">
        <v>38</v>
      </c>
    </row>
    <row r="7" spans="1:15" x14ac:dyDescent="0.3">
      <c r="A7" s="9">
        <v>6</v>
      </c>
      <c r="B7" s="8">
        <v>1.9870000000000001E-4</v>
      </c>
      <c r="C7" s="8">
        <v>1.1599999999999999E-2</v>
      </c>
      <c r="D7" s="8">
        <v>0.49690000000000001</v>
      </c>
      <c r="E7" s="8">
        <v>110</v>
      </c>
      <c r="F7" s="8">
        <v>500</v>
      </c>
      <c r="G7" s="5">
        <v>5000</v>
      </c>
      <c r="H7" s="5">
        <v>5000</v>
      </c>
      <c r="I7" s="8" t="s">
        <v>37</v>
      </c>
      <c r="J7" s="8"/>
      <c r="K7" s="8"/>
      <c r="L7" s="8"/>
      <c r="M7" s="8">
        <f t="shared" si="2"/>
        <v>0.21030000000000001</v>
      </c>
      <c r="N7" s="8">
        <f t="shared" si="3"/>
        <v>5.5314000000000002E-2</v>
      </c>
    </row>
    <row r="8" spans="1:15" x14ac:dyDescent="0.3">
      <c r="A8" s="9">
        <v>7</v>
      </c>
      <c r="B8">
        <v>2.7999999999999998E-4</v>
      </c>
      <c r="C8">
        <v>1.95E-2</v>
      </c>
      <c r="D8">
        <v>0.32</v>
      </c>
      <c r="E8">
        <v>40</v>
      </c>
      <c r="F8">
        <v>250</v>
      </c>
      <c r="G8" s="5">
        <v>5000</v>
      </c>
      <c r="H8" s="5">
        <v>5000</v>
      </c>
      <c r="I8" t="s">
        <v>11</v>
      </c>
      <c r="M8">
        <f t="shared" si="2"/>
        <v>0.15949999999999998</v>
      </c>
      <c r="N8">
        <f t="shared" si="3"/>
        <v>4.1899999999999993E-2</v>
      </c>
    </row>
    <row r="9" spans="1:15" x14ac:dyDescent="0.3">
      <c r="A9" s="9">
        <v>8</v>
      </c>
      <c r="B9">
        <v>2.7999999999999998E-4</v>
      </c>
      <c r="C9">
        <v>1.95E-2</v>
      </c>
      <c r="D9">
        <v>0.32</v>
      </c>
      <c r="E9">
        <v>40</v>
      </c>
      <c r="F9">
        <v>250</v>
      </c>
      <c r="G9" s="5">
        <v>5000</v>
      </c>
      <c r="H9" s="5">
        <v>5000</v>
      </c>
      <c r="I9" t="s">
        <v>11</v>
      </c>
      <c r="M9">
        <f t="shared" si="2"/>
        <v>0.15949999999999998</v>
      </c>
      <c r="N9">
        <f t="shared" si="3"/>
        <v>4.1899999999999993E-2</v>
      </c>
    </row>
    <row r="10" spans="1:15" x14ac:dyDescent="0.3">
      <c r="A10" s="9">
        <v>9</v>
      </c>
      <c r="B10" s="5">
        <v>4.2000000000000002E-4</v>
      </c>
      <c r="C10" s="5">
        <v>1.8499999999999999E-2</v>
      </c>
      <c r="D10" s="5">
        <v>0.4</v>
      </c>
      <c r="E10" s="5">
        <v>50</v>
      </c>
      <c r="F10" s="5">
        <v>200</v>
      </c>
      <c r="G10" s="5">
        <v>5000</v>
      </c>
      <c r="H10" s="5">
        <v>5000</v>
      </c>
      <c r="I10" s="5" t="s">
        <v>8</v>
      </c>
      <c r="J10" s="5"/>
      <c r="K10" s="5"/>
      <c r="L10" s="5"/>
      <c r="M10" s="5">
        <f t="shared" si="2"/>
        <v>0.1865</v>
      </c>
      <c r="N10" s="5">
        <f t="shared" si="3"/>
        <v>6.0499999999999998E-2</v>
      </c>
    </row>
    <row r="11" spans="1:15" x14ac:dyDescent="0.3">
      <c r="A11" s="9">
        <v>10</v>
      </c>
      <c r="B11" s="5">
        <v>3.1E-4</v>
      </c>
      <c r="C11" s="5">
        <v>2.9700000000000001E-2</v>
      </c>
      <c r="D11" s="5">
        <v>0.3</v>
      </c>
      <c r="E11" s="5">
        <v>20</v>
      </c>
      <c r="F11" s="5">
        <v>140</v>
      </c>
      <c r="G11" s="5">
        <v>5000</v>
      </c>
      <c r="H11" s="5">
        <v>5000</v>
      </c>
      <c r="I11" s="5" t="s">
        <v>13</v>
      </c>
      <c r="J11" s="5"/>
      <c r="K11" s="5"/>
      <c r="L11" s="7" t="s">
        <v>15</v>
      </c>
      <c r="M11" s="5">
        <f>2*B11*F11+C11</f>
        <v>0.11650000000000001</v>
      </c>
      <c r="N11" s="5">
        <f>2*B11*E11+C11</f>
        <v>4.2099999999999999E-2</v>
      </c>
    </row>
    <row r="12" spans="1:15" x14ac:dyDescent="0.3">
      <c r="A12" t="s">
        <v>41</v>
      </c>
      <c r="E12">
        <f>SUM(E2:E11)</f>
        <v>430</v>
      </c>
      <c r="F12">
        <f>SUM(F2:F11)</f>
        <v>2100</v>
      </c>
    </row>
    <row r="21" spans="11:11" x14ac:dyDescent="0.3">
      <c r="K21" s="1" t="s">
        <v>19</v>
      </c>
    </row>
    <row r="22" spans="11:11" x14ac:dyDescent="0.3">
      <c r="K22" s="2" t="s">
        <v>34</v>
      </c>
    </row>
    <row r="23" spans="11:11" ht="16.2" x14ac:dyDescent="0.3">
      <c r="K23" s="2" t="s">
        <v>20</v>
      </c>
    </row>
    <row r="24" spans="11:11" ht="16.2" x14ac:dyDescent="0.3">
      <c r="K24" s="2" t="s">
        <v>21</v>
      </c>
    </row>
    <row r="25" spans="11:11" ht="16.2" x14ac:dyDescent="0.3">
      <c r="K25" s="3" t="s">
        <v>22</v>
      </c>
    </row>
    <row r="26" spans="11:11" ht="16.2" x14ac:dyDescent="0.3">
      <c r="K26" s="2" t="s">
        <v>23</v>
      </c>
    </row>
    <row r="27" spans="11:11" ht="16.2" x14ac:dyDescent="0.3">
      <c r="K27" s="2" t="s">
        <v>24</v>
      </c>
    </row>
    <row r="28" spans="11:11" ht="16.2" x14ac:dyDescent="0.3">
      <c r="K28" s="2" t="s">
        <v>25</v>
      </c>
    </row>
    <row r="29" spans="11:11" ht="16.2" x14ac:dyDescent="0.3">
      <c r="K29" s="2" t="s">
        <v>26</v>
      </c>
    </row>
    <row r="30" spans="11:11" ht="16.2" x14ac:dyDescent="0.3">
      <c r="K30" s="2" t="s">
        <v>27</v>
      </c>
    </row>
    <row r="31" spans="11:11" ht="16.2" x14ac:dyDescent="0.3">
      <c r="K31" s="3" t="s">
        <v>28</v>
      </c>
    </row>
    <row r="32" spans="11:11" ht="16.2" x14ac:dyDescent="0.3">
      <c r="K32" s="3" t="s">
        <v>29</v>
      </c>
    </row>
    <row r="33" spans="11:11" ht="16.2" x14ac:dyDescent="0.3">
      <c r="K33" s="2" t="s">
        <v>30</v>
      </c>
    </row>
    <row r="34" spans="11:11" ht="16.2" x14ac:dyDescent="0.3">
      <c r="K34" s="2" t="s">
        <v>31</v>
      </c>
    </row>
    <row r="35" spans="11:11" ht="16.2" x14ac:dyDescent="0.3">
      <c r="K35" s="2" t="s">
        <v>32</v>
      </c>
    </row>
    <row r="36" spans="11:11" ht="16.2" x14ac:dyDescent="0.3">
      <c r="K36" s="2" t="s">
        <v>33</v>
      </c>
    </row>
  </sheetData>
  <hyperlinks>
    <hyperlink ref="L3" r:id="rId1"/>
    <hyperlink ref="L11" r:id="rId2"/>
    <hyperlink ref="L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2015-11-04T18:20:50Z</dcterms:modified>
</cp:coreProperties>
</file>