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j72\Downloads\Class 2\"/>
    </mc:Choice>
  </mc:AlternateContent>
  <xr:revisionPtr revIDLastSave="0" documentId="8_{5764CA13-32F3-42E8-82C7-DB34979A0E83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 List" sheetId="1" r:id="rId1"/>
    <sheet name="Orders" sheetId="2" r:id="rId2"/>
    <sheet name="Sheet1" sheetId="3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<sst xmlns="http://schemas.openxmlformats.org/spreadsheetml/2006/main" count="71" uniqueCount="42">
  <si>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</si>
  <si>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</si>
  <si>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</si>
  <si>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</si>
  <si>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</si>
  <si>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</si>
  <si>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</si>
  <si>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</si>
  <si>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</si>
  <si>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</si>
  <si>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</si>
  <si>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</si>
  <si>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</si>
  <si>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</si>
  <si>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</si>
  <si>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</si>
  <si>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</si>
  <si>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</si>
  <si>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</si>
  <si>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</si>
  <si>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</si>
  <si>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</si>
  <si>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</si>
  <si>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</si>
  <si>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</si>
  <si>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</si>
  <si>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</si>
  <si>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</si>
  <si>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</si>
  <si>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</si>
  <si>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# Production Pivot</t>
  </si>
  <si>
    <t>A small company sells electronics and electronic media has called upon you to create a table which visualizes the cost of their recent orders. Using lookups, create a pivot table which serves this purpose.</t>
  </si>
  <si>
    <t>## Instructions</t>
  </si>
  <si>
    <t>1. Determine the "Product Price" of each row in the "Orders" sheet by using a `VLOOKUP()` that references each row's "Product ID"</t>
  </si>
  <si>
    <t>* The "Product Price" of a row does not include shipping</t>
  </si>
  <si>
    <t>2. Determine the "Shipping Price" of each row in the "Orders" sheet by using a `VLOOKUP()` that references each row's "Shipping Priority"</t>
  </si>
  <si>
    <t>3. Select all of the data on the "Orders" sheet and create a new pivot table that calculates the sum of both "Product Price" and "Shipping Price" for each "Order Number" and "Product ID"</t>
  </si>
  <si>
    <t>Row Labels</t>
  </si>
  <si>
    <t>Grand Total</t>
  </si>
  <si>
    <t>Sum of Total Price (Inc Shipping)</t>
  </si>
  <si>
    <t>Sum of Price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</si>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</sst>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Jung" refreshedDate="43512.433946643519" createdVersion="6" refreshedVersion="6" minRefreshableVersion="3" recordCount="28" xr:uid="{D530DE03-8B19-415E-A426-A695BEF5C49E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5" maxValue="7.25"/>
    </cacheField>
    <cacheField name="Total Price (Inc Shipping)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5"/>
  </r>
  <r>
    <x v="1"/>
    <x v="3"/>
    <s v="VIP"/>
    <n v="7.95"/>
    <n v="7.25"/>
  </r>
  <r>
    <x v="1"/>
    <x v="4"/>
    <s v="Medium"/>
    <n v="7.75"/>
    <n v="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5"/>
  </r>
  <r>
    <x v="2"/>
    <x v="5"/>
    <s v="Medium"/>
    <n v="19.96"/>
    <n v="5"/>
  </r>
  <r>
    <x v="2"/>
    <x v="7"/>
    <s v="Low"/>
    <n v="31.99"/>
    <n v="5"/>
  </r>
  <r>
    <x v="2"/>
    <x v="8"/>
    <s v="VIP"/>
    <n v="14.96"/>
    <n v="7.25"/>
  </r>
  <r>
    <x v="3"/>
    <x v="2"/>
    <s v="Medium"/>
    <n v="3.99"/>
    <n v="5"/>
  </r>
  <r>
    <x v="3"/>
    <x v="6"/>
    <s v="Medium"/>
    <n v="6.76"/>
    <n v="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5"/>
  </r>
  <r>
    <x v="5"/>
    <x v="11"/>
    <s v="VIP"/>
    <n v="3.99"/>
    <n v="7.25"/>
  </r>
  <r>
    <x v="5"/>
    <x v="5"/>
    <s v="Low"/>
    <n v="19.96"/>
    <n v="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CE0C1-1529-4DF0-A875-48781349BD64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I30" firstHeaderRow="0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/>
    <pivotField dataField="1" numFmtId="44" showAll="0"/>
    <pivotField dataField="1" dragToRow="0" dragToCol="0" dragToPage="0" showAl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1" baseItem="12" numFmtId="44"/>
    <dataField name="Sum of Shipping Price" fld="4" baseField="1" baseItem="0" numFmtId="44"/>
    <dataField name="Sum of Total Price (Inc Shipping)" fld="5" baseField="1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00A86-9C18-4245-947D-54CC82DACBFB}" name="Table1" displayName="Table1" ref="E1:F5" totalsRowShown="0" headerRowBorderDxfId="5">
  <autoFilter ref="E1:F5" xr:uid="{9321C5FD-FE7E-4550-858A-DC3176BFFF51}"/>
  <tableColumns count="2">
    <tableColumn id="1" xr3:uid="{1B9F1F62-0A0B-4F92-B7CF-4B649720DBA4}" name="Priority"/>
    <tableColumn id="2" xr3:uid="{22DEACE3-2908-420E-A70F-9F860719C00A}" name="Price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D5F85-3FDC-4337-BF78-702ABEDC5478}" name="Table2" displayName="Table2" ref="A1:C18" totalsRowShown="0" headerRowDxfId="0" headerRowBorderDxfId="3">
  <autoFilter ref="A1:C18" xr:uid="{10363356-E942-4487-A34C-4ACE2F52D588}"/>
  <tableColumns count="3">
    <tableColumn id="1" xr3:uid="{5B35A076-6F35-4EF0-827E-32A0B7F85A62}" name="ID">
      <calculatedColumnFormula>A1+1</calculatedColumnFormula>
    </tableColumn>
    <tableColumn id="2" xr3:uid="{16FC3627-E139-4786-A552-DCD24CF3A4CA}" name="Product Name" dataDxfId="2"/>
    <tableColumn id="3" xr3:uid="{72287BA7-B40C-4FF9-8604-7FB5295980B1}" name="Price Per Unit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C1048576"/>
    </sheetView>
  </sheetViews>
  <sheetFormatPr defaultRowHeight="1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>
      <c r="A6">
        <f t="shared" si="0"/>
        <v>104</v>
      </c>
      <c r="B6" s="3" t="s">
        <v>8</v>
      </c>
      <c r="C6" s="4">
        <v>7.99</v>
      </c>
    </row>
    <row r="7" spans="1:6">
      <c r="A7">
        <f t="shared" si="0"/>
        <v>105</v>
      </c>
      <c r="B7" s="3" t="s">
        <v>9</v>
      </c>
      <c r="C7" s="4">
        <v>10.95</v>
      </c>
    </row>
    <row r="8" spans="1:6">
      <c r="A8">
        <f t="shared" si="0"/>
        <v>106</v>
      </c>
      <c r="B8" s="3" t="s">
        <v>10</v>
      </c>
      <c r="C8" s="4">
        <v>3.99</v>
      </c>
    </row>
    <row r="9" spans="1:6">
      <c r="A9">
        <f t="shared" si="0"/>
        <v>107</v>
      </c>
      <c r="B9" s="3" t="s">
        <v>11</v>
      </c>
      <c r="C9" s="4">
        <v>7.75</v>
      </c>
    </row>
    <row r="10" spans="1:6">
      <c r="A10">
        <f t="shared" si="0"/>
        <v>108</v>
      </c>
      <c r="B10" s="3" t="s">
        <v>12</v>
      </c>
      <c r="C10" s="4">
        <v>7.95</v>
      </c>
    </row>
    <row r="11" spans="1:6">
      <c r="A11">
        <f t="shared" si="0"/>
        <v>109</v>
      </c>
      <c r="B11" s="3" t="s">
        <v>13</v>
      </c>
      <c r="C11" s="4">
        <v>9.99</v>
      </c>
    </row>
    <row r="12" spans="1:6">
      <c r="A12">
        <v>200</v>
      </c>
      <c r="B12" s="3" t="s">
        <v>14</v>
      </c>
      <c r="C12" s="4">
        <v>15.99</v>
      </c>
    </row>
    <row r="13" spans="1:6">
      <c r="A13">
        <f>A12+1</f>
        <v>201</v>
      </c>
      <c r="B13" s="3" t="s">
        <v>15</v>
      </c>
      <c r="C13" s="4">
        <v>31.99</v>
      </c>
    </row>
    <row r="14" spans="1:6">
      <c r="A14">
        <f t="shared" ref="A14:A18" si="1">A13+1</f>
        <v>202</v>
      </c>
      <c r="B14" s="3" t="s">
        <v>16</v>
      </c>
      <c r="C14" s="4">
        <v>6.76</v>
      </c>
    </row>
    <row r="15" spans="1:6">
      <c r="A15">
        <f t="shared" si="1"/>
        <v>203</v>
      </c>
      <c r="B15" s="3" t="s">
        <v>17</v>
      </c>
      <c r="C15" s="4">
        <v>19.989999999999998</v>
      </c>
    </row>
    <row r="16" spans="1:6">
      <c r="A16">
        <f t="shared" si="1"/>
        <v>204</v>
      </c>
      <c r="B16" s="3" t="s">
        <v>18</v>
      </c>
      <c r="C16" s="4">
        <v>13.28</v>
      </c>
    </row>
    <row r="17" spans="1:3">
      <c r="A17">
        <f t="shared" si="1"/>
        <v>205</v>
      </c>
      <c r="B17" s="3" t="s">
        <v>19</v>
      </c>
      <c r="C17" s="4">
        <v>21.99</v>
      </c>
    </row>
    <row r="18" spans="1:3">
      <c r="A18">
        <f t="shared" si="1"/>
        <v>206</v>
      </c>
      <c r="B18" s="3" t="s">
        <v>20</v>
      </c>
      <c r="C18" s="4">
        <v>109.99</v>
      </c>
    </row>
    <row r="19" spans="1:3">
      <c r="B19" s="3"/>
    </row>
    <row r="20" spans="1:3">
      <c r="B20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D23" sqref="D23"/>
    </sheetView>
  </sheetViews>
  <sheetFormatPr defaultRowHeight="15"/>
  <cols>
    <col min="1" max="2" width="15.7109375" customWidth="1"/>
    <col min="3" max="3" width="17.7109375" customWidth="1"/>
    <col min="4" max="5" width="15.7109375" customWidth="1"/>
    <col min="6" max="6" width="13.85546875" bestFit="1" customWidth="1"/>
    <col min="7" max="7" width="12" bestFit="1" customWidth="1"/>
    <col min="8" max="8" width="20.42578125" bestFit="1" customWidth="1"/>
    <col min="9" max="9" width="30.140625" bestFit="1" customWidth="1"/>
    <col min="10" max="10" width="15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  <c r="F1" s="11" t="s">
        <v>37</v>
      </c>
      <c r="G1" t="s">
        <v>40</v>
      </c>
      <c r="H1" t="s">
        <v>41</v>
      </c>
      <c r="I1" t="s">
        <v>39</v>
      </c>
      <c r="J1" s="1"/>
    </row>
    <row r="2" spans="1:10">
      <c r="A2">
        <v>10029367401</v>
      </c>
      <c r="B2">
        <v>105</v>
      </c>
      <c r="C2" s="8" t="s">
        <v>22</v>
      </c>
      <c r="D2" s="4">
        <f>VLOOKUP(B2,'Product List'!A:C,3)</f>
        <v>10.95</v>
      </c>
      <c r="E2" s="4">
        <f>VLOOKUP(C2,'Product List'!E:F,2)</f>
        <v>5</v>
      </c>
      <c r="F2" s="12">
        <v>10029367401</v>
      </c>
      <c r="G2" s="13">
        <v>41.88</v>
      </c>
      <c r="H2" s="13">
        <v>22.25</v>
      </c>
      <c r="I2" s="13">
        <v>64.13</v>
      </c>
      <c r="J2" s="4"/>
    </row>
    <row r="3" spans="1:10">
      <c r="A3" s="7">
        <v>10029367401</v>
      </c>
      <c r="B3">
        <v>200</v>
      </c>
      <c r="C3" s="8" t="s">
        <v>24</v>
      </c>
      <c r="D3" s="4">
        <f>VLOOKUP(B3,'Product List'!A:C,3)</f>
        <v>15.99</v>
      </c>
      <c r="E3" s="4">
        <f>VLOOKUP(C3,'Product List'!E:F,2)</f>
        <v>5</v>
      </c>
      <c r="F3" s="14">
        <v>105</v>
      </c>
      <c r="G3" s="13">
        <v>21.9</v>
      </c>
      <c r="H3" s="13">
        <v>12.25</v>
      </c>
      <c r="I3" s="13">
        <v>34.15</v>
      </c>
      <c r="J3" s="4"/>
    </row>
    <row r="4" spans="1:10">
      <c r="A4">
        <v>10029367401</v>
      </c>
      <c r="B4">
        <v>105</v>
      </c>
      <c r="C4" s="8" t="s">
        <v>25</v>
      </c>
      <c r="D4" s="4">
        <f>VLOOKUP(B4,'Product List'!A:C,3)</f>
        <v>10.95</v>
      </c>
      <c r="E4" s="4">
        <f>VLOOKUP(C4,'Product List'!E:F,2)</f>
        <v>7.25</v>
      </c>
      <c r="F4" s="14">
        <v>106</v>
      </c>
      <c r="G4" s="13">
        <v>3.99</v>
      </c>
      <c r="H4" s="13">
        <v>5</v>
      </c>
      <c r="I4" s="13">
        <v>8.99</v>
      </c>
      <c r="J4" s="4"/>
    </row>
    <row r="5" spans="1:10">
      <c r="A5">
        <v>10029367401</v>
      </c>
      <c r="B5">
        <v>106</v>
      </c>
      <c r="C5" s="8" t="s">
        <v>23</v>
      </c>
      <c r="D5" s="4">
        <f>VLOOKUP(B5,'Product List'!A:C,3)</f>
        <v>3.99</v>
      </c>
      <c r="E5" s="4">
        <f>VLOOKUP(C5,'Product List'!E:F,2)</f>
        <v>5</v>
      </c>
      <c r="F5" s="14">
        <v>200</v>
      </c>
      <c r="G5" s="13">
        <v>15.99</v>
      </c>
      <c r="H5" s="13">
        <v>5</v>
      </c>
      <c r="I5" s="13">
        <v>20.990000000000002</v>
      </c>
      <c r="J5" s="4"/>
    </row>
    <row r="6" spans="1:10">
      <c r="A6" s="7">
        <v>10029367402</v>
      </c>
      <c r="B6">
        <v>108</v>
      </c>
      <c r="C6" s="8" t="s">
        <v>25</v>
      </c>
      <c r="D6" s="4">
        <f>VLOOKUP(B6,'Product List'!A:C,3)</f>
        <v>7.95</v>
      </c>
      <c r="E6" s="4">
        <f>VLOOKUP(C6,'Product List'!E:F,2)</f>
        <v>7.25</v>
      </c>
      <c r="F6" s="12">
        <v>10029367402</v>
      </c>
      <c r="G6" s="13">
        <v>35.660000000000004</v>
      </c>
      <c r="H6" s="13">
        <v>17.25</v>
      </c>
      <c r="I6" s="13">
        <v>52.910000000000004</v>
      </c>
      <c r="J6" s="4"/>
    </row>
    <row r="7" spans="1:10">
      <c r="A7" s="7">
        <v>10029367402</v>
      </c>
      <c r="B7">
        <v>107</v>
      </c>
      <c r="C7" s="8" t="s">
        <v>23</v>
      </c>
      <c r="D7" s="4">
        <f>VLOOKUP(B7,'Product List'!A:C,3)</f>
        <v>7.75</v>
      </c>
      <c r="E7" s="4">
        <f>VLOOKUP(C7,'Product List'!E:F,2)</f>
        <v>5</v>
      </c>
      <c r="F7" s="14">
        <v>100</v>
      </c>
      <c r="G7" s="13">
        <v>19.96</v>
      </c>
      <c r="H7" s="13">
        <v>5</v>
      </c>
      <c r="I7" s="13">
        <v>24.96</v>
      </c>
      <c r="J7" s="4"/>
    </row>
    <row r="8" spans="1:10">
      <c r="A8" s="7">
        <v>10029367402</v>
      </c>
      <c r="B8">
        <v>100</v>
      </c>
      <c r="C8" s="8" t="s">
        <v>24</v>
      </c>
      <c r="D8" s="4">
        <f>VLOOKUP(B8,'Product List'!A:C,3)</f>
        <v>19.96</v>
      </c>
      <c r="E8" s="4">
        <f>VLOOKUP(C8,'Product List'!E:F,2)</f>
        <v>5</v>
      </c>
      <c r="F8" s="14">
        <v>107</v>
      </c>
      <c r="G8" s="13">
        <v>7.75</v>
      </c>
      <c r="H8" s="13">
        <v>5</v>
      </c>
      <c r="I8" s="13">
        <v>12.75</v>
      </c>
      <c r="J8" s="4"/>
    </row>
    <row r="9" spans="1:10">
      <c r="A9" s="7">
        <v>10029367403</v>
      </c>
      <c r="B9">
        <v>202</v>
      </c>
      <c r="C9" s="8" t="s">
        <v>24</v>
      </c>
      <c r="D9" s="4">
        <f>VLOOKUP(B9,'Product List'!A:C,3)</f>
        <v>6.76</v>
      </c>
      <c r="E9" s="4">
        <f>VLOOKUP(C9,'Product List'!E:F,2)</f>
        <v>5</v>
      </c>
      <c r="F9" s="14">
        <v>108</v>
      </c>
      <c r="G9" s="13">
        <v>7.95</v>
      </c>
      <c r="H9" s="13">
        <v>7.25</v>
      </c>
      <c r="I9" s="13">
        <v>15.2</v>
      </c>
      <c r="J9" s="4"/>
    </row>
    <row r="10" spans="1:10">
      <c r="A10" s="7">
        <v>10029367403</v>
      </c>
      <c r="B10">
        <v>105</v>
      </c>
      <c r="C10" s="8" t="s">
        <v>25</v>
      </c>
      <c r="D10" s="4">
        <f>VLOOKUP(B10,'Product List'!A:C,3)</f>
        <v>10.95</v>
      </c>
      <c r="E10" s="4">
        <f>VLOOKUP(C10,'Product List'!E:F,2)</f>
        <v>7.25</v>
      </c>
      <c r="F10" s="12">
        <v>10029367403</v>
      </c>
      <c r="G10" s="13">
        <v>124.59000000000002</v>
      </c>
      <c r="H10" s="13">
        <v>44.5</v>
      </c>
      <c r="I10" s="13">
        <v>169.09</v>
      </c>
      <c r="J10" s="4"/>
    </row>
    <row r="11" spans="1:10">
      <c r="A11" s="7">
        <v>10029367403</v>
      </c>
      <c r="B11">
        <v>106</v>
      </c>
      <c r="C11" s="8" t="s">
        <v>24</v>
      </c>
      <c r="D11" s="4">
        <f>VLOOKUP(B11,'Product List'!A:C,3)</f>
        <v>3.99</v>
      </c>
      <c r="E11" s="4">
        <f>VLOOKUP(C11,'Product List'!E:F,2)</f>
        <v>5</v>
      </c>
      <c r="F11" s="14">
        <v>100</v>
      </c>
      <c r="G11" s="13">
        <v>19.96</v>
      </c>
      <c r="H11" s="13">
        <v>5</v>
      </c>
      <c r="I11" s="13">
        <v>24.96</v>
      </c>
      <c r="J11" s="4"/>
    </row>
    <row r="12" spans="1:10">
      <c r="A12" s="7">
        <v>10029367403</v>
      </c>
      <c r="B12">
        <v>106</v>
      </c>
      <c r="C12" s="8" t="s">
        <v>24</v>
      </c>
      <c r="D12" s="4">
        <f>VLOOKUP(B12,'Product List'!A:C,3)</f>
        <v>3.99</v>
      </c>
      <c r="E12" s="4">
        <f>VLOOKUP(C12,'Product List'!E:F,2)</f>
        <v>5</v>
      </c>
      <c r="F12" s="14">
        <v>101</v>
      </c>
      <c r="G12" s="13">
        <v>14.96</v>
      </c>
      <c r="H12" s="13">
        <v>7.25</v>
      </c>
      <c r="I12" s="13">
        <v>22.21</v>
      </c>
      <c r="J12" s="4"/>
    </row>
    <row r="13" spans="1:10">
      <c r="A13" s="7">
        <v>10029367403</v>
      </c>
      <c r="B13">
        <v>201</v>
      </c>
      <c r="C13" s="8" t="s">
        <v>22</v>
      </c>
      <c r="D13" s="4">
        <f>VLOOKUP(B13,'Product List'!A:C,3)</f>
        <v>31.99</v>
      </c>
      <c r="E13" s="4">
        <f>VLOOKUP(C13,'Product List'!E:F,2)</f>
        <v>5</v>
      </c>
      <c r="F13" s="14">
        <v>105</v>
      </c>
      <c r="G13" s="13">
        <v>10.95</v>
      </c>
      <c r="H13" s="13">
        <v>7.25</v>
      </c>
      <c r="I13" s="13">
        <v>18.2</v>
      </c>
      <c r="J13" s="4"/>
    </row>
    <row r="14" spans="1:10">
      <c r="A14" s="7">
        <v>10029367403</v>
      </c>
      <c r="B14">
        <v>100</v>
      </c>
      <c r="C14" s="8" t="s">
        <v>23</v>
      </c>
      <c r="D14" s="4">
        <f>VLOOKUP(B14,'Product List'!A:C,3)</f>
        <v>19.96</v>
      </c>
      <c r="E14" s="4">
        <f>VLOOKUP(C14,'Product List'!E:F,2)</f>
        <v>5</v>
      </c>
      <c r="F14" s="14">
        <v>106</v>
      </c>
      <c r="G14" s="13">
        <v>7.98</v>
      </c>
      <c r="H14" s="13">
        <v>10</v>
      </c>
      <c r="I14" s="13">
        <v>17.98</v>
      </c>
      <c r="J14" s="4"/>
    </row>
    <row r="15" spans="1:10">
      <c r="A15" s="7">
        <v>10029367403</v>
      </c>
      <c r="B15">
        <v>201</v>
      </c>
      <c r="C15" s="8" t="s">
        <v>22</v>
      </c>
      <c r="D15" s="4">
        <f>VLOOKUP(B15,'Product List'!A:C,3)</f>
        <v>31.99</v>
      </c>
      <c r="E15" s="4">
        <f>VLOOKUP(C15,'Product List'!E:F,2)</f>
        <v>5</v>
      </c>
      <c r="F15" s="14">
        <v>201</v>
      </c>
      <c r="G15" s="13">
        <v>63.98</v>
      </c>
      <c r="H15" s="13">
        <v>10</v>
      </c>
      <c r="I15" s="13">
        <v>73.97999999999999</v>
      </c>
      <c r="J15" s="4"/>
    </row>
    <row r="16" spans="1:10">
      <c r="A16" s="7">
        <v>10029367403</v>
      </c>
      <c r="B16">
        <v>101</v>
      </c>
      <c r="C16" s="8" t="s">
        <v>25</v>
      </c>
      <c r="D16" s="4">
        <f>VLOOKUP(B16,'Product List'!A:C,3)</f>
        <v>14.96</v>
      </c>
      <c r="E16" s="4">
        <f>VLOOKUP(C16,'Product List'!E:F,2)</f>
        <v>7.25</v>
      </c>
      <c r="F16" s="14">
        <v>202</v>
      </c>
      <c r="G16" s="13">
        <v>6.76</v>
      </c>
      <c r="H16" s="13">
        <v>5</v>
      </c>
      <c r="I16" s="13">
        <v>11.76</v>
      </c>
      <c r="J16" s="4"/>
    </row>
    <row r="17" spans="1:10">
      <c r="A17" s="7">
        <v>10029367404</v>
      </c>
      <c r="B17">
        <v>106</v>
      </c>
      <c r="C17" s="8" t="s">
        <v>23</v>
      </c>
      <c r="D17" s="4">
        <f>VLOOKUP(B17,'Product List'!A:C,3)</f>
        <v>3.99</v>
      </c>
      <c r="E17" s="4">
        <f>VLOOKUP(C17,'Product List'!E:F,2)</f>
        <v>5</v>
      </c>
      <c r="F17" s="12">
        <v>10029367404</v>
      </c>
      <c r="G17" s="13">
        <v>37.69</v>
      </c>
      <c r="H17" s="13">
        <v>20</v>
      </c>
      <c r="I17" s="13">
        <v>57.69</v>
      </c>
      <c r="J17" s="4"/>
    </row>
    <row r="18" spans="1:10">
      <c r="A18" s="7">
        <v>10029367404</v>
      </c>
      <c r="B18">
        <v>202</v>
      </c>
      <c r="C18" s="8" t="s">
        <v>23</v>
      </c>
      <c r="D18" s="4">
        <f>VLOOKUP(B18,'Product List'!A:C,3)</f>
        <v>6.76</v>
      </c>
      <c r="E18" s="4">
        <f>VLOOKUP(C18,'Product List'!E:F,2)</f>
        <v>5</v>
      </c>
      <c r="F18" s="14">
        <v>105</v>
      </c>
      <c r="G18" s="13">
        <v>10.95</v>
      </c>
      <c r="H18" s="13">
        <v>5</v>
      </c>
      <c r="I18" s="13">
        <v>15.95</v>
      </c>
      <c r="J18" s="4"/>
    </row>
    <row r="19" spans="1:10">
      <c r="A19" s="7">
        <v>10029367404</v>
      </c>
      <c r="B19">
        <v>105</v>
      </c>
      <c r="C19" s="8" t="s">
        <v>24</v>
      </c>
      <c r="D19" s="4">
        <f>VLOOKUP(B19,'Product List'!A:C,3)</f>
        <v>10.95</v>
      </c>
      <c r="E19" s="4">
        <f>VLOOKUP(C19,'Product List'!E:F,2)</f>
        <v>5</v>
      </c>
      <c r="F19" s="14">
        <v>106</v>
      </c>
      <c r="G19" s="13">
        <v>3.99</v>
      </c>
      <c r="H19" s="13">
        <v>5</v>
      </c>
      <c r="I19" s="13">
        <v>8.99</v>
      </c>
      <c r="J19" s="4"/>
    </row>
    <row r="20" spans="1:10">
      <c r="A20" s="7">
        <v>10029367404</v>
      </c>
      <c r="B20">
        <v>200</v>
      </c>
      <c r="C20" s="8" t="s">
        <v>24</v>
      </c>
      <c r="D20" s="4">
        <f>VLOOKUP(B20,'Product List'!A:C,3)</f>
        <v>15.99</v>
      </c>
      <c r="E20" s="4">
        <f>VLOOKUP(C20,'Product List'!E:F,2)</f>
        <v>5</v>
      </c>
      <c r="F20" s="14">
        <v>200</v>
      </c>
      <c r="G20" s="13">
        <v>15.99</v>
      </c>
      <c r="H20" s="13">
        <v>5</v>
      </c>
      <c r="I20" s="13">
        <v>20.990000000000002</v>
      </c>
      <c r="J20" s="4"/>
    </row>
    <row r="21" spans="1:10">
      <c r="A21" s="7">
        <v>10029367405</v>
      </c>
      <c r="B21">
        <v>106</v>
      </c>
      <c r="C21" s="8" t="s">
        <v>24</v>
      </c>
      <c r="D21" s="4">
        <f>VLOOKUP(B21,'Product List'!A:C,3)</f>
        <v>3.99</v>
      </c>
      <c r="E21" s="4">
        <f>VLOOKUP(C21,'Product List'!E:F,2)</f>
        <v>5</v>
      </c>
      <c r="F21" s="14">
        <v>202</v>
      </c>
      <c r="G21" s="13">
        <v>6.76</v>
      </c>
      <c r="H21" s="13">
        <v>5</v>
      </c>
      <c r="I21" s="13">
        <v>11.76</v>
      </c>
      <c r="J21" s="4"/>
    </row>
    <row r="22" spans="1:10">
      <c r="A22" s="7">
        <v>10029367406</v>
      </c>
      <c r="B22">
        <v>103</v>
      </c>
      <c r="C22" s="8" t="s">
        <v>23</v>
      </c>
      <c r="D22" s="4">
        <f>VLOOKUP(B22,'Product List'!A:C,3)</f>
        <v>4.42</v>
      </c>
      <c r="E22" s="4">
        <f>VLOOKUP(C22,'Product List'!E:F,2)</f>
        <v>5</v>
      </c>
      <c r="F22" s="12">
        <v>10029367405</v>
      </c>
      <c r="G22" s="13">
        <v>3.99</v>
      </c>
      <c r="H22" s="13">
        <v>5</v>
      </c>
      <c r="I22" s="13">
        <v>8.99</v>
      </c>
      <c r="J22" s="4"/>
    </row>
    <row r="23" spans="1:10">
      <c r="A23" s="7">
        <v>10029367406</v>
      </c>
      <c r="B23">
        <v>206</v>
      </c>
      <c r="C23" s="8" t="s">
        <v>24</v>
      </c>
      <c r="D23" s="4">
        <f>VLOOKUP(B23,'Product List'!A:C,3)</f>
        <v>109.99</v>
      </c>
      <c r="E23" s="4">
        <f>VLOOKUP(C23,'Product List'!E:F,2)</f>
        <v>5</v>
      </c>
      <c r="F23" s="14">
        <v>106</v>
      </c>
      <c r="G23" s="13">
        <v>3.99</v>
      </c>
      <c r="H23" s="13">
        <v>5</v>
      </c>
      <c r="I23" s="13">
        <v>8.99</v>
      </c>
      <c r="J23" s="4"/>
    </row>
    <row r="24" spans="1:10">
      <c r="A24" s="7">
        <v>10029367406</v>
      </c>
      <c r="B24">
        <v>206</v>
      </c>
      <c r="C24" s="8" t="s">
        <v>25</v>
      </c>
      <c r="D24" s="4">
        <f>VLOOKUP(B24,'Product List'!A:C,3)</f>
        <v>109.99</v>
      </c>
      <c r="E24" s="4">
        <f>VLOOKUP(C24,'Product List'!E:F,2)</f>
        <v>7.25</v>
      </c>
      <c r="F24" s="12">
        <v>10029367406</v>
      </c>
      <c r="G24" s="13">
        <v>282.71999999999997</v>
      </c>
      <c r="H24" s="13">
        <v>46.75</v>
      </c>
      <c r="I24" s="13">
        <v>329.47</v>
      </c>
      <c r="J24" s="4"/>
    </row>
    <row r="25" spans="1:10">
      <c r="A25" s="7">
        <v>10029367406</v>
      </c>
      <c r="B25">
        <v>103</v>
      </c>
      <c r="C25" s="8" t="s">
        <v>24</v>
      </c>
      <c r="D25" s="4">
        <f>VLOOKUP(B25,'Product List'!A:C,3)</f>
        <v>4.42</v>
      </c>
      <c r="E25" s="4">
        <f>VLOOKUP(C25,'Product List'!E:F,2)</f>
        <v>5</v>
      </c>
      <c r="F25" s="14">
        <v>100</v>
      </c>
      <c r="G25" s="13">
        <v>39.92</v>
      </c>
      <c r="H25" s="13">
        <v>10</v>
      </c>
      <c r="I25" s="13">
        <v>49.92</v>
      </c>
      <c r="J25" s="4"/>
    </row>
    <row r="26" spans="1:10">
      <c r="A26" s="7">
        <v>10029367406</v>
      </c>
      <c r="B26">
        <v>100</v>
      </c>
      <c r="C26" s="8" t="s">
        <v>23</v>
      </c>
      <c r="D26" s="4">
        <f>VLOOKUP(B26,'Product List'!A:C,3)</f>
        <v>19.96</v>
      </c>
      <c r="E26" s="4">
        <f>VLOOKUP(C26,'Product List'!E:F,2)</f>
        <v>5</v>
      </c>
      <c r="F26" s="14">
        <v>102</v>
      </c>
      <c r="G26" s="13">
        <v>3.99</v>
      </c>
      <c r="H26" s="13">
        <v>7.25</v>
      </c>
      <c r="I26" s="13">
        <v>11.24</v>
      </c>
      <c r="J26" s="4"/>
    </row>
    <row r="27" spans="1:10">
      <c r="A27" s="7">
        <v>10029367406</v>
      </c>
      <c r="B27">
        <v>102</v>
      </c>
      <c r="C27" s="8" t="s">
        <v>25</v>
      </c>
      <c r="D27" s="4">
        <f>VLOOKUP(B27,'Product List'!A:C,3)</f>
        <v>3.99</v>
      </c>
      <c r="E27" s="4">
        <f>VLOOKUP(C27,'Product List'!E:F,2)</f>
        <v>7.25</v>
      </c>
      <c r="F27" s="14">
        <v>103</v>
      </c>
      <c r="G27" s="13">
        <v>8.84</v>
      </c>
      <c r="H27" s="13">
        <v>10</v>
      </c>
      <c r="I27" s="13">
        <v>18.84</v>
      </c>
      <c r="J27" s="4"/>
    </row>
    <row r="28" spans="1:10">
      <c r="A28" s="7">
        <v>10029367406</v>
      </c>
      <c r="B28">
        <v>100</v>
      </c>
      <c r="C28" s="8" t="s">
        <v>22</v>
      </c>
      <c r="D28" s="4">
        <f>VLOOKUP(B28,'Product List'!A:C,3)</f>
        <v>19.96</v>
      </c>
      <c r="E28" s="4">
        <f>VLOOKUP(C28,'Product List'!E:F,2)</f>
        <v>5</v>
      </c>
      <c r="F28" s="14">
        <v>109</v>
      </c>
      <c r="G28" s="13">
        <v>9.99</v>
      </c>
      <c r="H28" s="13">
        <v>7.25</v>
      </c>
      <c r="I28" s="13">
        <v>17.240000000000002</v>
      </c>
      <c r="J28" s="4"/>
    </row>
    <row r="29" spans="1:10">
      <c r="A29" s="7">
        <v>10029367406</v>
      </c>
      <c r="B29">
        <v>109</v>
      </c>
      <c r="C29" s="8" t="s">
        <v>25</v>
      </c>
      <c r="D29" s="4">
        <f>VLOOKUP(B29,'Product List'!A:C,3)</f>
        <v>9.99</v>
      </c>
      <c r="E29" s="4">
        <f>VLOOKUP(C29,'Product List'!E:F,2)</f>
        <v>7.25</v>
      </c>
      <c r="F29" s="14">
        <v>206</v>
      </c>
      <c r="G29" s="13">
        <v>219.98</v>
      </c>
      <c r="H29" s="13">
        <v>12.25</v>
      </c>
      <c r="I29" s="13">
        <v>232.23</v>
      </c>
      <c r="J29" s="4"/>
    </row>
    <row r="30" spans="1:10">
      <c r="F30" s="12" t="s">
        <v>38</v>
      </c>
      <c r="G30" s="13">
        <v>526.53</v>
      </c>
      <c r="H30" s="13">
        <v>155.75</v>
      </c>
      <c r="I30" s="13">
        <v>682.28000000000009</v>
      </c>
    </row>
  </sheetData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B0BB-ADDD-4763-AC0C-844558520ADD}">
  <dimension ref="A4:A16"/>
  <sheetViews>
    <sheetView workbookViewId="0">
      <selection activeCell="G18" sqref="G18"/>
    </sheetView>
  </sheetViews>
  <sheetFormatPr defaultRowHeight="15"/>
  <cols>
    <col min="1" max="3" width="15.7109375" customWidth="1"/>
  </cols>
  <sheetData>
    <row r="4" spans="1:1">
      <c r="A4" s="10" t="s">
        <v>30</v>
      </c>
    </row>
    <row r="5" spans="1:1">
      <c r="A5" s="9"/>
    </row>
    <row r="6" spans="1:1">
      <c r="A6" s="10" t="s">
        <v>31</v>
      </c>
    </row>
    <row r="7" spans="1:1">
      <c r="A7" s="9"/>
    </row>
    <row r="8" spans="1:1">
      <c r="A8" s="10" t="s">
        <v>32</v>
      </c>
    </row>
    <row r="9" spans="1:1">
      <c r="A9" s="9"/>
    </row>
    <row r="10" spans="1:1">
      <c r="A10" s="10" t="s">
        <v>33</v>
      </c>
    </row>
    <row r="11" spans="1:1">
      <c r="A11" s="9"/>
    </row>
    <row r="12" spans="1:1">
      <c r="A12" s="10" t="s">
        <v>34</v>
      </c>
    </row>
    <row r="13" spans="1:1">
      <c r="A13" s="9"/>
    </row>
    <row r="14" spans="1:1">
      <c r="A14" s="10" t="s">
        <v>35</v>
      </c>
    </row>
    <row r="15" spans="1:1">
      <c r="A15" s="9"/>
    </row>
    <row r="16" spans="1:1">
      <c r="A16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Timothy Jung</cp:lastModifiedBy>
  <dcterms:created xsi:type="dcterms:W3CDTF">2017-06-08T18:33:19Z</dcterms:created>
  <dcterms:modified xsi:type="dcterms:W3CDTF">2019-02-16T19:04:10Z</dcterms:modified>
</cp:coreProperties>
</file>