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lisson/Dropbox/dvt-evpn-mpls/testcase/7-1-RG-FAILOVER-EVI10-20-SRX-L3VPN/"/>
    </mc:Choice>
  </mc:AlternateContent>
  <xr:revisionPtr revIDLastSave="0" documentId="13_ncr:1_{82ED33FB-6529-7A4B-A9D1-23F27CD960B6}" xr6:coauthVersionLast="45" xr6:coauthVersionMax="45" xr10:uidLastSave="{00000000-0000-0000-0000-000000000000}"/>
  <bookViews>
    <workbookView xWindow="1580" yWindow="1960" windowWidth="26840" windowHeight="15000" xr2:uid="{C8F6BCD9-09B2-8F4B-AFC8-10454014A4A1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1" l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N22" i="1" l="1"/>
  <c r="N15" i="1"/>
  <c r="N12" i="1"/>
  <c r="N9" i="1"/>
  <c r="N7" i="1"/>
  <c r="N5" i="1"/>
  <c r="N3" i="1"/>
  <c r="L3" i="1"/>
  <c r="L1" i="1" s="1"/>
  <c r="M22" i="1"/>
  <c r="M15" i="1"/>
  <c r="M12" i="1"/>
  <c r="M9" i="1"/>
  <c r="M7" i="1"/>
  <c r="M5" i="1"/>
  <c r="O22" i="1"/>
  <c r="O15" i="1"/>
  <c r="O12" i="1"/>
  <c r="O9" i="1"/>
  <c r="O7" i="1"/>
  <c r="O5" i="1"/>
  <c r="O3" i="1"/>
  <c r="M3" i="1"/>
  <c r="O1" i="1" l="1"/>
  <c r="M1" i="1"/>
  <c r="N1" i="1"/>
</calcChain>
</file>

<file path=xl/sharedStrings.xml><?xml version="1.0" encoding="utf-8"?>
<sst xmlns="http://schemas.openxmlformats.org/spreadsheetml/2006/main" count="22" uniqueCount="22">
  <si>
    <t>Tx Port</t>
  </si>
  <si>
    <t>Rx Port</t>
  </si>
  <si>
    <t>Traffic Item</t>
  </si>
  <si>
    <t>Source/Dest Endpoint Pair</t>
  </si>
  <si>
    <t>P2/3-QFX1</t>
  </si>
  <si>
    <t>P2/8-QFX2</t>
  </si>
  <si>
    <t>Traffic IPv4</t>
  </si>
  <si>
    <t>Traffic IPv6</t>
  </si>
  <si>
    <t>UDP-Src</t>
  </si>
  <si>
    <t>UDP-Dest</t>
  </si>
  <si>
    <t>AVG</t>
  </si>
  <si>
    <t>MIN</t>
  </si>
  <si>
    <t>MAX</t>
  </si>
  <si>
    <t>MED</t>
  </si>
  <si>
    <t>#1</t>
  </si>
  <si>
    <t>#2</t>
  </si>
  <si>
    <t>#3</t>
  </si>
  <si>
    <t>#4</t>
  </si>
  <si>
    <t>#5</t>
  </si>
  <si>
    <t>Test Run</t>
  </si>
  <si>
    <t>110::111-220::222</t>
  </si>
  <si>
    <t>10.10.10.111-10.10.20.222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</si>
</sst>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\.00"/>
    <numFmt numFmtId="166" formatCode="00\.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165" fontId="0" fillId="0" borderId="0" xfId="0" applyNumberFormat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25FD-BE3A-8548-A38E-BC0BE0306F67}">
  <dimension ref="A1:O23"/>
  <sheetViews>
    <sheetView tabSelected="1" workbookViewId="0">
      <selection activeCell="I7" sqref="I7"/>
    </sheetView>
  </sheetViews>
  <sheetFormatPr baseColWidth="10" defaultRowHeight="16" x14ac:dyDescent="0.2"/>
  <cols>
    <col min="1" max="2" width="10" style="1" bestFit="1" customWidth="1"/>
    <col min="3" max="3" width="10.83203125" style="1"/>
    <col min="4" max="4" width="22.83203125" style="1" bestFit="1" customWidth="1"/>
    <col min="5" max="5" width="7.83203125" style="1" bestFit="1" customWidth="1"/>
    <col min="6" max="6" width="9" style="1" bestFit="1" customWidth="1"/>
    <col min="12" max="15" width="10.83203125" style="11"/>
  </cols>
  <sheetData>
    <row r="1" spans="1:15" x14ac:dyDescent="0.2">
      <c r="G1" s="13" t="s">
        <v>19</v>
      </c>
      <c r="H1" s="14"/>
      <c r="I1" s="14"/>
      <c r="J1" s="14"/>
      <c r="K1" s="15"/>
      <c r="L1" s="9">
        <f>AVERAGE(L3:L22)</f>
        <v>429.95749999999998</v>
      </c>
      <c r="M1" s="9">
        <f>MIN(M3:M22)</f>
        <v>228.1</v>
      </c>
      <c r="N1" s="9">
        <f>MAX(N3:N22)</f>
        <v>557.1</v>
      </c>
      <c r="O1" s="9">
        <f>AVERAGE(O3:O22)</f>
        <v>392.6357142857143</v>
      </c>
    </row>
    <row r="2" spans="1:15" s="6" customFormat="1" x14ac:dyDescent="0.2">
      <c r="A2" s="2" t="s">
        <v>0</v>
      </c>
      <c r="B2" s="2" t="s">
        <v>1</v>
      </c>
      <c r="C2" s="2" t="s">
        <v>2</v>
      </c>
      <c r="D2" s="4" t="s">
        <v>3</v>
      </c>
      <c r="E2" s="2" t="s">
        <v>8</v>
      </c>
      <c r="F2" s="2" t="s">
        <v>9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12" t="s">
        <v>10</v>
      </c>
      <c r="M2" s="12" t="s">
        <v>11</v>
      </c>
      <c r="N2" s="12" t="s">
        <v>12</v>
      </c>
      <c r="O2" s="12" t="s">
        <v>13</v>
      </c>
    </row>
    <row r="3" spans="1:15" x14ac:dyDescent="0.2">
      <c r="A3" s="16" t="s">
        <v>4</v>
      </c>
      <c r="B3" s="16" t="s">
        <v>5</v>
      </c>
      <c r="C3" s="16" t="s">
        <v>6</v>
      </c>
      <c r="D3" s="19" t="s">
        <v>21</v>
      </c>
      <c r="E3" s="3">
        <v>1000</v>
      </c>
      <c r="F3" s="3">
        <v>1000</v>
      </c>
      <c r="G3" s="10">
        <v>2283</v>
      </c>
      <c r="H3" s="10">
        <v>5571</v>
      </c>
      <c r="I3" s="10"/>
      <c r="J3" s="10"/>
      <c r="K3" s="10"/>
      <c r="L3" s="8">
        <f>AVERAGE(G3:K3)/10</f>
        <v>392.7</v>
      </c>
      <c r="M3" s="8">
        <f>MIN(G3:K3)/10</f>
        <v>228.3</v>
      </c>
      <c r="N3" s="8">
        <f>MAX(G3:K3)/10</f>
        <v>557.1</v>
      </c>
      <c r="O3" s="8">
        <f>MEDIAN(G3:K3)/10</f>
        <v>392.7</v>
      </c>
    </row>
    <row r="4" spans="1:15" x14ac:dyDescent="0.2">
      <c r="A4" s="17"/>
      <c r="B4" s="17"/>
      <c r="C4" s="17"/>
      <c r="D4" s="20"/>
      <c r="E4" s="3">
        <v>1001</v>
      </c>
      <c r="F4" s="3">
        <v>1001</v>
      </c>
      <c r="G4" s="10">
        <v>2283</v>
      </c>
      <c r="H4" s="10">
        <v>5570</v>
      </c>
      <c r="I4" s="10"/>
      <c r="J4" s="10"/>
      <c r="K4" s="10"/>
      <c r="L4" s="8">
        <f t="shared" ref="L4:L22" si="0">AVERAGE(G4:K4)/10</f>
        <v>392.65</v>
      </c>
      <c r="M4" s="8"/>
      <c r="N4" s="8"/>
      <c r="O4" s="8"/>
    </row>
    <row r="5" spans="1:15" x14ac:dyDescent="0.2">
      <c r="A5" s="17"/>
      <c r="B5" s="17"/>
      <c r="C5" s="17"/>
      <c r="D5" s="20"/>
      <c r="E5" s="3">
        <v>1002</v>
      </c>
      <c r="F5" s="3">
        <v>1002</v>
      </c>
      <c r="G5" s="10">
        <v>2282</v>
      </c>
      <c r="H5" s="10">
        <v>5571</v>
      </c>
      <c r="I5" s="10"/>
      <c r="J5" s="10"/>
      <c r="K5" s="10"/>
      <c r="L5" s="8">
        <f t="shared" si="0"/>
        <v>392.65</v>
      </c>
      <c r="M5" s="8">
        <f>MIN(G5:K5)/10</f>
        <v>228.2</v>
      </c>
      <c r="N5" s="8">
        <f>MAX(G5:K5)/10</f>
        <v>557.1</v>
      </c>
      <c r="O5" s="8">
        <f>MEDIAN(G5:K5)/10</f>
        <v>392.65</v>
      </c>
    </row>
    <row r="6" spans="1:15" x14ac:dyDescent="0.2">
      <c r="A6" s="17"/>
      <c r="B6" s="17"/>
      <c r="C6" s="17"/>
      <c r="D6" s="20"/>
      <c r="E6" s="3">
        <v>1003</v>
      </c>
      <c r="F6" s="3">
        <v>1003</v>
      </c>
      <c r="G6" s="10">
        <v>2282</v>
      </c>
      <c r="H6" s="10">
        <v>5571</v>
      </c>
      <c r="I6" s="10"/>
      <c r="J6" s="10"/>
      <c r="K6" s="10"/>
      <c r="L6" s="8">
        <f t="shared" si="0"/>
        <v>392.65</v>
      </c>
      <c r="M6" s="8"/>
      <c r="N6" s="8"/>
      <c r="O6" s="8"/>
    </row>
    <row r="7" spans="1:15" x14ac:dyDescent="0.2">
      <c r="A7" s="17"/>
      <c r="B7" s="17"/>
      <c r="C7" s="17"/>
      <c r="D7" s="20"/>
      <c r="E7" s="3">
        <v>1004</v>
      </c>
      <c r="F7" s="3">
        <v>1004</v>
      </c>
      <c r="G7" s="10">
        <v>2282</v>
      </c>
      <c r="H7" s="10">
        <v>5570</v>
      </c>
      <c r="I7" s="10"/>
      <c r="J7" s="10"/>
      <c r="K7" s="10"/>
      <c r="L7" s="8">
        <f t="shared" si="0"/>
        <v>392.6</v>
      </c>
      <c r="M7" s="8">
        <f>MIN(G7:K7)/10</f>
        <v>228.2</v>
      </c>
      <c r="N7" s="8">
        <f>MAX(G7:K7)/10</f>
        <v>557</v>
      </c>
      <c r="O7" s="8">
        <f>MEDIAN(G7:K7)/10</f>
        <v>392.6</v>
      </c>
    </row>
    <row r="8" spans="1:15" x14ac:dyDescent="0.2">
      <c r="A8" s="17"/>
      <c r="B8" s="17"/>
      <c r="C8" s="17"/>
      <c r="D8" s="20"/>
      <c r="E8" s="3">
        <v>1005</v>
      </c>
      <c r="F8" s="3">
        <v>1005</v>
      </c>
      <c r="G8" s="10">
        <v>2282</v>
      </c>
      <c r="H8" s="10">
        <v>5570</v>
      </c>
      <c r="I8" s="10"/>
      <c r="J8" s="10"/>
      <c r="K8" s="10"/>
      <c r="L8" s="8">
        <f t="shared" si="0"/>
        <v>392.6</v>
      </c>
      <c r="M8" s="8"/>
      <c r="N8" s="8"/>
      <c r="O8" s="8"/>
    </row>
    <row r="9" spans="1:15" x14ac:dyDescent="0.2">
      <c r="A9" s="17"/>
      <c r="B9" s="17"/>
      <c r="C9" s="17"/>
      <c r="D9" s="20"/>
      <c r="E9" s="3">
        <v>1006</v>
      </c>
      <c r="F9" s="3">
        <v>1006</v>
      </c>
      <c r="G9" s="10">
        <v>2283</v>
      </c>
      <c r="H9" s="10">
        <v>5570</v>
      </c>
      <c r="I9" s="10"/>
      <c r="J9" s="10"/>
      <c r="K9" s="10"/>
      <c r="L9" s="8">
        <f t="shared" si="0"/>
        <v>392.65</v>
      </c>
      <c r="M9" s="8">
        <f>MIN(G9:K9)/10</f>
        <v>228.3</v>
      </c>
      <c r="N9" s="8">
        <f>MAX(G9:K9)/10</f>
        <v>557</v>
      </c>
      <c r="O9" s="8">
        <f>MEDIAN(G9:K9)/10</f>
        <v>392.65</v>
      </c>
    </row>
    <row r="10" spans="1:15" x14ac:dyDescent="0.2">
      <c r="A10" s="17"/>
      <c r="B10" s="17"/>
      <c r="C10" s="17"/>
      <c r="D10" s="20"/>
      <c r="E10" s="3">
        <v>1007</v>
      </c>
      <c r="F10" s="3">
        <v>1007</v>
      </c>
      <c r="G10" s="10">
        <v>2282</v>
      </c>
      <c r="H10" s="10">
        <v>5570</v>
      </c>
      <c r="I10" s="10"/>
      <c r="J10" s="10"/>
      <c r="K10" s="10"/>
      <c r="L10" s="8">
        <f t="shared" si="0"/>
        <v>392.6</v>
      </c>
      <c r="M10" s="8"/>
      <c r="N10" s="8"/>
      <c r="O10" s="8"/>
    </row>
    <row r="11" spans="1:15" x14ac:dyDescent="0.2">
      <c r="A11" s="17"/>
      <c r="B11" s="17"/>
      <c r="C11" s="17"/>
      <c r="D11" s="20"/>
      <c r="E11" s="3">
        <v>1008</v>
      </c>
      <c r="F11" s="3">
        <v>1008</v>
      </c>
      <c r="G11" s="10">
        <v>2282</v>
      </c>
      <c r="H11" s="10">
        <v>5571</v>
      </c>
      <c r="I11" s="10"/>
      <c r="J11" s="10"/>
      <c r="K11" s="10"/>
      <c r="L11" s="8">
        <f t="shared" si="0"/>
        <v>392.65</v>
      </c>
      <c r="M11" s="8"/>
      <c r="N11" s="8"/>
      <c r="O11" s="8"/>
    </row>
    <row r="12" spans="1:15" x14ac:dyDescent="0.2">
      <c r="A12" s="17"/>
      <c r="B12" s="17"/>
      <c r="C12" s="18"/>
      <c r="D12" s="21"/>
      <c r="E12" s="3">
        <v>1009</v>
      </c>
      <c r="F12" s="3">
        <v>1009</v>
      </c>
      <c r="G12" s="10">
        <v>2282</v>
      </c>
      <c r="H12" s="10">
        <v>5571</v>
      </c>
      <c r="I12" s="10"/>
      <c r="J12" s="10"/>
      <c r="K12" s="10"/>
      <c r="L12" s="8">
        <f t="shared" si="0"/>
        <v>392.65</v>
      </c>
      <c r="M12" s="8">
        <f>MIN(G12:K12)/10</f>
        <v>228.2</v>
      </c>
      <c r="N12" s="8">
        <f>MAX(G12:K12)/10</f>
        <v>557.1</v>
      </c>
      <c r="O12" s="8">
        <f>MEDIAN(G12:K12)/10</f>
        <v>392.65</v>
      </c>
    </row>
    <row r="13" spans="1:15" x14ac:dyDescent="0.2">
      <c r="A13" s="17"/>
      <c r="B13" s="17"/>
      <c r="C13" s="16" t="s">
        <v>7</v>
      </c>
      <c r="D13" s="19" t="s">
        <v>20</v>
      </c>
      <c r="E13" s="3">
        <v>1000</v>
      </c>
      <c r="F13" s="3">
        <v>1000</v>
      </c>
      <c r="G13" s="10">
        <v>2252</v>
      </c>
      <c r="H13" s="10">
        <v>8587</v>
      </c>
      <c r="I13" s="10"/>
      <c r="J13" s="10"/>
      <c r="K13" s="10"/>
      <c r="L13" s="8">
        <f t="shared" si="0"/>
        <v>541.95000000000005</v>
      </c>
      <c r="M13" s="8"/>
      <c r="N13" s="8"/>
      <c r="O13" s="8"/>
    </row>
    <row r="14" spans="1:15" x14ac:dyDescent="0.2">
      <c r="A14" s="17"/>
      <c r="B14" s="17"/>
      <c r="C14" s="17"/>
      <c r="D14" s="20"/>
      <c r="E14" s="3">
        <v>1001</v>
      </c>
      <c r="F14" s="3">
        <v>1001</v>
      </c>
      <c r="G14" s="10">
        <v>2254</v>
      </c>
      <c r="H14" s="10">
        <v>8586</v>
      </c>
      <c r="I14" s="10"/>
      <c r="J14" s="10"/>
      <c r="K14" s="10"/>
      <c r="L14" s="8">
        <f t="shared" si="0"/>
        <v>542</v>
      </c>
      <c r="M14" s="8"/>
      <c r="N14" s="8"/>
      <c r="O14" s="8"/>
    </row>
    <row r="15" spans="1:15" x14ac:dyDescent="0.2">
      <c r="A15" s="17"/>
      <c r="B15" s="17"/>
      <c r="C15" s="17"/>
      <c r="D15" s="20"/>
      <c r="E15" s="3">
        <v>1002</v>
      </c>
      <c r="F15" s="3">
        <v>1002</v>
      </c>
      <c r="G15" s="10">
        <v>2282</v>
      </c>
      <c r="H15" s="10">
        <v>5571</v>
      </c>
      <c r="I15" s="10"/>
      <c r="J15" s="10"/>
      <c r="K15" s="10"/>
      <c r="L15" s="8">
        <f t="shared" si="0"/>
        <v>392.65</v>
      </c>
      <c r="M15" s="8">
        <f>MIN(G15:K15)/10</f>
        <v>228.2</v>
      </c>
      <c r="N15" s="8">
        <f>MAX(G15:K15)/10</f>
        <v>557.1</v>
      </c>
      <c r="O15" s="8">
        <f>MEDIAN(G15:K15)/10</f>
        <v>392.65</v>
      </c>
    </row>
    <row r="16" spans="1:15" x14ac:dyDescent="0.2">
      <c r="A16" s="17"/>
      <c r="B16" s="17"/>
      <c r="C16" s="17"/>
      <c r="D16" s="20"/>
      <c r="E16" s="3">
        <v>1003</v>
      </c>
      <c r="F16" s="3">
        <v>1003</v>
      </c>
      <c r="G16" s="10">
        <v>2282</v>
      </c>
      <c r="H16" s="10">
        <v>5571</v>
      </c>
      <c r="I16" s="10"/>
      <c r="J16" s="10"/>
      <c r="K16" s="10"/>
      <c r="L16" s="8">
        <f t="shared" si="0"/>
        <v>392.65</v>
      </c>
      <c r="M16" s="8"/>
      <c r="N16" s="8"/>
      <c r="O16" s="8"/>
    </row>
    <row r="17" spans="1:15" x14ac:dyDescent="0.2">
      <c r="A17" s="17"/>
      <c r="B17" s="17"/>
      <c r="C17" s="17"/>
      <c r="D17" s="20"/>
      <c r="E17" s="3">
        <v>1004</v>
      </c>
      <c r="F17" s="3">
        <v>1004</v>
      </c>
      <c r="G17" s="10">
        <v>2253</v>
      </c>
      <c r="H17" s="10">
        <v>8584</v>
      </c>
      <c r="I17" s="10"/>
      <c r="J17" s="10"/>
      <c r="K17" s="10"/>
      <c r="L17" s="8">
        <f t="shared" si="0"/>
        <v>541.85</v>
      </c>
      <c r="M17" s="8"/>
      <c r="N17" s="8"/>
      <c r="O17" s="8"/>
    </row>
    <row r="18" spans="1:15" x14ac:dyDescent="0.2">
      <c r="A18" s="17"/>
      <c r="B18" s="17"/>
      <c r="C18" s="17"/>
      <c r="D18" s="20"/>
      <c r="E18" s="3">
        <v>1005</v>
      </c>
      <c r="F18" s="3">
        <v>1005</v>
      </c>
      <c r="G18" s="10">
        <v>2283</v>
      </c>
      <c r="H18" s="10">
        <v>5570</v>
      </c>
      <c r="I18" s="10"/>
      <c r="J18" s="10"/>
      <c r="K18" s="10"/>
      <c r="L18" s="8">
        <f t="shared" si="0"/>
        <v>392.65</v>
      </c>
      <c r="M18" s="8"/>
      <c r="N18" s="8"/>
      <c r="O18" s="8"/>
    </row>
    <row r="19" spans="1:15" x14ac:dyDescent="0.2">
      <c r="A19" s="17"/>
      <c r="B19" s="17"/>
      <c r="C19" s="17"/>
      <c r="D19" s="20"/>
      <c r="E19" s="3">
        <v>1006</v>
      </c>
      <c r="F19" s="3">
        <v>1006</v>
      </c>
      <c r="G19" s="10">
        <v>2253</v>
      </c>
      <c r="H19" s="10">
        <v>8584</v>
      </c>
      <c r="I19" s="10"/>
      <c r="J19" s="10"/>
      <c r="K19" s="10"/>
      <c r="L19" s="8">
        <f t="shared" si="0"/>
        <v>541.85</v>
      </c>
      <c r="M19" s="8"/>
      <c r="N19" s="8"/>
      <c r="O19" s="8"/>
    </row>
    <row r="20" spans="1:15" x14ac:dyDescent="0.2">
      <c r="A20" s="17"/>
      <c r="B20" s="17"/>
      <c r="C20" s="17"/>
      <c r="D20" s="20"/>
      <c r="E20" s="3">
        <v>1007</v>
      </c>
      <c r="F20" s="3">
        <v>1007</v>
      </c>
      <c r="G20" s="10">
        <v>2253</v>
      </c>
      <c r="H20" s="10">
        <v>8587</v>
      </c>
      <c r="I20" s="10"/>
      <c r="J20" s="10"/>
      <c r="K20" s="10"/>
      <c r="L20" s="8">
        <f t="shared" si="0"/>
        <v>542</v>
      </c>
      <c r="M20" s="8"/>
      <c r="N20" s="8"/>
      <c r="O20" s="8"/>
    </row>
    <row r="21" spans="1:15" x14ac:dyDescent="0.2">
      <c r="A21" s="17"/>
      <c r="B21" s="17"/>
      <c r="C21" s="17"/>
      <c r="D21" s="20"/>
      <c r="E21" s="3">
        <v>1008</v>
      </c>
      <c r="F21" s="3">
        <v>1008</v>
      </c>
      <c r="G21" s="10">
        <v>2281</v>
      </c>
      <c r="H21" s="10">
        <v>5571</v>
      </c>
      <c r="I21" s="10"/>
      <c r="J21" s="10"/>
      <c r="K21" s="10"/>
      <c r="L21" s="8">
        <f t="shared" si="0"/>
        <v>392.6</v>
      </c>
      <c r="M21" s="8"/>
      <c r="N21" s="8"/>
      <c r="O21" s="8"/>
    </row>
    <row r="22" spans="1:15" x14ac:dyDescent="0.2">
      <c r="A22" s="18"/>
      <c r="B22" s="18"/>
      <c r="C22" s="18"/>
      <c r="D22" s="21"/>
      <c r="E22" s="3">
        <v>1009</v>
      </c>
      <c r="F22" s="3">
        <v>1009</v>
      </c>
      <c r="G22" s="10">
        <v>2281</v>
      </c>
      <c r="H22" s="10">
        <v>5570</v>
      </c>
      <c r="I22" s="10"/>
      <c r="J22" s="10"/>
      <c r="K22" s="10"/>
      <c r="L22" s="8">
        <f t="shared" si="0"/>
        <v>392.55</v>
      </c>
      <c r="M22" s="8">
        <f>MIN(G22:K22)/10</f>
        <v>228.1</v>
      </c>
      <c r="N22" s="8">
        <f>MAX(G22:K22)/10</f>
        <v>557</v>
      </c>
      <c r="O22" s="8">
        <f>MEDIAN(G22:K22)/10</f>
        <v>392.55</v>
      </c>
    </row>
    <row r="23" spans="1:15" x14ac:dyDescent="0.2">
      <c r="G23" s="7"/>
    </row>
  </sheetData>
  <mergeCells count="7">
    <mergeCell ref="G1:K1"/>
    <mergeCell ref="A3:A22"/>
    <mergeCell ref="B3:B22"/>
    <mergeCell ref="C3:C12"/>
    <mergeCell ref="C13:C22"/>
    <mergeCell ref="D3:D12"/>
    <mergeCell ref="D13:D22"/>
  </mergeCells>
  <pageMargins left="0.7" right="0.7" top="0.75" bottom="0.75" header="0.3" footer="0.3"/>
  <headerFooter>
    <oddFooter>&amp;C_x000D_&amp;1#&amp;"Calibri"&amp;7&amp;K000000 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Plisson</dc:creator>
  <cp:lastModifiedBy>Thomas Plisson</cp:lastModifiedBy>
  <dcterms:created xsi:type="dcterms:W3CDTF">2020-02-05T19:23:35Z</dcterms:created>
  <dcterms:modified xsi:type="dcterms:W3CDTF">2020-02-10T00:02:13Z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84d817-3396-4a4f-b60c-3ef6b345fe55_Enabled">
    <vt:lpwstr>true</vt:lpwstr>
  </property>
  <property fmtid="{D5CDD505-2E9C-101B-9397-08002B2CF9AE}" pid="3" name="MSIP_Label_9784d817-3396-4a4f-b60c-3ef6b345fe55_SetDate">
    <vt:lpwstr>2020-02-05T19:23:36Z</vt:lpwstr>
  </property>
  <property fmtid="{D5CDD505-2E9C-101B-9397-08002B2CF9AE}" pid="4" name="MSIP_Label_9784d817-3396-4a4f-b60c-3ef6b345fe55_Method">
    <vt:lpwstr>Standard</vt:lpwstr>
  </property>
  <property fmtid="{D5CDD505-2E9C-101B-9397-08002B2CF9AE}" pid="5" name="MSIP_Label_9784d817-3396-4a4f-b60c-3ef6b345fe55_Name">
    <vt:lpwstr>Juniper Business Use Only</vt:lpwstr>
  </property>
  <property fmtid="{D5CDD505-2E9C-101B-9397-08002B2CF9AE}" pid="6" name="MSIP_Label_9784d817-3396-4a4f-b60c-3ef6b345fe55_SiteId">
    <vt:lpwstr>bea78b3c-4cdb-4130-854a-1d193232e5f4</vt:lpwstr>
  </property>
  <property fmtid="{D5CDD505-2E9C-101B-9397-08002B2CF9AE}" pid="7" name="MSIP_Label_9784d817-3396-4a4f-b60c-3ef6b345fe55_ActionId">
    <vt:lpwstr>c00a3505-64c3-43d3-a2a9-000058dd3c6c</vt:lpwstr>
  </property>
  <property fmtid="{D5CDD505-2E9C-101B-9397-08002B2CF9AE}" pid="8" name="MSIP_Label_9784d817-3396-4a4f-b60c-3ef6b345fe55_ContentBits">
    <vt:lpwstr>2</vt:lpwstr>
  </property>
</Properties>
</file>