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pneher\Box Sync\Work Computer\Research\Manure project\qPCR\results\16S\"/>
    </mc:Choice>
  </mc:AlternateContent>
  <bookViews>
    <workbookView xWindow="9405" yWindow="2580" windowWidth="14400" windowHeight="7515" tabRatio="500" firstSheet="1" activeTab="1"/>
  </bookViews>
  <sheets>
    <sheet name="raw data" sheetId="1" r:id="rId1"/>
    <sheet name="samples" sheetId="4" r:id="rId2"/>
    <sheet name="standards" sheetId="3" r:id="rId3"/>
    <sheet name="Run Information" sheetId="2" r:id="rId4"/>
  </sheets>
  <definedNames>
    <definedName name="_xlnm._FilterDatabase" localSheetId="0" hidden="1">'raw data'!$B$1:$H$97</definedName>
  </definedNames>
  <calcPr calcId="162913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2" i="4"/>
  <c r="J26" i="3"/>
  <c r="H5" i="3" l="1"/>
  <c r="H8" i="3"/>
  <c r="H11" i="3"/>
  <c r="H14" i="3"/>
  <c r="H17" i="3"/>
  <c r="H20" i="3"/>
  <c r="H2" i="3"/>
</calcChain>
</file>

<file path=xl/sharedStrings.xml><?xml version="1.0" encoding="utf-8"?>
<sst xmlns="http://schemas.openxmlformats.org/spreadsheetml/2006/main" count="987" uniqueCount="161">
  <si>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</si>
  <si>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</si>
  <si>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</si>
  <si>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</si>
  <si>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</si>
  <si>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</si>
  <si>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</si>
  <si>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</si>
  <si>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</si>
  <si>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</si>
  <si>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</si>
  <si>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</si>
  <si>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</si>
  <si>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</si>
  <si>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</si>
  <si>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</si>
  <si>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</si>
  <si>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</si>
  <si>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</si>
  <si>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</si>
  <si>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</si>
  <si>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</si>
  <si>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</si>
  <si>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</si>
  <si>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</si>
  <si>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</si>
  <si>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</si>
  <si>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</si>
  <si>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</si>
  <si>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</si>
  <si>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</si>
  <si>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</si>
  <si>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</si>
  <si>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</si>
  <si>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</si>
  <si>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</si>
  <si>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</si>
  <si>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</si>
  <si>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</si>
  <si>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</si>
  <si>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</si>
  <si>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</si>
  <si>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</si>
  <si>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</si>
  <si>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</si>
  <si>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</si>
  <si>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</si>
  <si>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</si>
  <si>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</si>
  <si>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</si>
  <si>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</si>
  <si>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</si>
  <si>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</si>
  <si>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</si>
  <si>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</si>
  <si>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</si>
  <si>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</si>
  <si>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</si>
  <si>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</si>
  <si>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</si>
  <si>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</si>
  <si>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</si>
  <si>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</si>
  <si>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</si>
  <si>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</si>
  <si>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</si>
  <si>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</si>
  <si>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</si>
  <si>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</si>
  <si>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</si>
  <si>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</si>
  <si>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</si>
  <si>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</si>
  <si>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</si>
  <si>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</si>
  <si>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</si>
  <si>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</si>
  <si>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</si>
  <si>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</si>
  <si>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</si>
  <si>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</si>
  <si>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</si>
  <si>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</si>
  <si>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</si>
  <si>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</si>
  <si>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</si>
  <si>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</si>
  <si>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</si>
  <si>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</si>
  <si>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</si>
  <si>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</si>
  <si>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</si>
  <si>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</si>
  <si>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</si>
  <si>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</si>
  <si>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</si>
  <si>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</si>
  <si>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</si>
  <si>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</si>
  <si>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</si>
  <si>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</si>
  <si>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</si>
  <si>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</si>
  <si>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</si>
  <si>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</si>
  <si>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</si>
  <si>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</si>
  <si>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tim_16SJae_swinemanure_run1_20201211.pcrd</t>
  </si>
  <si>
    <t>Created By User</t>
  </si>
  <si>
    <t>admin</t>
  </si>
  <si>
    <t>Notes</t>
  </si>
  <si>
    <t>ID</t>
  </si>
  <si>
    <t>Run Started</t>
  </si>
  <si>
    <t>12/11/2020 23:33:30 UTC</t>
  </si>
  <si>
    <t>Run Ended</t>
  </si>
  <si>
    <t>12/12/2020 01:21:56 UTC</t>
  </si>
  <si>
    <t>Sample Vol</t>
  </si>
  <si>
    <t>Lid Temp</t>
  </si>
  <si>
    <t>Protocol File Name</t>
  </si>
  <si>
    <t>wafergen_protocol.prcl</t>
  </si>
  <si>
    <t>Plate Setup File Name</t>
  </si>
  <si>
    <t>Quick Plate_96 wells_SYBR_Neher.pltd</t>
  </si>
  <si>
    <t>Base Serial Number</t>
  </si>
  <si>
    <t>CT021217</t>
  </si>
  <si>
    <t>Optical Head Serial Number</t>
  </si>
  <si>
    <t>785BR14436</t>
  </si>
  <si>
    <t>CFX Manager Version</t>
  </si>
  <si>
    <t xml:space="preserve">3.1.1517.0823. </t>
  </si>
  <si>
    <t>Std 10^7</t>
  </si>
  <si>
    <t>1P_1</t>
  </si>
  <si>
    <t>3P_3</t>
  </si>
  <si>
    <t>6P_2</t>
  </si>
  <si>
    <t>Std 10^6</t>
  </si>
  <si>
    <t>1P_2</t>
  </si>
  <si>
    <t>4P_1</t>
  </si>
  <si>
    <t>6P_3</t>
  </si>
  <si>
    <t>Std 10^5</t>
  </si>
  <si>
    <t>1P_3</t>
  </si>
  <si>
    <t>4P_2</t>
  </si>
  <si>
    <t>7P_1</t>
  </si>
  <si>
    <t>Std 10^4</t>
  </si>
  <si>
    <t>2P_1</t>
  </si>
  <si>
    <t>4P_3</t>
  </si>
  <si>
    <t>7P_2</t>
  </si>
  <si>
    <t>Std 10^3</t>
  </si>
  <si>
    <t>2P_2</t>
  </si>
  <si>
    <t>5P_1</t>
  </si>
  <si>
    <t>7P_3</t>
  </si>
  <si>
    <t>Std 10^2</t>
  </si>
  <si>
    <t>2P_3</t>
  </si>
  <si>
    <t>5P_2</t>
  </si>
  <si>
    <t>8P_1</t>
  </si>
  <si>
    <t>Std 10^1</t>
  </si>
  <si>
    <t>3P_1</t>
  </si>
  <si>
    <t>5P_3</t>
  </si>
  <si>
    <t>8P_2</t>
  </si>
  <si>
    <t>NTC</t>
  </si>
  <si>
    <t>3P_2</t>
  </si>
  <si>
    <t>6P_1</t>
  </si>
  <si>
    <t>8P_3</t>
  </si>
  <si>
    <t>copies/rxn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</si>
</sst>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.00;\-###0.00"/>
    <numFmt numFmtId="165" formatCode="###0.00000;\-###0.00000"/>
    <numFmt numFmtId="166" formatCode="###0;\-###0"/>
  </numFmts>
  <fonts count="21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5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center"/>
    </xf>
    <xf numFmtId="164" fontId="11" fillId="0" borderId="0" xfId="0" applyNumberFormat="1" applyFont="1" applyFill="1" applyBorder="1" applyAlignment="1" applyProtection="1">
      <alignment vertical="center"/>
    </xf>
    <xf numFmtId="165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164" fontId="16" fillId="0" borderId="0" xfId="0" applyNumberFormat="1" applyFont="1" applyFill="1" applyBorder="1" applyAlignment="1" applyProtection="1">
      <alignment vertical="center"/>
    </xf>
    <xf numFmtId="165" fontId="17" fillId="0" borderId="0" xfId="0" applyNumberFormat="1" applyFont="1" applyFill="1" applyBorder="1" applyAlignment="1" applyProtection="1">
      <alignment vertical="center"/>
    </xf>
    <xf numFmtId="49" fontId="18" fillId="0" borderId="0" xfId="0" applyNumberFormat="1" applyFont="1" applyFill="1" applyBorder="1" applyAlignment="1" applyProtection="1">
      <alignment vertical="top"/>
      <protection locked="0"/>
    </xf>
    <xf numFmtId="166" fontId="19" fillId="0" borderId="0" xfId="0" applyNumberFormat="1" applyFont="1" applyFill="1" applyBorder="1" applyAlignment="1" applyProtection="1">
      <alignment horizontal="left" vertical="top"/>
      <protection locked="0"/>
    </xf>
    <xf numFmtId="0" fontId="0" fillId="5" borderId="0" xfId="0" applyFill="1" applyAlignment="1" applyProtection="1">
      <alignment horizontal="center"/>
    </xf>
    <xf numFmtId="0" fontId="0" fillId="6" borderId="0" xfId="0" applyFill="1" applyAlignment="1" applyProtection="1">
      <alignment horizontal="center"/>
    </xf>
    <xf numFmtId="0" fontId="20" fillId="6" borderId="0" xfId="0" applyFont="1" applyFill="1" applyAlignment="1" applyProtection="1">
      <alignment horizontal="center"/>
    </xf>
    <xf numFmtId="0" fontId="0" fillId="0" borderId="0" xfId="0" applyAlignment="1" applyProtection="1">
      <alignment horizontal="center"/>
    </xf>
    <xf numFmtId="3" fontId="1" fillId="0" borderId="0" xfId="0" applyNumberFormat="1" applyFont="1" applyFill="1" applyBorder="1" applyAlignment="1" applyProtection="1">
      <alignment vertical="top"/>
      <protection locked="0"/>
    </xf>
    <xf numFmtId="164" fontId="1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7280183727034124E-2"/>
                  <c:y val="-0.610617526975794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standards!$G$2:$G$22</c:f>
              <c:numCache>
                <c:formatCode>General</c:formatCode>
                <c:ptCount val="21"/>
                <c:pt idx="0">
                  <c:v>7.6464017072595585</c:v>
                </c:pt>
                <c:pt idx="1">
                  <c:v>7.6464017072595585</c:v>
                </c:pt>
                <c:pt idx="2">
                  <c:v>7.6464017072595585</c:v>
                </c:pt>
                <c:pt idx="3">
                  <c:v>6.6464017072595585</c:v>
                </c:pt>
                <c:pt idx="4">
                  <c:v>6.6464017072595585</c:v>
                </c:pt>
                <c:pt idx="5">
                  <c:v>6.6464017072595585</c:v>
                </c:pt>
                <c:pt idx="6">
                  <c:v>5.6464017072595585</c:v>
                </c:pt>
                <c:pt idx="7">
                  <c:v>5.6464017072595585</c:v>
                </c:pt>
                <c:pt idx="8">
                  <c:v>5.6464017072595585</c:v>
                </c:pt>
                <c:pt idx="9">
                  <c:v>4.6464017072595585</c:v>
                </c:pt>
                <c:pt idx="10">
                  <c:v>4.6464017072595585</c:v>
                </c:pt>
                <c:pt idx="11">
                  <c:v>4.6464017072595585</c:v>
                </c:pt>
                <c:pt idx="12">
                  <c:v>3.646401707259558</c:v>
                </c:pt>
                <c:pt idx="13">
                  <c:v>3.646401707259558</c:v>
                </c:pt>
                <c:pt idx="14">
                  <c:v>3.646401707259558</c:v>
                </c:pt>
                <c:pt idx="15">
                  <c:v>2.6464017072595585</c:v>
                </c:pt>
                <c:pt idx="16">
                  <c:v>2.6464017072595585</c:v>
                </c:pt>
                <c:pt idx="17">
                  <c:v>2.6464017072595585</c:v>
                </c:pt>
                <c:pt idx="18">
                  <c:v>1.6464017072595583</c:v>
                </c:pt>
                <c:pt idx="19">
                  <c:v>1.6464017072595583</c:v>
                </c:pt>
                <c:pt idx="20">
                  <c:v>1.6464017072595583</c:v>
                </c:pt>
              </c:numCache>
            </c:numRef>
          </c:xVal>
          <c:yVal>
            <c:numRef>
              <c:f>standards!$F$2:$F$22</c:f>
              <c:numCache>
                <c:formatCode>###0.00;\-###0.00</c:formatCode>
                <c:ptCount val="21"/>
                <c:pt idx="0">
                  <c:v>9.3972537570931198</c:v>
                </c:pt>
                <c:pt idx="1">
                  <c:v>9.3382025041912406</c:v>
                </c:pt>
                <c:pt idx="2">
                  <c:v>9.1923521507756405</c:v>
                </c:pt>
                <c:pt idx="3">
                  <c:v>14.1767795007781</c:v>
                </c:pt>
                <c:pt idx="4">
                  <c:v>14.074853134366</c:v>
                </c:pt>
                <c:pt idx="5">
                  <c:v>13.9641503466173</c:v>
                </c:pt>
                <c:pt idx="6">
                  <c:v>17.7349117406653</c:v>
                </c:pt>
                <c:pt idx="7">
                  <c:v>17.729187082916201</c:v>
                </c:pt>
                <c:pt idx="8">
                  <c:v>17.744974486223501</c:v>
                </c:pt>
                <c:pt idx="9">
                  <c:v>21.634515222180202</c:v>
                </c:pt>
                <c:pt idx="10">
                  <c:v>21.552762640491199</c:v>
                </c:pt>
                <c:pt idx="11">
                  <c:v>21.419180013055499</c:v>
                </c:pt>
                <c:pt idx="12">
                  <c:v>25.2771924589577</c:v>
                </c:pt>
                <c:pt idx="13">
                  <c:v>25.2213488609063</c:v>
                </c:pt>
                <c:pt idx="14">
                  <c:v>25.126910686035401</c:v>
                </c:pt>
                <c:pt idx="15">
                  <c:v>29.307726266576701</c:v>
                </c:pt>
                <c:pt idx="16">
                  <c:v>28.464819789024101</c:v>
                </c:pt>
                <c:pt idx="17">
                  <c:v>28.916842533074799</c:v>
                </c:pt>
                <c:pt idx="18">
                  <c:v>31.913811766172401</c:v>
                </c:pt>
                <c:pt idx="19">
                  <c:v>32.547498607451203</c:v>
                </c:pt>
                <c:pt idx="20">
                  <c:v>31.457703503112601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7E-4457-9A75-0DDB2947A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844824"/>
        <c:axId val="652853352"/>
      </c:scatterChart>
      <c:valAx>
        <c:axId val="65284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853352"/>
        <c:crosses val="autoZero"/>
        <c:crossBetween val="midCat"/>
      </c:valAx>
      <c:valAx>
        <c:axId val="65285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.00;\-#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84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187325</xdr:colOff>
      <xdr:row>3</xdr:row>
      <xdr:rowOff>44450</xdr:rowOff>
    </xdr:from>
    <xdr:to>
      <xdr:col>17</xdr:col>
      <xdr:colOff>187325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810828-1609-40A4-8428-F23666265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7"/>
  <sheetViews>
    <sheetView workbookViewId="0">
      <pane xSplit="1" ySplit="1" topLeftCell="B77" activePane="bottomRight" state="frozen"/>
      <selection activeCell="B2" sqref="B2"/>
      <selection pane="topRight" activeCell="B2" sqref="B2"/>
      <selection pane="bottomLeft" activeCell="B2" sqref="B2"/>
      <selection pane="bottomRight" activeCell="B1" sqref="B1:G97"/>
    </sheetView>
  </sheetViews>
  <sheetFormatPr defaultColWidth="10" defaultRowHeight="15" customHeight="1" x14ac:dyDescent="0.15"/>
  <cols>
    <col min="1" max="1" width="1.5" style="4" customWidth="1"/>
    <col min="2" max="2" width="8.33203125" style="12" customWidth="1"/>
    <col min="3" max="3" width="10" style="13" customWidth="1"/>
    <col min="4" max="4" width="10" style="14" customWidth="1"/>
    <col min="5" max="6" width="11.6640625" style="14" customWidth="1"/>
    <col min="7" max="7" width="8.33203125" style="15" customWidth="1"/>
    <col min="8" max="8" width="15" style="16" hidden="1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5" hidden="1" customHeight="1" x14ac:dyDescent="0.15">
      <c r="A2" s="4"/>
      <c r="B2" s="7" t="s">
        <v>7</v>
      </c>
      <c r="C2" s="8" t="s">
        <v>8</v>
      </c>
      <c r="D2" s="9" t="s">
        <v>9</v>
      </c>
      <c r="E2" s="9" t="s">
        <v>10</v>
      </c>
      <c r="F2" s="19" t="s">
        <v>128</v>
      </c>
      <c r="G2" s="10">
        <v>9.3972537570931198</v>
      </c>
      <c r="H2" s="11"/>
    </row>
    <row r="3" spans="1:8" ht="15" hidden="1" customHeight="1" x14ac:dyDescent="0.15">
      <c r="B3" s="12" t="s">
        <v>11</v>
      </c>
      <c r="C3" s="13" t="s">
        <v>8</v>
      </c>
      <c r="D3" s="14" t="s">
        <v>9</v>
      </c>
      <c r="E3" s="14" t="s">
        <v>10</v>
      </c>
      <c r="F3" s="19" t="s">
        <v>128</v>
      </c>
      <c r="G3" s="15">
        <v>9.3382025041912406</v>
      </c>
    </row>
    <row r="4" spans="1:8" s="6" customFormat="1" ht="15" hidden="1" customHeight="1" x14ac:dyDescent="0.15">
      <c r="A4" s="4"/>
      <c r="B4" s="7" t="s">
        <v>12</v>
      </c>
      <c r="C4" s="8" t="s">
        <v>8</v>
      </c>
      <c r="D4" s="9" t="s">
        <v>9</v>
      </c>
      <c r="E4" s="9" t="s">
        <v>10</v>
      </c>
      <c r="F4" s="19" t="s">
        <v>128</v>
      </c>
      <c r="G4" s="10">
        <v>9.1923521507756405</v>
      </c>
      <c r="H4" s="11"/>
    </row>
    <row r="5" spans="1:8" ht="15" customHeight="1" x14ac:dyDescent="0.15">
      <c r="B5" s="12" t="s">
        <v>13</v>
      </c>
      <c r="C5" s="13" t="s">
        <v>8</v>
      </c>
      <c r="D5" s="14" t="s">
        <v>9</v>
      </c>
      <c r="E5" s="14" t="s">
        <v>10</v>
      </c>
      <c r="F5" s="20" t="s">
        <v>129</v>
      </c>
      <c r="G5" s="15">
        <v>23.933034733244298</v>
      </c>
    </row>
    <row r="6" spans="1:8" ht="15" customHeight="1" x14ac:dyDescent="0.15">
      <c r="B6" s="12" t="s">
        <v>14</v>
      </c>
      <c r="C6" s="13" t="s">
        <v>8</v>
      </c>
      <c r="D6" s="14" t="s">
        <v>9</v>
      </c>
      <c r="E6" s="14" t="s">
        <v>10</v>
      </c>
      <c r="F6" s="20" t="s">
        <v>129</v>
      </c>
      <c r="G6" s="15">
        <v>24.042488163341801</v>
      </c>
    </row>
    <row r="7" spans="1:8" ht="15" customHeight="1" x14ac:dyDescent="0.15">
      <c r="B7" s="12" t="s">
        <v>15</v>
      </c>
      <c r="C7" s="13" t="s">
        <v>8</v>
      </c>
      <c r="D7" s="14" t="s">
        <v>9</v>
      </c>
      <c r="E7" s="14" t="s">
        <v>10</v>
      </c>
      <c r="F7" s="20" t="s">
        <v>129</v>
      </c>
      <c r="G7" s="15">
        <v>23.9482418519069</v>
      </c>
    </row>
    <row r="8" spans="1:8" s="6" customFormat="1" ht="15" customHeight="1" x14ac:dyDescent="0.15">
      <c r="A8" s="4"/>
      <c r="B8" s="7" t="s">
        <v>16</v>
      </c>
      <c r="C8" s="8" t="s">
        <v>8</v>
      </c>
      <c r="D8" s="9" t="s">
        <v>9</v>
      </c>
      <c r="E8" s="9" t="s">
        <v>10</v>
      </c>
      <c r="F8" s="20" t="s">
        <v>130</v>
      </c>
      <c r="G8" s="10">
        <v>26.990865746342099</v>
      </c>
      <c r="H8" s="11"/>
    </row>
    <row r="9" spans="1:8" s="6" customFormat="1" ht="15" customHeight="1" x14ac:dyDescent="0.15">
      <c r="A9" s="4"/>
      <c r="B9" s="7" t="s">
        <v>17</v>
      </c>
      <c r="C9" s="8" t="s">
        <v>8</v>
      </c>
      <c r="D9" s="9" t="s">
        <v>9</v>
      </c>
      <c r="E9" s="9" t="s">
        <v>10</v>
      </c>
      <c r="F9" s="20" t="s">
        <v>130</v>
      </c>
      <c r="G9" s="10">
        <v>26.954511093987499</v>
      </c>
      <c r="H9" s="11"/>
    </row>
    <row r="10" spans="1:8" ht="15" customHeight="1" x14ac:dyDescent="0.15">
      <c r="B10" s="12" t="s">
        <v>18</v>
      </c>
      <c r="C10" s="13" t="s">
        <v>8</v>
      </c>
      <c r="D10" s="14" t="s">
        <v>9</v>
      </c>
      <c r="E10" s="14" t="s">
        <v>10</v>
      </c>
      <c r="F10" s="20" t="s">
        <v>130</v>
      </c>
      <c r="G10" s="15">
        <v>26.880802955914401</v>
      </c>
    </row>
    <row r="11" spans="1:8" ht="15" customHeight="1" x14ac:dyDescent="0.25">
      <c r="B11" s="12" t="s">
        <v>19</v>
      </c>
      <c r="C11" s="13" t="s">
        <v>8</v>
      </c>
      <c r="D11" s="14" t="s">
        <v>9</v>
      </c>
      <c r="E11" s="14" t="s">
        <v>10</v>
      </c>
      <c r="F11" s="21" t="s">
        <v>131</v>
      </c>
      <c r="G11" s="15">
        <v>25.0117666937583</v>
      </c>
    </row>
    <row r="12" spans="1:8" s="6" customFormat="1" ht="15" customHeight="1" x14ac:dyDescent="0.25">
      <c r="A12" s="4"/>
      <c r="B12" s="7" t="s">
        <v>20</v>
      </c>
      <c r="C12" s="8" t="s">
        <v>8</v>
      </c>
      <c r="D12" s="9" t="s">
        <v>9</v>
      </c>
      <c r="E12" s="9" t="s">
        <v>10</v>
      </c>
      <c r="F12" s="21" t="s">
        <v>131</v>
      </c>
      <c r="G12" s="10">
        <v>24.9897455011841</v>
      </c>
      <c r="H12" s="11"/>
    </row>
    <row r="13" spans="1:8" s="6" customFormat="1" ht="15" customHeight="1" x14ac:dyDescent="0.25">
      <c r="A13" s="4"/>
      <c r="B13" s="7" t="s">
        <v>21</v>
      </c>
      <c r="C13" s="8" t="s">
        <v>8</v>
      </c>
      <c r="D13" s="9" t="s">
        <v>9</v>
      </c>
      <c r="E13" s="9" t="s">
        <v>10</v>
      </c>
      <c r="F13" s="21" t="s">
        <v>131</v>
      </c>
      <c r="G13" s="10">
        <v>25.018621680482902</v>
      </c>
      <c r="H13" s="11"/>
    </row>
    <row r="14" spans="1:8" s="6" customFormat="1" ht="15" hidden="1" customHeight="1" x14ac:dyDescent="0.15">
      <c r="A14" s="4"/>
      <c r="B14" s="7" t="s">
        <v>22</v>
      </c>
      <c r="C14" s="8" t="s">
        <v>8</v>
      </c>
      <c r="D14" s="9" t="s">
        <v>9</v>
      </c>
      <c r="E14" s="9" t="s">
        <v>10</v>
      </c>
      <c r="F14" s="19" t="s">
        <v>132</v>
      </c>
      <c r="G14" s="10">
        <v>14.1767795007781</v>
      </c>
      <c r="H14" s="11"/>
    </row>
    <row r="15" spans="1:8" s="6" customFormat="1" ht="15" hidden="1" customHeight="1" x14ac:dyDescent="0.15">
      <c r="A15" s="4"/>
      <c r="B15" s="7" t="s">
        <v>23</v>
      </c>
      <c r="C15" s="8" t="s">
        <v>8</v>
      </c>
      <c r="D15" s="9" t="s">
        <v>9</v>
      </c>
      <c r="E15" s="9" t="s">
        <v>10</v>
      </c>
      <c r="F15" s="19" t="s">
        <v>132</v>
      </c>
      <c r="G15" s="10">
        <v>14.074853134366</v>
      </c>
      <c r="H15" s="11"/>
    </row>
    <row r="16" spans="1:8" s="6" customFormat="1" ht="15" hidden="1" customHeight="1" x14ac:dyDescent="0.15">
      <c r="A16" s="4"/>
      <c r="B16" s="7" t="s">
        <v>24</v>
      </c>
      <c r="C16" s="8" t="s">
        <v>8</v>
      </c>
      <c r="D16" s="9" t="s">
        <v>9</v>
      </c>
      <c r="E16" s="9" t="s">
        <v>10</v>
      </c>
      <c r="F16" s="19" t="s">
        <v>132</v>
      </c>
      <c r="G16" s="10">
        <v>13.9641503466173</v>
      </c>
      <c r="H16" s="11"/>
    </row>
    <row r="17" spans="1:8" s="6" customFormat="1" ht="15" customHeight="1" x14ac:dyDescent="0.15">
      <c r="A17" s="4"/>
      <c r="B17" s="7" t="s">
        <v>25</v>
      </c>
      <c r="C17" s="8" t="s">
        <v>8</v>
      </c>
      <c r="D17" s="9" t="s">
        <v>9</v>
      </c>
      <c r="E17" s="9" t="s">
        <v>10</v>
      </c>
      <c r="F17" s="20" t="s">
        <v>133</v>
      </c>
      <c r="G17" s="10">
        <v>24.070574429310501</v>
      </c>
      <c r="H17" s="11"/>
    </row>
    <row r="18" spans="1:8" ht="15" customHeight="1" x14ac:dyDescent="0.15">
      <c r="B18" s="12" t="s">
        <v>26</v>
      </c>
      <c r="C18" s="13" t="s">
        <v>8</v>
      </c>
      <c r="D18" s="14" t="s">
        <v>9</v>
      </c>
      <c r="E18" s="14" t="s">
        <v>10</v>
      </c>
      <c r="F18" s="20" t="s">
        <v>133</v>
      </c>
      <c r="G18" s="15">
        <v>23.9232615512941</v>
      </c>
    </row>
    <row r="19" spans="1:8" ht="15" customHeight="1" x14ac:dyDescent="0.15">
      <c r="B19" s="12" t="s">
        <v>27</v>
      </c>
      <c r="C19" s="13" t="s">
        <v>8</v>
      </c>
      <c r="D19" s="14" t="s">
        <v>9</v>
      </c>
      <c r="E19" s="14" t="s">
        <v>10</v>
      </c>
      <c r="F19" s="20" t="s">
        <v>133</v>
      </c>
      <c r="G19" s="15">
        <v>24.023375564273</v>
      </c>
    </row>
    <row r="20" spans="1:8" ht="15" customHeight="1" x14ac:dyDescent="0.15">
      <c r="B20" s="12" t="s">
        <v>28</v>
      </c>
      <c r="C20" s="13" t="s">
        <v>8</v>
      </c>
      <c r="D20" s="14" t="s">
        <v>9</v>
      </c>
      <c r="E20" s="14" t="s">
        <v>10</v>
      </c>
      <c r="F20" s="20" t="s">
        <v>134</v>
      </c>
      <c r="G20" s="15">
        <v>17.4808716905696</v>
      </c>
    </row>
    <row r="21" spans="1:8" s="6" customFormat="1" ht="15" customHeight="1" x14ac:dyDescent="0.15">
      <c r="A21" s="4"/>
      <c r="B21" s="7" t="s">
        <v>29</v>
      </c>
      <c r="C21" s="8" t="s">
        <v>8</v>
      </c>
      <c r="D21" s="9" t="s">
        <v>9</v>
      </c>
      <c r="E21" s="9" t="s">
        <v>10</v>
      </c>
      <c r="F21" s="20" t="s">
        <v>134</v>
      </c>
      <c r="G21" s="10">
        <v>17.5063831877162</v>
      </c>
      <c r="H21" s="11"/>
    </row>
    <row r="22" spans="1:8" s="6" customFormat="1" ht="15" customHeight="1" x14ac:dyDescent="0.15">
      <c r="A22" s="4"/>
      <c r="B22" s="7" t="s">
        <v>30</v>
      </c>
      <c r="C22" s="8" t="s">
        <v>8</v>
      </c>
      <c r="D22" s="9" t="s">
        <v>9</v>
      </c>
      <c r="E22" s="9" t="s">
        <v>10</v>
      </c>
      <c r="F22" s="20" t="s">
        <v>134</v>
      </c>
      <c r="G22" s="10">
        <v>17.426441241563101</v>
      </c>
      <c r="H22" s="11"/>
    </row>
    <row r="23" spans="1:8" ht="15" customHeight="1" x14ac:dyDescent="0.25">
      <c r="B23" s="12" t="s">
        <v>31</v>
      </c>
      <c r="C23" s="13" t="s">
        <v>8</v>
      </c>
      <c r="D23" s="14" t="s">
        <v>9</v>
      </c>
      <c r="E23" s="14" t="s">
        <v>10</v>
      </c>
      <c r="F23" s="21" t="s">
        <v>135</v>
      </c>
      <c r="G23" s="15">
        <v>25.118688165483199</v>
      </c>
    </row>
    <row r="24" spans="1:8" ht="15" customHeight="1" x14ac:dyDescent="0.25">
      <c r="B24" s="12" t="s">
        <v>32</v>
      </c>
      <c r="C24" s="13" t="s">
        <v>8</v>
      </c>
      <c r="D24" s="14" t="s">
        <v>9</v>
      </c>
      <c r="E24" s="14" t="s">
        <v>10</v>
      </c>
      <c r="F24" s="21" t="s">
        <v>135</v>
      </c>
      <c r="G24" s="15">
        <v>25.188998030299501</v>
      </c>
    </row>
    <row r="25" spans="1:8" ht="15" customHeight="1" x14ac:dyDescent="0.25">
      <c r="B25" s="12" t="s">
        <v>33</v>
      </c>
      <c r="C25" s="13" t="s">
        <v>8</v>
      </c>
      <c r="D25" s="14" t="s">
        <v>9</v>
      </c>
      <c r="E25" s="14" t="s">
        <v>10</v>
      </c>
      <c r="F25" s="21" t="s">
        <v>135</v>
      </c>
      <c r="G25" s="15">
        <v>25.2704997902533</v>
      </c>
    </row>
    <row r="26" spans="1:8" ht="15" hidden="1" customHeight="1" x14ac:dyDescent="0.15">
      <c r="B26" s="12" t="s">
        <v>34</v>
      </c>
      <c r="C26" s="13" t="s">
        <v>8</v>
      </c>
      <c r="D26" s="14" t="s">
        <v>9</v>
      </c>
      <c r="E26" s="14" t="s">
        <v>10</v>
      </c>
      <c r="F26" s="19" t="s">
        <v>136</v>
      </c>
      <c r="G26" s="15">
        <v>17.7349117406653</v>
      </c>
    </row>
    <row r="27" spans="1:8" s="6" customFormat="1" ht="15" hidden="1" customHeight="1" x14ac:dyDescent="0.15">
      <c r="A27" s="4"/>
      <c r="B27" s="7" t="s">
        <v>35</v>
      </c>
      <c r="C27" s="8" t="s">
        <v>8</v>
      </c>
      <c r="D27" s="9" t="s">
        <v>9</v>
      </c>
      <c r="E27" s="9" t="s">
        <v>10</v>
      </c>
      <c r="F27" s="19" t="s">
        <v>136</v>
      </c>
      <c r="G27" s="10">
        <v>17.729187082916201</v>
      </c>
      <c r="H27" s="11"/>
    </row>
    <row r="28" spans="1:8" s="6" customFormat="1" ht="15" hidden="1" customHeight="1" x14ac:dyDescent="0.15">
      <c r="A28" s="4"/>
      <c r="B28" s="7" t="s">
        <v>36</v>
      </c>
      <c r="C28" s="8" t="s">
        <v>8</v>
      </c>
      <c r="D28" s="9" t="s">
        <v>9</v>
      </c>
      <c r="E28" s="9" t="s">
        <v>10</v>
      </c>
      <c r="F28" s="19" t="s">
        <v>136</v>
      </c>
      <c r="G28" s="10">
        <v>17.744974486223501</v>
      </c>
      <c r="H28" s="11"/>
    </row>
    <row r="29" spans="1:8" ht="15" customHeight="1" x14ac:dyDescent="0.15">
      <c r="B29" s="12" t="s">
        <v>37</v>
      </c>
      <c r="C29" s="13" t="s">
        <v>8</v>
      </c>
      <c r="D29" s="14" t="s">
        <v>9</v>
      </c>
      <c r="E29" s="14" t="s">
        <v>10</v>
      </c>
      <c r="F29" s="20" t="s">
        <v>137</v>
      </c>
      <c r="G29" s="15">
        <v>24.2250213821216</v>
      </c>
    </row>
    <row r="30" spans="1:8" ht="15" customHeight="1" x14ac:dyDescent="0.15">
      <c r="B30" s="12" t="s">
        <v>38</v>
      </c>
      <c r="C30" s="13" t="s">
        <v>8</v>
      </c>
      <c r="D30" s="14" t="s">
        <v>9</v>
      </c>
      <c r="E30" s="14" t="s">
        <v>10</v>
      </c>
      <c r="F30" s="20" t="s">
        <v>137</v>
      </c>
      <c r="G30" s="15">
        <v>24.211048152061799</v>
      </c>
    </row>
    <row r="31" spans="1:8" ht="15" customHeight="1" x14ac:dyDescent="0.15">
      <c r="B31" s="12" t="s">
        <v>39</v>
      </c>
      <c r="C31" s="13" t="s">
        <v>8</v>
      </c>
      <c r="D31" s="14" t="s">
        <v>9</v>
      </c>
      <c r="E31" s="14" t="s">
        <v>10</v>
      </c>
      <c r="F31" s="20" t="s">
        <v>137</v>
      </c>
      <c r="G31" s="15">
        <v>24.294068698259299</v>
      </c>
    </row>
    <row r="32" spans="1:8" s="6" customFormat="1" ht="15" customHeight="1" x14ac:dyDescent="0.15">
      <c r="A32" s="4"/>
      <c r="B32" s="7" t="s">
        <v>40</v>
      </c>
      <c r="C32" s="8" t="s">
        <v>8</v>
      </c>
      <c r="D32" s="9" t="s">
        <v>9</v>
      </c>
      <c r="E32" s="9" t="s">
        <v>10</v>
      </c>
      <c r="F32" s="20" t="s">
        <v>138</v>
      </c>
      <c r="G32" s="10">
        <v>18.206264476025801</v>
      </c>
      <c r="H32" s="11"/>
    </row>
    <row r="33" spans="1:8" s="6" customFormat="1" ht="15" customHeight="1" x14ac:dyDescent="0.15">
      <c r="A33" s="4"/>
      <c r="B33" s="7" t="s">
        <v>41</v>
      </c>
      <c r="C33" s="8" t="s">
        <v>8</v>
      </c>
      <c r="D33" s="9" t="s">
        <v>9</v>
      </c>
      <c r="E33" s="9" t="s">
        <v>10</v>
      </c>
      <c r="F33" s="20" t="s">
        <v>138</v>
      </c>
      <c r="G33" s="10">
        <v>18.2772194197867</v>
      </c>
      <c r="H33" s="11"/>
    </row>
    <row r="34" spans="1:8" s="6" customFormat="1" ht="15" customHeight="1" x14ac:dyDescent="0.15">
      <c r="A34" s="4"/>
      <c r="B34" s="7" t="s">
        <v>42</v>
      </c>
      <c r="C34" s="8" t="s">
        <v>8</v>
      </c>
      <c r="D34" s="9" t="s">
        <v>9</v>
      </c>
      <c r="E34" s="9" t="s">
        <v>10</v>
      </c>
      <c r="F34" s="20" t="s">
        <v>138</v>
      </c>
      <c r="G34" s="10">
        <v>18.2966881446083</v>
      </c>
      <c r="H34" s="11"/>
    </row>
    <row r="35" spans="1:8" s="6" customFormat="1" ht="15" customHeight="1" x14ac:dyDescent="0.25">
      <c r="A35" s="4"/>
      <c r="B35" s="7" t="s">
        <v>43</v>
      </c>
      <c r="C35" s="8" t="s">
        <v>8</v>
      </c>
      <c r="D35" s="9" t="s">
        <v>9</v>
      </c>
      <c r="E35" s="9" t="s">
        <v>10</v>
      </c>
      <c r="F35" s="21" t="s">
        <v>139</v>
      </c>
      <c r="G35" s="10">
        <v>25.3062866476455</v>
      </c>
      <c r="H35" s="11"/>
    </row>
    <row r="36" spans="1:8" s="6" customFormat="1" ht="15" customHeight="1" x14ac:dyDescent="0.25">
      <c r="A36" s="4"/>
      <c r="B36" s="7" t="s">
        <v>44</v>
      </c>
      <c r="C36" s="8" t="s">
        <v>8</v>
      </c>
      <c r="D36" s="9" t="s">
        <v>9</v>
      </c>
      <c r="E36" s="9" t="s">
        <v>10</v>
      </c>
      <c r="F36" s="21" t="s">
        <v>139</v>
      </c>
      <c r="G36" s="10">
        <v>25.377663510067102</v>
      </c>
      <c r="H36" s="11"/>
    </row>
    <row r="37" spans="1:8" s="6" customFormat="1" ht="15" customHeight="1" x14ac:dyDescent="0.25">
      <c r="A37" s="4"/>
      <c r="B37" s="7" t="s">
        <v>45</v>
      </c>
      <c r="C37" s="8" t="s">
        <v>8</v>
      </c>
      <c r="D37" s="9" t="s">
        <v>9</v>
      </c>
      <c r="E37" s="9" t="s">
        <v>10</v>
      </c>
      <c r="F37" s="21" t="s">
        <v>139</v>
      </c>
      <c r="G37" s="10">
        <v>25.5176169877017</v>
      </c>
      <c r="H37" s="11"/>
    </row>
    <row r="38" spans="1:8" s="6" customFormat="1" ht="15" hidden="1" customHeight="1" x14ac:dyDescent="0.15">
      <c r="A38" s="4"/>
      <c r="B38" s="7" t="s">
        <v>46</v>
      </c>
      <c r="C38" s="8" t="s">
        <v>8</v>
      </c>
      <c r="D38" s="9" t="s">
        <v>9</v>
      </c>
      <c r="E38" s="9" t="s">
        <v>10</v>
      </c>
      <c r="F38" s="19" t="s">
        <v>140</v>
      </c>
      <c r="G38" s="10">
        <v>21.634515222180202</v>
      </c>
      <c r="H38" s="11"/>
    </row>
    <row r="39" spans="1:8" ht="15" hidden="1" customHeight="1" x14ac:dyDescent="0.15">
      <c r="B39" s="12" t="s">
        <v>47</v>
      </c>
      <c r="C39" s="13" t="s">
        <v>8</v>
      </c>
      <c r="D39" s="14" t="s">
        <v>9</v>
      </c>
      <c r="E39" s="14" t="s">
        <v>10</v>
      </c>
      <c r="F39" s="19" t="s">
        <v>140</v>
      </c>
      <c r="G39" s="15">
        <v>21.552762640491199</v>
      </c>
    </row>
    <row r="40" spans="1:8" s="6" customFormat="1" ht="15" hidden="1" customHeight="1" x14ac:dyDescent="0.15">
      <c r="A40" s="4"/>
      <c r="B40" s="7" t="s">
        <v>48</v>
      </c>
      <c r="C40" s="8" t="s">
        <v>8</v>
      </c>
      <c r="D40" s="9" t="s">
        <v>9</v>
      </c>
      <c r="E40" s="9" t="s">
        <v>10</v>
      </c>
      <c r="F40" s="19" t="s">
        <v>140</v>
      </c>
      <c r="G40" s="10">
        <v>21.419180013055499</v>
      </c>
      <c r="H40" s="11"/>
    </row>
    <row r="41" spans="1:8" ht="15" customHeight="1" x14ac:dyDescent="0.15">
      <c r="B41" s="12" t="s">
        <v>49</v>
      </c>
      <c r="C41" s="13" t="s">
        <v>8</v>
      </c>
      <c r="D41" s="14" t="s">
        <v>9</v>
      </c>
      <c r="E41" s="14" t="s">
        <v>10</v>
      </c>
      <c r="F41" s="20" t="s">
        <v>141</v>
      </c>
      <c r="G41" s="15">
        <v>23.2851381735051</v>
      </c>
    </row>
    <row r="42" spans="1:8" ht="15" customHeight="1" x14ac:dyDescent="0.15">
      <c r="B42" s="12" t="s">
        <v>50</v>
      </c>
      <c r="C42" s="13" t="s">
        <v>8</v>
      </c>
      <c r="D42" s="14" t="s">
        <v>9</v>
      </c>
      <c r="E42" s="14" t="s">
        <v>10</v>
      </c>
      <c r="F42" s="20" t="s">
        <v>141</v>
      </c>
      <c r="G42" s="15">
        <v>23.252008240693701</v>
      </c>
    </row>
    <row r="43" spans="1:8" ht="15" customHeight="1" x14ac:dyDescent="0.15">
      <c r="B43" s="12" t="s">
        <v>51</v>
      </c>
      <c r="C43" s="13" t="s">
        <v>8</v>
      </c>
      <c r="D43" s="14" t="s">
        <v>9</v>
      </c>
      <c r="E43" s="14" t="s">
        <v>10</v>
      </c>
      <c r="F43" s="20" t="s">
        <v>141</v>
      </c>
      <c r="G43" s="15">
        <v>23.2474959038958</v>
      </c>
    </row>
    <row r="44" spans="1:8" ht="15" customHeight="1" x14ac:dyDescent="0.15">
      <c r="B44" s="12" t="s">
        <v>52</v>
      </c>
      <c r="C44" s="13" t="s">
        <v>8</v>
      </c>
      <c r="D44" s="14" t="s">
        <v>9</v>
      </c>
      <c r="E44" s="14" t="s">
        <v>10</v>
      </c>
      <c r="F44" s="20" t="s">
        <v>142</v>
      </c>
      <c r="G44" s="15">
        <v>17.448728485491898</v>
      </c>
    </row>
    <row r="45" spans="1:8" ht="15" customHeight="1" x14ac:dyDescent="0.15">
      <c r="B45" s="12" t="s">
        <v>53</v>
      </c>
      <c r="C45" s="13" t="s">
        <v>8</v>
      </c>
      <c r="D45" s="14" t="s">
        <v>9</v>
      </c>
      <c r="E45" s="14" t="s">
        <v>10</v>
      </c>
      <c r="F45" s="20" t="s">
        <v>142</v>
      </c>
      <c r="G45" s="15">
        <v>17.4822515136356</v>
      </c>
    </row>
    <row r="46" spans="1:8" ht="15" customHeight="1" x14ac:dyDescent="0.15">
      <c r="B46" s="12" t="s">
        <v>54</v>
      </c>
      <c r="C46" s="13" t="s">
        <v>8</v>
      </c>
      <c r="D46" s="14" t="s">
        <v>9</v>
      </c>
      <c r="E46" s="14" t="s">
        <v>10</v>
      </c>
      <c r="F46" s="20" t="s">
        <v>142</v>
      </c>
      <c r="G46" s="15">
        <v>17.450408254871</v>
      </c>
    </row>
    <row r="47" spans="1:8" s="6" customFormat="1" ht="15" customHeight="1" x14ac:dyDescent="0.25">
      <c r="A47" s="4"/>
      <c r="B47" s="7" t="s">
        <v>55</v>
      </c>
      <c r="C47" s="8" t="s">
        <v>8</v>
      </c>
      <c r="D47" s="9" t="s">
        <v>9</v>
      </c>
      <c r="E47" s="9" t="s">
        <v>10</v>
      </c>
      <c r="F47" s="21" t="s">
        <v>143</v>
      </c>
      <c r="G47" s="10">
        <v>24.436457073907299</v>
      </c>
      <c r="H47" s="11"/>
    </row>
    <row r="48" spans="1:8" ht="15" customHeight="1" x14ac:dyDescent="0.25">
      <c r="B48" s="12" t="s">
        <v>56</v>
      </c>
      <c r="C48" s="13" t="s">
        <v>8</v>
      </c>
      <c r="D48" s="14" t="s">
        <v>9</v>
      </c>
      <c r="E48" s="14" t="s">
        <v>10</v>
      </c>
      <c r="F48" s="21" t="s">
        <v>143</v>
      </c>
      <c r="G48" s="15">
        <v>24.3677293087006</v>
      </c>
    </row>
    <row r="49" spans="1:8" ht="15" customHeight="1" x14ac:dyDescent="0.25">
      <c r="B49" s="12" t="s">
        <v>57</v>
      </c>
      <c r="C49" s="13" t="s">
        <v>8</v>
      </c>
      <c r="D49" s="14" t="s">
        <v>9</v>
      </c>
      <c r="E49" s="14" t="s">
        <v>10</v>
      </c>
      <c r="F49" s="21" t="s">
        <v>143</v>
      </c>
      <c r="G49" s="15">
        <v>24.714092365448899</v>
      </c>
    </row>
    <row r="50" spans="1:8" ht="15" hidden="1" customHeight="1" x14ac:dyDescent="0.15">
      <c r="B50" s="12" t="s">
        <v>58</v>
      </c>
      <c r="C50" s="13" t="s">
        <v>8</v>
      </c>
      <c r="D50" s="14" t="s">
        <v>9</v>
      </c>
      <c r="E50" s="14" t="s">
        <v>10</v>
      </c>
      <c r="F50" s="19" t="s">
        <v>144</v>
      </c>
      <c r="G50" s="15">
        <v>25.2771924589577</v>
      </c>
    </row>
    <row r="51" spans="1:8" ht="15" hidden="1" customHeight="1" x14ac:dyDescent="0.15">
      <c r="B51" s="12" t="s">
        <v>59</v>
      </c>
      <c r="C51" s="13" t="s">
        <v>8</v>
      </c>
      <c r="D51" s="14" t="s">
        <v>9</v>
      </c>
      <c r="E51" s="14" t="s">
        <v>10</v>
      </c>
      <c r="F51" s="19" t="s">
        <v>144</v>
      </c>
      <c r="G51" s="15">
        <v>25.2213488609063</v>
      </c>
    </row>
    <row r="52" spans="1:8" ht="15" hidden="1" customHeight="1" x14ac:dyDescent="0.15">
      <c r="B52" s="12" t="s">
        <v>60</v>
      </c>
      <c r="C52" s="13" t="s">
        <v>8</v>
      </c>
      <c r="D52" s="14" t="s">
        <v>9</v>
      </c>
      <c r="E52" s="14" t="s">
        <v>10</v>
      </c>
      <c r="F52" s="19" t="s">
        <v>144</v>
      </c>
      <c r="G52" s="15">
        <v>25.126910686035401</v>
      </c>
    </row>
    <row r="53" spans="1:8" ht="15" customHeight="1" x14ac:dyDescent="0.15">
      <c r="B53" s="12" t="s">
        <v>61</v>
      </c>
      <c r="C53" s="13" t="s">
        <v>8</v>
      </c>
      <c r="D53" s="14" t="s">
        <v>9</v>
      </c>
      <c r="E53" s="14" t="s">
        <v>10</v>
      </c>
      <c r="F53" s="20" t="s">
        <v>145</v>
      </c>
      <c r="G53" s="15">
        <v>22.348737392538201</v>
      </c>
    </row>
    <row r="54" spans="1:8" s="6" customFormat="1" ht="15" customHeight="1" x14ac:dyDescent="0.15">
      <c r="A54" s="4"/>
      <c r="B54" s="7" t="s">
        <v>62</v>
      </c>
      <c r="C54" s="8" t="s">
        <v>8</v>
      </c>
      <c r="D54" s="9" t="s">
        <v>9</v>
      </c>
      <c r="E54" s="9" t="s">
        <v>10</v>
      </c>
      <c r="F54" s="20" t="s">
        <v>145</v>
      </c>
      <c r="G54" s="10">
        <v>22.388320627051801</v>
      </c>
      <c r="H54" s="11"/>
    </row>
    <row r="55" spans="1:8" ht="15" customHeight="1" x14ac:dyDescent="0.15">
      <c r="B55" s="12" t="s">
        <v>63</v>
      </c>
      <c r="C55" s="13" t="s">
        <v>8</v>
      </c>
      <c r="D55" s="14" t="s">
        <v>9</v>
      </c>
      <c r="E55" s="14" t="s">
        <v>10</v>
      </c>
      <c r="F55" s="20" t="s">
        <v>145</v>
      </c>
      <c r="G55" s="15">
        <v>22.444154581625199</v>
      </c>
    </row>
    <row r="56" spans="1:8" s="6" customFormat="1" ht="15" customHeight="1" x14ac:dyDescent="0.15">
      <c r="A56" s="4"/>
      <c r="B56" s="7" t="s">
        <v>64</v>
      </c>
      <c r="C56" s="8" t="s">
        <v>8</v>
      </c>
      <c r="D56" s="9" t="s">
        <v>9</v>
      </c>
      <c r="E56" s="9" t="s">
        <v>10</v>
      </c>
      <c r="F56" s="20" t="s">
        <v>146</v>
      </c>
      <c r="G56" s="10">
        <v>25.459608733560401</v>
      </c>
      <c r="H56" s="11"/>
    </row>
    <row r="57" spans="1:8" ht="15" customHeight="1" x14ac:dyDescent="0.15">
      <c r="B57" s="12" t="s">
        <v>65</v>
      </c>
      <c r="C57" s="13" t="s">
        <v>8</v>
      </c>
      <c r="D57" s="14" t="s">
        <v>9</v>
      </c>
      <c r="E57" s="14" t="s">
        <v>10</v>
      </c>
      <c r="F57" s="20" t="s">
        <v>146</v>
      </c>
      <c r="G57" s="15">
        <v>25.408257533128001</v>
      </c>
    </row>
    <row r="58" spans="1:8" ht="15" customHeight="1" x14ac:dyDescent="0.15">
      <c r="B58" s="12" t="s">
        <v>66</v>
      </c>
      <c r="C58" s="13" t="s">
        <v>8</v>
      </c>
      <c r="D58" s="14" t="s">
        <v>9</v>
      </c>
      <c r="E58" s="14" t="s">
        <v>10</v>
      </c>
      <c r="F58" s="20" t="s">
        <v>146</v>
      </c>
      <c r="G58" s="15">
        <v>25.440589650454999</v>
      </c>
    </row>
    <row r="59" spans="1:8" ht="15" customHeight="1" x14ac:dyDescent="0.25">
      <c r="B59" s="12" t="s">
        <v>67</v>
      </c>
      <c r="C59" s="13" t="s">
        <v>8</v>
      </c>
      <c r="D59" s="14" t="s">
        <v>9</v>
      </c>
      <c r="E59" s="14" t="s">
        <v>10</v>
      </c>
      <c r="F59" s="21" t="s">
        <v>147</v>
      </c>
      <c r="G59" s="15">
        <v>23.656934707488901</v>
      </c>
    </row>
    <row r="60" spans="1:8" ht="15" customHeight="1" x14ac:dyDescent="0.25">
      <c r="B60" s="12" t="s">
        <v>68</v>
      </c>
      <c r="C60" s="13" t="s">
        <v>8</v>
      </c>
      <c r="D60" s="14" t="s">
        <v>9</v>
      </c>
      <c r="E60" s="14" t="s">
        <v>10</v>
      </c>
      <c r="F60" s="21" t="s">
        <v>147</v>
      </c>
      <c r="G60" s="15">
        <v>23.740035390642799</v>
      </c>
    </row>
    <row r="61" spans="1:8" s="6" customFormat="1" ht="15" customHeight="1" x14ac:dyDescent="0.25">
      <c r="A61" s="4"/>
      <c r="B61" s="7" t="s">
        <v>69</v>
      </c>
      <c r="C61" s="8" t="s">
        <v>8</v>
      </c>
      <c r="D61" s="9" t="s">
        <v>9</v>
      </c>
      <c r="E61" s="9" t="s">
        <v>10</v>
      </c>
      <c r="F61" s="21" t="s">
        <v>147</v>
      </c>
      <c r="G61" s="10">
        <v>23.783084835072799</v>
      </c>
      <c r="H61" s="11"/>
    </row>
    <row r="62" spans="1:8" ht="15" hidden="1" customHeight="1" x14ac:dyDescent="0.15">
      <c r="B62" s="12" t="s">
        <v>70</v>
      </c>
      <c r="C62" s="13" t="s">
        <v>8</v>
      </c>
      <c r="D62" s="14" t="s">
        <v>9</v>
      </c>
      <c r="E62" s="14" t="s">
        <v>10</v>
      </c>
      <c r="F62" s="19" t="s">
        <v>148</v>
      </c>
      <c r="G62" s="15">
        <v>29.307726266576701</v>
      </c>
    </row>
    <row r="63" spans="1:8" ht="15" hidden="1" customHeight="1" x14ac:dyDescent="0.15">
      <c r="B63" s="12" t="s">
        <v>71</v>
      </c>
      <c r="C63" s="13" t="s">
        <v>8</v>
      </c>
      <c r="D63" s="14" t="s">
        <v>9</v>
      </c>
      <c r="E63" s="14" t="s">
        <v>10</v>
      </c>
      <c r="F63" s="19" t="s">
        <v>148</v>
      </c>
      <c r="G63" s="15">
        <v>28.464819789024101</v>
      </c>
    </row>
    <row r="64" spans="1:8" ht="15" hidden="1" customHeight="1" x14ac:dyDescent="0.15">
      <c r="B64" s="12" t="s">
        <v>72</v>
      </c>
      <c r="C64" s="13" t="s">
        <v>8</v>
      </c>
      <c r="D64" s="14" t="s">
        <v>9</v>
      </c>
      <c r="E64" s="14" t="s">
        <v>10</v>
      </c>
      <c r="F64" s="19" t="s">
        <v>148</v>
      </c>
      <c r="G64" s="15">
        <v>28.916842533074799</v>
      </c>
    </row>
    <row r="65" spans="1:8" ht="15" customHeight="1" x14ac:dyDescent="0.15">
      <c r="B65" s="12" t="s">
        <v>73</v>
      </c>
      <c r="C65" s="13" t="s">
        <v>8</v>
      </c>
      <c r="D65" s="14" t="s">
        <v>9</v>
      </c>
      <c r="E65" s="14" t="s">
        <v>10</v>
      </c>
      <c r="F65" s="20" t="s">
        <v>149</v>
      </c>
      <c r="G65" s="15">
        <v>22.094650822088902</v>
      </c>
    </row>
    <row r="66" spans="1:8" ht="15" customHeight="1" x14ac:dyDescent="0.15">
      <c r="B66" s="12" t="s">
        <v>74</v>
      </c>
      <c r="C66" s="13" t="s">
        <v>8</v>
      </c>
      <c r="D66" s="14" t="s">
        <v>9</v>
      </c>
      <c r="E66" s="14" t="s">
        <v>10</v>
      </c>
      <c r="F66" s="20" t="s">
        <v>149</v>
      </c>
      <c r="G66" s="15">
        <v>22.09331707986</v>
      </c>
    </row>
    <row r="67" spans="1:8" ht="15" customHeight="1" x14ac:dyDescent="0.15">
      <c r="B67" s="12" t="s">
        <v>75</v>
      </c>
      <c r="C67" s="13" t="s">
        <v>8</v>
      </c>
      <c r="D67" s="14" t="s">
        <v>9</v>
      </c>
      <c r="E67" s="14" t="s">
        <v>10</v>
      </c>
      <c r="F67" s="20" t="s">
        <v>149</v>
      </c>
      <c r="G67" s="15">
        <v>22.094598969902702</v>
      </c>
    </row>
    <row r="68" spans="1:8" ht="15" customHeight="1" x14ac:dyDescent="0.15">
      <c r="B68" s="12" t="s">
        <v>76</v>
      </c>
      <c r="C68" s="13" t="s">
        <v>8</v>
      </c>
      <c r="D68" s="14" t="s">
        <v>9</v>
      </c>
      <c r="E68" s="14" t="s">
        <v>10</v>
      </c>
      <c r="F68" s="20" t="s">
        <v>150</v>
      </c>
      <c r="G68" s="15">
        <v>24.290369529553502</v>
      </c>
    </row>
    <row r="69" spans="1:8" ht="15" customHeight="1" x14ac:dyDescent="0.15">
      <c r="B69" s="12" t="s">
        <v>77</v>
      </c>
      <c r="C69" s="13" t="s">
        <v>8</v>
      </c>
      <c r="D69" s="14" t="s">
        <v>9</v>
      </c>
      <c r="E69" s="14" t="s">
        <v>10</v>
      </c>
      <c r="F69" s="20" t="s">
        <v>150</v>
      </c>
      <c r="G69" s="15">
        <v>24.386165353170998</v>
      </c>
    </row>
    <row r="70" spans="1:8" ht="15" customHeight="1" x14ac:dyDescent="0.15">
      <c r="B70" s="12" t="s">
        <v>78</v>
      </c>
      <c r="C70" s="13" t="s">
        <v>8</v>
      </c>
      <c r="D70" s="14" t="s">
        <v>9</v>
      </c>
      <c r="E70" s="14" t="s">
        <v>10</v>
      </c>
      <c r="F70" s="20" t="s">
        <v>150</v>
      </c>
      <c r="G70" s="15">
        <v>24.363938994602702</v>
      </c>
    </row>
    <row r="71" spans="1:8" ht="15" customHeight="1" x14ac:dyDescent="0.25">
      <c r="B71" s="12" t="s">
        <v>79</v>
      </c>
      <c r="C71" s="13" t="s">
        <v>8</v>
      </c>
      <c r="D71" s="14" t="s">
        <v>9</v>
      </c>
      <c r="E71" s="14" t="s">
        <v>10</v>
      </c>
      <c r="F71" s="21" t="s">
        <v>151</v>
      </c>
      <c r="G71" s="15">
        <v>24.312450601907301</v>
      </c>
    </row>
    <row r="72" spans="1:8" ht="15" customHeight="1" x14ac:dyDescent="0.25">
      <c r="B72" s="12" t="s">
        <v>80</v>
      </c>
      <c r="C72" s="13" t="s">
        <v>8</v>
      </c>
      <c r="D72" s="14" t="s">
        <v>9</v>
      </c>
      <c r="E72" s="14" t="s">
        <v>10</v>
      </c>
      <c r="F72" s="21" t="s">
        <v>151</v>
      </c>
      <c r="G72" s="15">
        <v>24.283782866441801</v>
      </c>
    </row>
    <row r="73" spans="1:8" s="6" customFormat="1" ht="15" customHeight="1" x14ac:dyDescent="0.25">
      <c r="A73" s="4"/>
      <c r="B73" s="7" t="s">
        <v>81</v>
      </c>
      <c r="C73" s="8" t="s">
        <v>8</v>
      </c>
      <c r="D73" s="9" t="s">
        <v>9</v>
      </c>
      <c r="E73" s="9" t="s">
        <v>10</v>
      </c>
      <c r="F73" s="21" t="s">
        <v>151</v>
      </c>
      <c r="G73" s="10">
        <v>24.3529069886849</v>
      </c>
      <c r="H73" s="11"/>
    </row>
    <row r="74" spans="1:8" ht="15" hidden="1" customHeight="1" x14ac:dyDescent="0.15">
      <c r="B74" s="12" t="s">
        <v>82</v>
      </c>
      <c r="C74" s="13" t="s">
        <v>8</v>
      </c>
      <c r="D74" s="14" t="s">
        <v>9</v>
      </c>
      <c r="E74" s="14" t="s">
        <v>10</v>
      </c>
      <c r="F74" s="19" t="s">
        <v>152</v>
      </c>
      <c r="G74" s="15">
        <v>31.913811766172401</v>
      </c>
    </row>
    <row r="75" spans="1:8" ht="15" hidden="1" customHeight="1" x14ac:dyDescent="0.15">
      <c r="B75" s="12" t="s">
        <v>83</v>
      </c>
      <c r="C75" s="13" t="s">
        <v>8</v>
      </c>
      <c r="D75" s="14" t="s">
        <v>9</v>
      </c>
      <c r="E75" s="14" t="s">
        <v>10</v>
      </c>
      <c r="F75" s="19" t="s">
        <v>152</v>
      </c>
      <c r="G75" s="15">
        <v>32.547498607451203</v>
      </c>
    </row>
    <row r="76" spans="1:8" ht="15" hidden="1" customHeight="1" x14ac:dyDescent="0.15">
      <c r="B76" s="12" t="s">
        <v>84</v>
      </c>
      <c r="C76" s="13" t="s">
        <v>8</v>
      </c>
      <c r="D76" s="14" t="s">
        <v>9</v>
      </c>
      <c r="E76" s="14" t="s">
        <v>10</v>
      </c>
      <c r="F76" s="19" t="s">
        <v>152</v>
      </c>
      <c r="G76" s="15">
        <v>31.457703503112601</v>
      </c>
    </row>
    <row r="77" spans="1:8" ht="15" customHeight="1" x14ac:dyDescent="0.15">
      <c r="B77" s="12" t="s">
        <v>85</v>
      </c>
      <c r="C77" s="13" t="s">
        <v>8</v>
      </c>
      <c r="D77" s="14" t="s">
        <v>9</v>
      </c>
      <c r="E77" s="14" t="s">
        <v>10</v>
      </c>
      <c r="F77" s="20" t="s">
        <v>153</v>
      </c>
      <c r="G77" s="15">
        <v>26.9784817608782</v>
      </c>
    </row>
    <row r="78" spans="1:8" ht="15" customHeight="1" x14ac:dyDescent="0.15">
      <c r="B78" s="12" t="s">
        <v>86</v>
      </c>
      <c r="C78" s="13" t="s">
        <v>8</v>
      </c>
      <c r="D78" s="14" t="s">
        <v>9</v>
      </c>
      <c r="E78" s="14" t="s">
        <v>10</v>
      </c>
      <c r="F78" s="20" t="s">
        <v>153</v>
      </c>
      <c r="G78" s="15">
        <v>26.9266192848801</v>
      </c>
    </row>
    <row r="79" spans="1:8" ht="15" customHeight="1" x14ac:dyDescent="0.15">
      <c r="B79" s="12" t="s">
        <v>87</v>
      </c>
      <c r="C79" s="13" t="s">
        <v>8</v>
      </c>
      <c r="D79" s="14" t="s">
        <v>9</v>
      </c>
      <c r="E79" s="14" t="s">
        <v>10</v>
      </c>
      <c r="F79" s="20" t="s">
        <v>153</v>
      </c>
      <c r="G79" s="15">
        <v>27.0023835737993</v>
      </c>
    </row>
    <row r="80" spans="1:8" ht="15" customHeight="1" x14ac:dyDescent="0.15">
      <c r="B80" s="12" t="s">
        <v>88</v>
      </c>
      <c r="C80" s="13" t="s">
        <v>8</v>
      </c>
      <c r="D80" s="14" t="s">
        <v>9</v>
      </c>
      <c r="E80" s="14" t="s">
        <v>10</v>
      </c>
      <c r="F80" s="20" t="s">
        <v>154</v>
      </c>
      <c r="G80" s="15">
        <v>24.044946531962399</v>
      </c>
    </row>
    <row r="81" spans="1:8" ht="15" customHeight="1" x14ac:dyDescent="0.15">
      <c r="B81" s="12" t="s">
        <v>89</v>
      </c>
      <c r="C81" s="13" t="s">
        <v>8</v>
      </c>
      <c r="D81" s="14" t="s">
        <v>9</v>
      </c>
      <c r="E81" s="14" t="s">
        <v>10</v>
      </c>
      <c r="F81" s="20" t="s">
        <v>154</v>
      </c>
      <c r="G81" s="15">
        <v>24.075849117375999</v>
      </c>
    </row>
    <row r="82" spans="1:8" ht="15" customHeight="1" x14ac:dyDescent="0.15">
      <c r="B82" s="12" t="s">
        <v>90</v>
      </c>
      <c r="C82" s="13" t="s">
        <v>8</v>
      </c>
      <c r="D82" s="14" t="s">
        <v>9</v>
      </c>
      <c r="E82" s="14" t="s">
        <v>10</v>
      </c>
      <c r="F82" s="20" t="s">
        <v>154</v>
      </c>
      <c r="G82" s="15">
        <v>24.034646352340399</v>
      </c>
    </row>
    <row r="83" spans="1:8" s="6" customFormat="1" ht="15" customHeight="1" x14ac:dyDescent="0.25">
      <c r="A83" s="4"/>
      <c r="B83" s="7" t="s">
        <v>91</v>
      </c>
      <c r="C83" s="8" t="s">
        <v>8</v>
      </c>
      <c r="D83" s="9" t="s">
        <v>9</v>
      </c>
      <c r="E83" s="9" t="s">
        <v>10</v>
      </c>
      <c r="F83" s="21" t="s">
        <v>155</v>
      </c>
      <c r="G83" s="10">
        <v>23.121111622783602</v>
      </c>
      <c r="H83" s="11"/>
    </row>
    <row r="84" spans="1:8" ht="15" customHeight="1" x14ac:dyDescent="0.25">
      <c r="B84" s="12" t="s">
        <v>92</v>
      </c>
      <c r="C84" s="13" t="s">
        <v>8</v>
      </c>
      <c r="D84" s="14" t="s">
        <v>9</v>
      </c>
      <c r="E84" s="14" t="s">
        <v>10</v>
      </c>
      <c r="F84" s="21" t="s">
        <v>155</v>
      </c>
      <c r="G84" s="15">
        <v>23.132542916736998</v>
      </c>
    </row>
    <row r="85" spans="1:8" s="6" customFormat="1" ht="15" customHeight="1" x14ac:dyDescent="0.25">
      <c r="A85" s="4"/>
      <c r="B85" s="7" t="s">
        <v>93</v>
      </c>
      <c r="C85" s="8" t="s">
        <v>8</v>
      </c>
      <c r="D85" s="9" t="s">
        <v>9</v>
      </c>
      <c r="E85" s="9" t="s">
        <v>10</v>
      </c>
      <c r="F85" s="21" t="s">
        <v>155</v>
      </c>
      <c r="G85" s="10">
        <v>23.199132615446398</v>
      </c>
      <c r="H85" s="11"/>
    </row>
    <row r="86" spans="1:8" ht="15" hidden="1" customHeight="1" x14ac:dyDescent="0.15">
      <c r="B86" s="12" t="s">
        <v>94</v>
      </c>
      <c r="C86" s="13" t="s">
        <v>8</v>
      </c>
      <c r="D86" s="14" t="s">
        <v>9</v>
      </c>
      <c r="E86" s="14" t="s">
        <v>10</v>
      </c>
      <c r="F86" s="22" t="s">
        <v>156</v>
      </c>
      <c r="G86" s="15">
        <v>32.584203378454298</v>
      </c>
    </row>
    <row r="87" spans="1:8" s="6" customFormat="1" ht="15" hidden="1" customHeight="1" x14ac:dyDescent="0.15">
      <c r="A87" s="4"/>
      <c r="B87" s="7" t="s">
        <v>95</v>
      </c>
      <c r="C87" s="8" t="s">
        <v>8</v>
      </c>
      <c r="D87" s="9" t="s">
        <v>9</v>
      </c>
      <c r="E87" s="9" t="s">
        <v>10</v>
      </c>
      <c r="F87" s="22" t="s">
        <v>156</v>
      </c>
      <c r="G87" s="10">
        <v>33.970943914122003</v>
      </c>
      <c r="H87" s="11"/>
    </row>
    <row r="88" spans="1:8" ht="15" hidden="1" customHeight="1" x14ac:dyDescent="0.15">
      <c r="B88" s="12" t="s">
        <v>96</v>
      </c>
      <c r="C88" s="13" t="s">
        <v>8</v>
      </c>
      <c r="D88" s="14" t="s">
        <v>9</v>
      </c>
      <c r="E88" s="14" t="s">
        <v>10</v>
      </c>
      <c r="F88" s="22" t="s">
        <v>156</v>
      </c>
      <c r="G88" s="15">
        <v>32.542776917732297</v>
      </c>
    </row>
    <row r="89" spans="1:8" ht="15" customHeight="1" x14ac:dyDescent="0.15">
      <c r="B89" s="12" t="s">
        <v>97</v>
      </c>
      <c r="C89" s="13" t="s">
        <v>8</v>
      </c>
      <c r="D89" s="14" t="s">
        <v>9</v>
      </c>
      <c r="E89" s="14" t="s">
        <v>10</v>
      </c>
      <c r="F89" s="20" t="s">
        <v>157</v>
      </c>
      <c r="G89" s="15">
        <v>26.7512105809693</v>
      </c>
    </row>
    <row r="90" spans="1:8" ht="15" customHeight="1" x14ac:dyDescent="0.15">
      <c r="B90" s="12" t="s">
        <v>98</v>
      </c>
      <c r="C90" s="13" t="s">
        <v>8</v>
      </c>
      <c r="D90" s="14" t="s">
        <v>9</v>
      </c>
      <c r="E90" s="14" t="s">
        <v>10</v>
      </c>
      <c r="F90" s="20" t="s">
        <v>157</v>
      </c>
      <c r="G90" s="15">
        <v>26.7687162999406</v>
      </c>
    </row>
    <row r="91" spans="1:8" ht="15" customHeight="1" x14ac:dyDescent="0.15">
      <c r="B91" s="12" t="s">
        <v>99</v>
      </c>
      <c r="C91" s="13" t="s">
        <v>8</v>
      </c>
      <c r="D91" s="14" t="s">
        <v>9</v>
      </c>
      <c r="E91" s="14" t="s">
        <v>10</v>
      </c>
      <c r="F91" s="20" t="s">
        <v>157</v>
      </c>
      <c r="G91" s="15">
        <v>26.7674826844219</v>
      </c>
    </row>
    <row r="92" spans="1:8" ht="15" customHeight="1" x14ac:dyDescent="0.15">
      <c r="B92" s="12" t="s">
        <v>100</v>
      </c>
      <c r="C92" s="13" t="s">
        <v>8</v>
      </c>
      <c r="D92" s="14" t="s">
        <v>9</v>
      </c>
      <c r="E92" s="14" t="s">
        <v>10</v>
      </c>
      <c r="F92" s="20" t="s">
        <v>158</v>
      </c>
      <c r="G92" s="15">
        <v>24.892815158396999</v>
      </c>
    </row>
    <row r="93" spans="1:8" ht="15" customHeight="1" x14ac:dyDescent="0.15">
      <c r="B93" s="12" t="s">
        <v>101</v>
      </c>
      <c r="C93" s="13" t="s">
        <v>8</v>
      </c>
      <c r="D93" s="14" t="s">
        <v>9</v>
      </c>
      <c r="E93" s="14" t="s">
        <v>10</v>
      </c>
      <c r="F93" s="20" t="s">
        <v>158</v>
      </c>
      <c r="G93" s="15">
        <v>25.048450491591002</v>
      </c>
    </row>
    <row r="94" spans="1:8" ht="15" customHeight="1" x14ac:dyDescent="0.15">
      <c r="B94" s="12" t="s">
        <v>102</v>
      </c>
      <c r="C94" s="13" t="s">
        <v>8</v>
      </c>
      <c r="D94" s="14" t="s">
        <v>9</v>
      </c>
      <c r="E94" s="14" t="s">
        <v>10</v>
      </c>
      <c r="F94" s="20" t="s">
        <v>158</v>
      </c>
      <c r="G94" s="15">
        <v>25.036673627048302</v>
      </c>
    </row>
    <row r="95" spans="1:8" ht="15" customHeight="1" x14ac:dyDescent="0.25">
      <c r="B95" s="12" t="s">
        <v>103</v>
      </c>
      <c r="C95" s="13" t="s">
        <v>8</v>
      </c>
      <c r="D95" s="14" t="s">
        <v>9</v>
      </c>
      <c r="E95" s="14" t="s">
        <v>10</v>
      </c>
      <c r="F95" s="21" t="s">
        <v>159</v>
      </c>
      <c r="G95" s="15">
        <v>23.393462449137498</v>
      </c>
    </row>
    <row r="96" spans="1:8" ht="15" customHeight="1" x14ac:dyDescent="0.25">
      <c r="B96" s="12" t="s">
        <v>104</v>
      </c>
      <c r="C96" s="13" t="s">
        <v>8</v>
      </c>
      <c r="D96" s="14" t="s">
        <v>9</v>
      </c>
      <c r="E96" s="14" t="s">
        <v>10</v>
      </c>
      <c r="F96" s="21" t="s">
        <v>159</v>
      </c>
      <c r="G96" s="15">
        <v>23.334954593533102</v>
      </c>
    </row>
    <row r="97" spans="2:7" ht="15" customHeight="1" x14ac:dyDescent="0.25">
      <c r="B97" s="12" t="s">
        <v>105</v>
      </c>
      <c r="C97" s="13" t="s">
        <v>8</v>
      </c>
      <c r="D97" s="14" t="s">
        <v>9</v>
      </c>
      <c r="E97" s="14" t="s">
        <v>10</v>
      </c>
      <c r="F97" s="21" t="s">
        <v>159</v>
      </c>
      <c r="G97" s="15">
        <v>23.4678677997147</v>
      </c>
    </row>
  </sheetData>
  <autoFilter ref="B1:H97">
    <filterColumn colId="4">
      <filters>
        <filter val="1P_1"/>
        <filter val="1P_2"/>
        <filter val="1P_3"/>
        <filter val="2P_1"/>
        <filter val="2P_2"/>
        <filter val="2P_3"/>
        <filter val="3P_1"/>
        <filter val="3P_2"/>
        <filter val="3P_3"/>
        <filter val="4P_1"/>
        <filter val="4P_2"/>
        <filter val="4P_3"/>
        <filter val="5P_1"/>
        <filter val="5P_2"/>
        <filter val="5P_3"/>
        <filter val="6P_1"/>
        <filter val="6P_2"/>
        <filter val="6P_3"/>
        <filter val="7P_1"/>
        <filter val="7P_2"/>
        <filter val="7P_3"/>
        <filter val="8P_1"/>
        <filter val="8P_2"/>
        <filter val="8P_3"/>
      </filters>
    </filterColumn>
  </autoFilter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I20" sqref="I20"/>
    </sheetView>
  </sheetViews>
  <sheetFormatPr defaultRowHeight="10.5" x14ac:dyDescent="0.15"/>
  <cols>
    <col min="7" max="7" width="9.33203125" style="23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3" t="s">
        <v>160</v>
      </c>
    </row>
    <row r="2" spans="1:7" x14ac:dyDescent="0.15">
      <c r="A2" s="12" t="s">
        <v>13</v>
      </c>
      <c r="B2" s="13" t="s">
        <v>8</v>
      </c>
      <c r="C2" s="14" t="s">
        <v>9</v>
      </c>
      <c r="D2" s="14" t="s">
        <v>10</v>
      </c>
      <c r="E2" s="20" t="s">
        <v>129</v>
      </c>
      <c r="F2" s="15">
        <v>23.933034733244298</v>
      </c>
      <c r="G2" s="23">
        <f>10^((F2-38.69)/-3.754)</f>
        <v>8530.9554423155278</v>
      </c>
    </row>
    <row r="3" spans="1:7" x14ac:dyDescent="0.15">
      <c r="A3" s="12" t="s">
        <v>14</v>
      </c>
      <c r="B3" s="13" t="s">
        <v>8</v>
      </c>
      <c r="C3" s="14" t="s">
        <v>9</v>
      </c>
      <c r="D3" s="14" t="s">
        <v>10</v>
      </c>
      <c r="E3" s="20" t="s">
        <v>129</v>
      </c>
      <c r="F3" s="15">
        <v>24.042488163341801</v>
      </c>
      <c r="G3" s="23">
        <f t="shared" ref="G3:G66" si="0">10^((F3-38.69)/-3.754)</f>
        <v>7977.0293967156895</v>
      </c>
    </row>
    <row r="4" spans="1:7" x14ac:dyDescent="0.15">
      <c r="A4" s="12" t="s">
        <v>15</v>
      </c>
      <c r="B4" s="13" t="s">
        <v>8</v>
      </c>
      <c r="C4" s="14" t="s">
        <v>9</v>
      </c>
      <c r="D4" s="14" t="s">
        <v>10</v>
      </c>
      <c r="E4" s="20" t="s">
        <v>129</v>
      </c>
      <c r="F4" s="15">
        <v>23.9482418519069</v>
      </c>
      <c r="G4" s="23">
        <f t="shared" si="0"/>
        <v>8451.7523482034412</v>
      </c>
    </row>
    <row r="5" spans="1:7" x14ac:dyDescent="0.15">
      <c r="A5" s="7" t="s">
        <v>16</v>
      </c>
      <c r="B5" s="8" t="s">
        <v>8</v>
      </c>
      <c r="C5" s="9" t="s">
        <v>9</v>
      </c>
      <c r="D5" s="9" t="s">
        <v>10</v>
      </c>
      <c r="E5" s="20" t="s">
        <v>130</v>
      </c>
      <c r="F5" s="10">
        <v>26.990865746342099</v>
      </c>
      <c r="G5" s="23">
        <f t="shared" si="0"/>
        <v>1307.5097209027638</v>
      </c>
    </row>
    <row r="6" spans="1:7" x14ac:dyDescent="0.15">
      <c r="A6" s="7" t="s">
        <v>17</v>
      </c>
      <c r="B6" s="8" t="s">
        <v>8</v>
      </c>
      <c r="C6" s="9" t="s">
        <v>9</v>
      </c>
      <c r="D6" s="9" t="s">
        <v>10</v>
      </c>
      <c r="E6" s="20" t="s">
        <v>130</v>
      </c>
      <c r="F6" s="10">
        <v>26.954511093987499</v>
      </c>
      <c r="G6" s="23">
        <f t="shared" si="0"/>
        <v>1336.9931139836096</v>
      </c>
    </row>
    <row r="7" spans="1:7" x14ac:dyDescent="0.15">
      <c r="A7" s="12" t="s">
        <v>18</v>
      </c>
      <c r="B7" s="13" t="s">
        <v>8</v>
      </c>
      <c r="C7" s="14" t="s">
        <v>9</v>
      </c>
      <c r="D7" s="14" t="s">
        <v>10</v>
      </c>
      <c r="E7" s="20" t="s">
        <v>130</v>
      </c>
      <c r="F7" s="15">
        <v>26.880802955914401</v>
      </c>
      <c r="G7" s="23">
        <f t="shared" si="0"/>
        <v>1398.826111100218</v>
      </c>
    </row>
    <row r="8" spans="1:7" ht="15.75" x14ac:dyDescent="0.25">
      <c r="A8" s="12" t="s">
        <v>19</v>
      </c>
      <c r="B8" s="13" t="s">
        <v>8</v>
      </c>
      <c r="C8" s="14" t="s">
        <v>9</v>
      </c>
      <c r="D8" s="14" t="s">
        <v>10</v>
      </c>
      <c r="E8" s="21" t="s">
        <v>131</v>
      </c>
      <c r="F8" s="15">
        <v>25.0117666937583</v>
      </c>
      <c r="G8" s="23">
        <f t="shared" si="0"/>
        <v>4401.9218687984994</v>
      </c>
    </row>
    <row r="9" spans="1:7" ht="15.75" x14ac:dyDescent="0.25">
      <c r="A9" s="7" t="s">
        <v>20</v>
      </c>
      <c r="B9" s="8" t="s">
        <v>8</v>
      </c>
      <c r="C9" s="9" t="s">
        <v>9</v>
      </c>
      <c r="D9" s="9" t="s">
        <v>10</v>
      </c>
      <c r="E9" s="21" t="s">
        <v>131</v>
      </c>
      <c r="F9" s="10">
        <v>24.9897455011841</v>
      </c>
      <c r="G9" s="23">
        <f t="shared" si="0"/>
        <v>4461.7824483062204</v>
      </c>
    </row>
    <row r="10" spans="1:7" ht="15.75" x14ac:dyDescent="0.25">
      <c r="A10" s="7" t="s">
        <v>21</v>
      </c>
      <c r="B10" s="8" t="s">
        <v>8</v>
      </c>
      <c r="C10" s="9" t="s">
        <v>9</v>
      </c>
      <c r="D10" s="9" t="s">
        <v>10</v>
      </c>
      <c r="E10" s="21" t="s">
        <v>131</v>
      </c>
      <c r="F10" s="10">
        <v>25.018621680482902</v>
      </c>
      <c r="G10" s="23">
        <f t="shared" si="0"/>
        <v>4383.4522614000207</v>
      </c>
    </row>
    <row r="11" spans="1:7" x14ac:dyDescent="0.15">
      <c r="A11" s="7" t="s">
        <v>25</v>
      </c>
      <c r="B11" s="8" t="s">
        <v>8</v>
      </c>
      <c r="C11" s="9" t="s">
        <v>9</v>
      </c>
      <c r="D11" s="9" t="s">
        <v>10</v>
      </c>
      <c r="E11" s="20" t="s">
        <v>133</v>
      </c>
      <c r="F11" s="10">
        <v>24.070574429310501</v>
      </c>
      <c r="G11" s="23">
        <f t="shared" si="0"/>
        <v>7840.7842182204258</v>
      </c>
    </row>
    <row r="12" spans="1:7" x14ac:dyDescent="0.15">
      <c r="A12" s="12" t="s">
        <v>26</v>
      </c>
      <c r="B12" s="13" t="s">
        <v>8</v>
      </c>
      <c r="C12" s="14" t="s">
        <v>9</v>
      </c>
      <c r="D12" s="14" t="s">
        <v>10</v>
      </c>
      <c r="E12" s="20" t="s">
        <v>133</v>
      </c>
      <c r="F12" s="15">
        <v>23.9232615512941</v>
      </c>
      <c r="G12" s="23">
        <f t="shared" si="0"/>
        <v>8582.2483632263247</v>
      </c>
    </row>
    <row r="13" spans="1:7" x14ac:dyDescent="0.15">
      <c r="A13" s="12" t="s">
        <v>27</v>
      </c>
      <c r="B13" s="13" t="s">
        <v>8</v>
      </c>
      <c r="C13" s="14" t="s">
        <v>9</v>
      </c>
      <c r="D13" s="14" t="s">
        <v>10</v>
      </c>
      <c r="E13" s="20" t="s">
        <v>133</v>
      </c>
      <c r="F13" s="15">
        <v>24.023375564273</v>
      </c>
      <c r="G13" s="23">
        <f t="shared" si="0"/>
        <v>8071.0949210296203</v>
      </c>
    </row>
    <row r="14" spans="1:7" x14ac:dyDescent="0.15">
      <c r="A14" s="12" t="s">
        <v>28</v>
      </c>
      <c r="B14" s="13" t="s">
        <v>8</v>
      </c>
      <c r="C14" s="14" t="s">
        <v>9</v>
      </c>
      <c r="D14" s="14" t="s">
        <v>10</v>
      </c>
      <c r="E14" s="20" t="s">
        <v>134</v>
      </c>
      <c r="F14" s="15">
        <v>17.4808716905696</v>
      </c>
      <c r="G14" s="23">
        <f t="shared" si="0"/>
        <v>446417.44611994788</v>
      </c>
    </row>
    <row r="15" spans="1:7" x14ac:dyDescent="0.15">
      <c r="A15" s="7" t="s">
        <v>29</v>
      </c>
      <c r="B15" s="8" t="s">
        <v>8</v>
      </c>
      <c r="C15" s="9" t="s">
        <v>9</v>
      </c>
      <c r="D15" s="9" t="s">
        <v>10</v>
      </c>
      <c r="E15" s="20" t="s">
        <v>134</v>
      </c>
      <c r="F15" s="10">
        <v>17.5063831877162</v>
      </c>
      <c r="G15" s="23">
        <f t="shared" si="0"/>
        <v>439486.30011527293</v>
      </c>
    </row>
    <row r="16" spans="1:7" x14ac:dyDescent="0.15">
      <c r="A16" s="7" t="s">
        <v>30</v>
      </c>
      <c r="B16" s="8" t="s">
        <v>8</v>
      </c>
      <c r="C16" s="9" t="s">
        <v>9</v>
      </c>
      <c r="D16" s="9" t="s">
        <v>10</v>
      </c>
      <c r="E16" s="20" t="s">
        <v>134</v>
      </c>
      <c r="F16" s="10">
        <v>17.426441241563101</v>
      </c>
      <c r="G16" s="23">
        <f t="shared" si="0"/>
        <v>461573.08768999798</v>
      </c>
    </row>
    <row r="17" spans="1:7" ht="15.75" x14ac:dyDescent="0.25">
      <c r="A17" s="12" t="s">
        <v>31</v>
      </c>
      <c r="B17" s="13" t="s">
        <v>8</v>
      </c>
      <c r="C17" s="14" t="s">
        <v>9</v>
      </c>
      <c r="D17" s="14" t="s">
        <v>10</v>
      </c>
      <c r="E17" s="21" t="s">
        <v>135</v>
      </c>
      <c r="F17" s="15">
        <v>25.118688165483199</v>
      </c>
      <c r="G17" s="23">
        <f t="shared" si="0"/>
        <v>4122.4967145068995</v>
      </c>
    </row>
    <row r="18" spans="1:7" ht="15.75" x14ac:dyDescent="0.25">
      <c r="A18" s="12" t="s">
        <v>32</v>
      </c>
      <c r="B18" s="13" t="s">
        <v>8</v>
      </c>
      <c r="C18" s="14" t="s">
        <v>9</v>
      </c>
      <c r="D18" s="14" t="s">
        <v>10</v>
      </c>
      <c r="E18" s="21" t="s">
        <v>135</v>
      </c>
      <c r="F18" s="15">
        <v>25.188998030299501</v>
      </c>
      <c r="G18" s="23">
        <f t="shared" si="0"/>
        <v>3948.4896036402479</v>
      </c>
    </row>
    <row r="19" spans="1:7" ht="15.75" x14ac:dyDescent="0.25">
      <c r="A19" s="12" t="s">
        <v>33</v>
      </c>
      <c r="B19" s="13" t="s">
        <v>8</v>
      </c>
      <c r="C19" s="14" t="s">
        <v>9</v>
      </c>
      <c r="D19" s="14" t="s">
        <v>10</v>
      </c>
      <c r="E19" s="21" t="s">
        <v>135</v>
      </c>
      <c r="F19" s="15">
        <v>25.2704997902533</v>
      </c>
      <c r="G19" s="23">
        <f t="shared" si="0"/>
        <v>3755.9547739914597</v>
      </c>
    </row>
    <row r="20" spans="1:7" x14ac:dyDescent="0.15">
      <c r="A20" s="12" t="s">
        <v>37</v>
      </c>
      <c r="B20" s="13" t="s">
        <v>8</v>
      </c>
      <c r="C20" s="14" t="s">
        <v>9</v>
      </c>
      <c r="D20" s="14" t="s">
        <v>10</v>
      </c>
      <c r="E20" s="20" t="s">
        <v>137</v>
      </c>
      <c r="F20" s="15">
        <v>24.2250213821216</v>
      </c>
      <c r="G20" s="23">
        <f t="shared" si="0"/>
        <v>7132.1017882772121</v>
      </c>
    </row>
    <row r="21" spans="1:7" x14ac:dyDescent="0.15">
      <c r="A21" s="12" t="s">
        <v>38</v>
      </c>
      <c r="B21" s="13" t="s">
        <v>8</v>
      </c>
      <c r="C21" s="14" t="s">
        <v>9</v>
      </c>
      <c r="D21" s="14" t="s">
        <v>10</v>
      </c>
      <c r="E21" s="20" t="s">
        <v>137</v>
      </c>
      <c r="F21" s="15">
        <v>24.211048152061799</v>
      </c>
      <c r="G21" s="23">
        <f t="shared" si="0"/>
        <v>7193.4918689430178</v>
      </c>
    </row>
    <row r="22" spans="1:7" x14ac:dyDescent="0.15">
      <c r="A22" s="12" t="s">
        <v>39</v>
      </c>
      <c r="B22" s="13" t="s">
        <v>8</v>
      </c>
      <c r="C22" s="14" t="s">
        <v>9</v>
      </c>
      <c r="D22" s="14" t="s">
        <v>10</v>
      </c>
      <c r="E22" s="20" t="s">
        <v>137</v>
      </c>
      <c r="F22" s="15">
        <v>24.294068698259299</v>
      </c>
      <c r="G22" s="23">
        <f t="shared" si="0"/>
        <v>6836.3538588274305</v>
      </c>
    </row>
    <row r="23" spans="1:7" x14ac:dyDescent="0.15">
      <c r="A23" s="7" t="s">
        <v>40</v>
      </c>
      <c r="B23" s="8" t="s">
        <v>8</v>
      </c>
      <c r="C23" s="9" t="s">
        <v>9</v>
      </c>
      <c r="D23" s="9" t="s">
        <v>10</v>
      </c>
      <c r="E23" s="20" t="s">
        <v>138</v>
      </c>
      <c r="F23" s="10">
        <v>18.206264476025801</v>
      </c>
      <c r="G23" s="23">
        <f t="shared" si="0"/>
        <v>286094.29430729564</v>
      </c>
    </row>
    <row r="24" spans="1:7" x14ac:dyDescent="0.15">
      <c r="A24" s="7" t="s">
        <v>41</v>
      </c>
      <c r="B24" s="8" t="s">
        <v>8</v>
      </c>
      <c r="C24" s="9" t="s">
        <v>9</v>
      </c>
      <c r="D24" s="9" t="s">
        <v>10</v>
      </c>
      <c r="E24" s="20" t="s">
        <v>138</v>
      </c>
      <c r="F24" s="10">
        <v>18.2772194197867</v>
      </c>
      <c r="G24" s="23">
        <f t="shared" si="0"/>
        <v>273910.09559316962</v>
      </c>
    </row>
    <row r="25" spans="1:7" x14ac:dyDescent="0.15">
      <c r="A25" s="7" t="s">
        <v>42</v>
      </c>
      <c r="B25" s="8" t="s">
        <v>8</v>
      </c>
      <c r="C25" s="9" t="s">
        <v>9</v>
      </c>
      <c r="D25" s="9" t="s">
        <v>10</v>
      </c>
      <c r="E25" s="20" t="s">
        <v>138</v>
      </c>
      <c r="F25" s="10">
        <v>18.2966881446083</v>
      </c>
      <c r="G25" s="23">
        <f t="shared" si="0"/>
        <v>270658.65006252</v>
      </c>
    </row>
    <row r="26" spans="1:7" ht="15.75" x14ac:dyDescent="0.25">
      <c r="A26" s="7" t="s">
        <v>43</v>
      </c>
      <c r="B26" s="8" t="s">
        <v>8</v>
      </c>
      <c r="C26" s="9" t="s">
        <v>9</v>
      </c>
      <c r="D26" s="9" t="s">
        <v>10</v>
      </c>
      <c r="E26" s="21" t="s">
        <v>139</v>
      </c>
      <c r="F26" s="10">
        <v>25.3062866476455</v>
      </c>
      <c r="G26" s="23">
        <f t="shared" si="0"/>
        <v>3674.4078545633747</v>
      </c>
    </row>
    <row r="27" spans="1:7" ht="15.75" x14ac:dyDescent="0.25">
      <c r="A27" s="7" t="s">
        <v>44</v>
      </c>
      <c r="B27" s="8" t="s">
        <v>8</v>
      </c>
      <c r="C27" s="9" t="s">
        <v>9</v>
      </c>
      <c r="D27" s="9" t="s">
        <v>10</v>
      </c>
      <c r="E27" s="21" t="s">
        <v>139</v>
      </c>
      <c r="F27" s="10">
        <v>25.377663510067102</v>
      </c>
      <c r="G27" s="23">
        <f t="shared" si="0"/>
        <v>3517.0116905619434</v>
      </c>
    </row>
    <row r="28" spans="1:7" ht="15.75" x14ac:dyDescent="0.25">
      <c r="A28" s="7" t="s">
        <v>45</v>
      </c>
      <c r="B28" s="8" t="s">
        <v>8</v>
      </c>
      <c r="C28" s="9" t="s">
        <v>9</v>
      </c>
      <c r="D28" s="9" t="s">
        <v>10</v>
      </c>
      <c r="E28" s="21" t="s">
        <v>139</v>
      </c>
      <c r="F28" s="10">
        <v>25.5176169877017</v>
      </c>
      <c r="G28" s="23">
        <f t="shared" si="0"/>
        <v>3227.6962013656916</v>
      </c>
    </row>
    <row r="29" spans="1:7" x14ac:dyDescent="0.15">
      <c r="A29" s="12" t="s">
        <v>49</v>
      </c>
      <c r="B29" s="13" t="s">
        <v>8</v>
      </c>
      <c r="C29" s="14" t="s">
        <v>9</v>
      </c>
      <c r="D29" s="14" t="s">
        <v>10</v>
      </c>
      <c r="E29" s="20" t="s">
        <v>141</v>
      </c>
      <c r="F29" s="15">
        <v>23.2851381735051</v>
      </c>
      <c r="G29" s="23">
        <f t="shared" si="0"/>
        <v>12693.634682289668</v>
      </c>
    </row>
    <row r="30" spans="1:7" x14ac:dyDescent="0.15">
      <c r="A30" s="12" t="s">
        <v>50</v>
      </c>
      <c r="B30" s="13" t="s">
        <v>8</v>
      </c>
      <c r="C30" s="14" t="s">
        <v>9</v>
      </c>
      <c r="D30" s="14" t="s">
        <v>10</v>
      </c>
      <c r="E30" s="20" t="s">
        <v>141</v>
      </c>
      <c r="F30" s="15">
        <v>23.252008240693701</v>
      </c>
      <c r="G30" s="23">
        <f t="shared" si="0"/>
        <v>12954.218870993549</v>
      </c>
    </row>
    <row r="31" spans="1:7" x14ac:dyDescent="0.15">
      <c r="A31" s="12" t="s">
        <v>51</v>
      </c>
      <c r="B31" s="13" t="s">
        <v>8</v>
      </c>
      <c r="C31" s="14" t="s">
        <v>9</v>
      </c>
      <c r="D31" s="14" t="s">
        <v>10</v>
      </c>
      <c r="E31" s="20" t="s">
        <v>141</v>
      </c>
      <c r="F31" s="15">
        <v>23.2474959038958</v>
      </c>
      <c r="G31" s="23">
        <f t="shared" si="0"/>
        <v>12990.122248129348</v>
      </c>
    </row>
    <row r="32" spans="1:7" x14ac:dyDescent="0.15">
      <c r="A32" s="12" t="s">
        <v>52</v>
      </c>
      <c r="B32" s="13" t="s">
        <v>8</v>
      </c>
      <c r="C32" s="14" t="s">
        <v>9</v>
      </c>
      <c r="D32" s="14" t="s">
        <v>10</v>
      </c>
      <c r="E32" s="20" t="s">
        <v>142</v>
      </c>
      <c r="F32" s="15">
        <v>17.448728485491898</v>
      </c>
      <c r="G32" s="23">
        <f t="shared" si="0"/>
        <v>455306.18167933542</v>
      </c>
    </row>
    <row r="33" spans="1:7" x14ac:dyDescent="0.15">
      <c r="A33" s="12" t="s">
        <v>53</v>
      </c>
      <c r="B33" s="13" t="s">
        <v>8</v>
      </c>
      <c r="C33" s="14" t="s">
        <v>9</v>
      </c>
      <c r="D33" s="14" t="s">
        <v>10</v>
      </c>
      <c r="E33" s="20" t="s">
        <v>142</v>
      </c>
      <c r="F33" s="15">
        <v>17.4822515136356</v>
      </c>
      <c r="G33" s="23">
        <f t="shared" si="0"/>
        <v>446039.78505606338</v>
      </c>
    </row>
    <row r="34" spans="1:7" x14ac:dyDescent="0.15">
      <c r="A34" s="12" t="s">
        <v>54</v>
      </c>
      <c r="B34" s="13" t="s">
        <v>8</v>
      </c>
      <c r="C34" s="14" t="s">
        <v>9</v>
      </c>
      <c r="D34" s="14" t="s">
        <v>10</v>
      </c>
      <c r="E34" s="20" t="s">
        <v>142</v>
      </c>
      <c r="F34" s="15">
        <v>17.450408254871</v>
      </c>
      <c r="G34" s="23">
        <f t="shared" si="0"/>
        <v>454837.31333111954</v>
      </c>
    </row>
    <row r="35" spans="1:7" ht="15.75" x14ac:dyDescent="0.25">
      <c r="A35" s="7" t="s">
        <v>55</v>
      </c>
      <c r="B35" s="8" t="s">
        <v>8</v>
      </c>
      <c r="C35" s="9" t="s">
        <v>9</v>
      </c>
      <c r="D35" s="9" t="s">
        <v>10</v>
      </c>
      <c r="E35" s="21" t="s">
        <v>143</v>
      </c>
      <c r="F35" s="10">
        <v>24.436457073907299</v>
      </c>
      <c r="G35" s="23">
        <f t="shared" si="0"/>
        <v>6264.6203832329948</v>
      </c>
    </row>
    <row r="36" spans="1:7" ht="15.75" x14ac:dyDescent="0.25">
      <c r="A36" s="12" t="s">
        <v>56</v>
      </c>
      <c r="B36" s="13" t="s">
        <v>8</v>
      </c>
      <c r="C36" s="14" t="s">
        <v>9</v>
      </c>
      <c r="D36" s="14" t="s">
        <v>10</v>
      </c>
      <c r="E36" s="21" t="s">
        <v>143</v>
      </c>
      <c r="F36" s="15">
        <v>24.3677293087006</v>
      </c>
      <c r="G36" s="23">
        <f t="shared" si="0"/>
        <v>6534.3536403698381</v>
      </c>
    </row>
    <row r="37" spans="1:7" ht="15.75" x14ac:dyDescent="0.25">
      <c r="A37" s="12" t="s">
        <v>57</v>
      </c>
      <c r="B37" s="13" t="s">
        <v>8</v>
      </c>
      <c r="C37" s="14" t="s">
        <v>9</v>
      </c>
      <c r="D37" s="14" t="s">
        <v>10</v>
      </c>
      <c r="E37" s="21" t="s">
        <v>143</v>
      </c>
      <c r="F37" s="15">
        <v>24.714092365448899</v>
      </c>
      <c r="G37" s="23">
        <f t="shared" si="0"/>
        <v>5283.6929197878462</v>
      </c>
    </row>
    <row r="38" spans="1:7" x14ac:dyDescent="0.15">
      <c r="A38" s="12" t="s">
        <v>61</v>
      </c>
      <c r="B38" s="13" t="s">
        <v>8</v>
      </c>
      <c r="C38" s="14" t="s">
        <v>9</v>
      </c>
      <c r="D38" s="14" t="s">
        <v>10</v>
      </c>
      <c r="E38" s="20" t="s">
        <v>145</v>
      </c>
      <c r="F38" s="15">
        <v>22.348737392538201</v>
      </c>
      <c r="G38" s="23">
        <f t="shared" si="0"/>
        <v>22543.783242864742</v>
      </c>
    </row>
    <row r="39" spans="1:7" x14ac:dyDescent="0.15">
      <c r="A39" s="7" t="s">
        <v>62</v>
      </c>
      <c r="B39" s="8" t="s">
        <v>8</v>
      </c>
      <c r="C39" s="9" t="s">
        <v>9</v>
      </c>
      <c r="D39" s="9" t="s">
        <v>10</v>
      </c>
      <c r="E39" s="20" t="s">
        <v>145</v>
      </c>
      <c r="F39" s="10">
        <v>22.388320627051801</v>
      </c>
      <c r="G39" s="23">
        <f t="shared" si="0"/>
        <v>22003.031378163025</v>
      </c>
    </row>
    <row r="40" spans="1:7" x14ac:dyDescent="0.15">
      <c r="A40" s="12" t="s">
        <v>63</v>
      </c>
      <c r="B40" s="13" t="s">
        <v>8</v>
      </c>
      <c r="C40" s="14" t="s">
        <v>9</v>
      </c>
      <c r="D40" s="14" t="s">
        <v>10</v>
      </c>
      <c r="E40" s="20" t="s">
        <v>145</v>
      </c>
      <c r="F40" s="15">
        <v>22.444154581625199</v>
      </c>
      <c r="G40" s="23">
        <f t="shared" si="0"/>
        <v>21262.255289223671</v>
      </c>
    </row>
    <row r="41" spans="1:7" x14ac:dyDescent="0.15">
      <c r="A41" s="7" t="s">
        <v>64</v>
      </c>
      <c r="B41" s="8" t="s">
        <v>8</v>
      </c>
      <c r="C41" s="9" t="s">
        <v>9</v>
      </c>
      <c r="D41" s="9" t="s">
        <v>10</v>
      </c>
      <c r="E41" s="20" t="s">
        <v>146</v>
      </c>
      <c r="F41" s="10">
        <v>25.459608733560401</v>
      </c>
      <c r="G41" s="23">
        <f t="shared" si="0"/>
        <v>3344.6065531106979</v>
      </c>
    </row>
    <row r="42" spans="1:7" x14ac:dyDescent="0.15">
      <c r="A42" s="12" t="s">
        <v>65</v>
      </c>
      <c r="B42" s="13" t="s">
        <v>8</v>
      </c>
      <c r="C42" s="14" t="s">
        <v>9</v>
      </c>
      <c r="D42" s="14" t="s">
        <v>10</v>
      </c>
      <c r="E42" s="20" t="s">
        <v>146</v>
      </c>
      <c r="F42" s="15">
        <v>25.408257533128001</v>
      </c>
      <c r="G42" s="23">
        <f t="shared" si="0"/>
        <v>3451.6289172883248</v>
      </c>
    </row>
    <row r="43" spans="1:7" x14ac:dyDescent="0.15">
      <c r="A43" s="12" t="s">
        <v>66</v>
      </c>
      <c r="B43" s="13" t="s">
        <v>8</v>
      </c>
      <c r="C43" s="14" t="s">
        <v>9</v>
      </c>
      <c r="D43" s="14" t="s">
        <v>10</v>
      </c>
      <c r="E43" s="20" t="s">
        <v>146</v>
      </c>
      <c r="F43" s="15">
        <v>25.440589650454999</v>
      </c>
      <c r="G43" s="23">
        <f t="shared" si="0"/>
        <v>3383.8522161924398</v>
      </c>
    </row>
    <row r="44" spans="1:7" ht="15.75" x14ac:dyDescent="0.25">
      <c r="A44" s="12" t="s">
        <v>67</v>
      </c>
      <c r="B44" s="13" t="s">
        <v>8</v>
      </c>
      <c r="C44" s="14" t="s">
        <v>9</v>
      </c>
      <c r="D44" s="14" t="s">
        <v>10</v>
      </c>
      <c r="E44" s="21" t="s">
        <v>147</v>
      </c>
      <c r="F44" s="15">
        <v>23.656934707488901</v>
      </c>
      <c r="G44" s="23">
        <f t="shared" si="0"/>
        <v>10105.222856553853</v>
      </c>
    </row>
    <row r="45" spans="1:7" ht="15.75" x14ac:dyDescent="0.25">
      <c r="A45" s="12" t="s">
        <v>68</v>
      </c>
      <c r="B45" s="13" t="s">
        <v>8</v>
      </c>
      <c r="C45" s="14" t="s">
        <v>9</v>
      </c>
      <c r="D45" s="14" t="s">
        <v>10</v>
      </c>
      <c r="E45" s="21" t="s">
        <v>147</v>
      </c>
      <c r="F45" s="15">
        <v>23.740035390642799</v>
      </c>
      <c r="G45" s="23">
        <f t="shared" si="0"/>
        <v>9603.0530023302563</v>
      </c>
    </row>
    <row r="46" spans="1:7" ht="15.75" x14ac:dyDescent="0.25">
      <c r="A46" s="7" t="s">
        <v>69</v>
      </c>
      <c r="B46" s="8" t="s">
        <v>8</v>
      </c>
      <c r="C46" s="9" t="s">
        <v>9</v>
      </c>
      <c r="D46" s="9" t="s">
        <v>10</v>
      </c>
      <c r="E46" s="21" t="s">
        <v>147</v>
      </c>
      <c r="F46" s="10">
        <v>23.783084835072799</v>
      </c>
      <c r="G46" s="23">
        <f t="shared" si="0"/>
        <v>9352.8012632015925</v>
      </c>
    </row>
    <row r="47" spans="1:7" x14ac:dyDescent="0.15">
      <c r="A47" s="12" t="s">
        <v>73</v>
      </c>
      <c r="B47" s="13" t="s">
        <v>8</v>
      </c>
      <c r="C47" s="14" t="s">
        <v>9</v>
      </c>
      <c r="D47" s="14" t="s">
        <v>10</v>
      </c>
      <c r="E47" s="20" t="s">
        <v>149</v>
      </c>
      <c r="F47" s="15">
        <v>22.094650822088902</v>
      </c>
      <c r="G47" s="23">
        <f t="shared" si="0"/>
        <v>26345.777659494637</v>
      </c>
    </row>
    <row r="48" spans="1:7" x14ac:dyDescent="0.15">
      <c r="A48" s="12" t="s">
        <v>74</v>
      </c>
      <c r="B48" s="13" t="s">
        <v>8</v>
      </c>
      <c r="C48" s="14" t="s">
        <v>9</v>
      </c>
      <c r="D48" s="14" t="s">
        <v>10</v>
      </c>
      <c r="E48" s="20" t="s">
        <v>149</v>
      </c>
      <c r="F48" s="15">
        <v>22.09331707986</v>
      </c>
      <c r="G48" s="23">
        <f t="shared" si="0"/>
        <v>26367.339309873449</v>
      </c>
    </row>
    <row r="49" spans="1:7" x14ac:dyDescent="0.15">
      <c r="A49" s="12" t="s">
        <v>75</v>
      </c>
      <c r="B49" s="13" t="s">
        <v>8</v>
      </c>
      <c r="C49" s="14" t="s">
        <v>9</v>
      </c>
      <c r="D49" s="14" t="s">
        <v>10</v>
      </c>
      <c r="E49" s="20" t="s">
        <v>149</v>
      </c>
      <c r="F49" s="15">
        <v>22.094598969902702</v>
      </c>
      <c r="G49" s="23">
        <f t="shared" si="0"/>
        <v>26346.6155869506</v>
      </c>
    </row>
    <row r="50" spans="1:7" x14ac:dyDescent="0.15">
      <c r="A50" s="12" t="s">
        <v>76</v>
      </c>
      <c r="B50" s="13" t="s">
        <v>8</v>
      </c>
      <c r="C50" s="14" t="s">
        <v>9</v>
      </c>
      <c r="D50" s="14" t="s">
        <v>10</v>
      </c>
      <c r="E50" s="20" t="s">
        <v>150</v>
      </c>
      <c r="F50" s="15">
        <v>24.290369529553502</v>
      </c>
      <c r="G50" s="23">
        <f t="shared" si="0"/>
        <v>6851.8828371316658</v>
      </c>
    </row>
    <row r="51" spans="1:7" x14ac:dyDescent="0.15">
      <c r="A51" s="12" t="s">
        <v>77</v>
      </c>
      <c r="B51" s="13" t="s">
        <v>8</v>
      </c>
      <c r="C51" s="14" t="s">
        <v>9</v>
      </c>
      <c r="D51" s="14" t="s">
        <v>10</v>
      </c>
      <c r="E51" s="20" t="s">
        <v>150</v>
      </c>
      <c r="F51" s="15">
        <v>24.386165353170998</v>
      </c>
      <c r="G51" s="23">
        <f t="shared" si="0"/>
        <v>6460.8788093040685</v>
      </c>
    </row>
    <row r="52" spans="1:7" x14ac:dyDescent="0.15">
      <c r="A52" s="12" t="s">
        <v>78</v>
      </c>
      <c r="B52" s="13" t="s">
        <v>8</v>
      </c>
      <c r="C52" s="14" t="s">
        <v>9</v>
      </c>
      <c r="D52" s="14" t="s">
        <v>10</v>
      </c>
      <c r="E52" s="20" t="s">
        <v>150</v>
      </c>
      <c r="F52" s="15">
        <v>24.363938994602702</v>
      </c>
      <c r="G52" s="23">
        <f t="shared" si="0"/>
        <v>6549.5627640168113</v>
      </c>
    </row>
    <row r="53" spans="1:7" ht="15.75" x14ac:dyDescent="0.25">
      <c r="A53" s="12" t="s">
        <v>79</v>
      </c>
      <c r="B53" s="13" t="s">
        <v>8</v>
      </c>
      <c r="C53" s="14" t="s">
        <v>9</v>
      </c>
      <c r="D53" s="14" t="s">
        <v>10</v>
      </c>
      <c r="E53" s="21" t="s">
        <v>151</v>
      </c>
      <c r="F53" s="15">
        <v>24.312450601907301</v>
      </c>
      <c r="G53" s="23">
        <f t="shared" si="0"/>
        <v>6759.7076935275254</v>
      </c>
    </row>
    <row r="54" spans="1:7" ht="15.75" x14ac:dyDescent="0.25">
      <c r="A54" s="12" t="s">
        <v>80</v>
      </c>
      <c r="B54" s="13" t="s">
        <v>8</v>
      </c>
      <c r="C54" s="14" t="s">
        <v>9</v>
      </c>
      <c r="D54" s="14" t="s">
        <v>10</v>
      </c>
      <c r="E54" s="21" t="s">
        <v>151</v>
      </c>
      <c r="F54" s="15">
        <v>24.283782866441801</v>
      </c>
      <c r="G54" s="23">
        <f t="shared" si="0"/>
        <v>6879.6207884158748</v>
      </c>
    </row>
    <row r="55" spans="1:7" ht="15.75" x14ac:dyDescent="0.25">
      <c r="A55" s="7" t="s">
        <v>81</v>
      </c>
      <c r="B55" s="8" t="s">
        <v>8</v>
      </c>
      <c r="C55" s="9" t="s">
        <v>9</v>
      </c>
      <c r="D55" s="9" t="s">
        <v>10</v>
      </c>
      <c r="E55" s="21" t="s">
        <v>151</v>
      </c>
      <c r="F55" s="10">
        <v>24.3529069886849</v>
      </c>
      <c r="G55" s="23">
        <f t="shared" si="0"/>
        <v>6594.0318712115932</v>
      </c>
    </row>
    <row r="56" spans="1:7" x14ac:dyDescent="0.15">
      <c r="A56" s="12" t="s">
        <v>85</v>
      </c>
      <c r="B56" s="13" t="s">
        <v>8</v>
      </c>
      <c r="C56" s="14" t="s">
        <v>9</v>
      </c>
      <c r="D56" s="14" t="s">
        <v>10</v>
      </c>
      <c r="E56" s="20" t="s">
        <v>153</v>
      </c>
      <c r="F56" s="15">
        <v>26.9784817608782</v>
      </c>
      <c r="G56" s="23">
        <f t="shared" si="0"/>
        <v>1317.4793100953855</v>
      </c>
    </row>
    <row r="57" spans="1:7" x14ac:dyDescent="0.15">
      <c r="A57" s="12" t="s">
        <v>86</v>
      </c>
      <c r="B57" s="13" t="s">
        <v>8</v>
      </c>
      <c r="C57" s="14" t="s">
        <v>9</v>
      </c>
      <c r="D57" s="14" t="s">
        <v>10</v>
      </c>
      <c r="E57" s="20" t="s">
        <v>153</v>
      </c>
      <c r="F57" s="15">
        <v>26.9266192848801</v>
      </c>
      <c r="G57" s="23">
        <f t="shared" si="0"/>
        <v>1360.0631098463541</v>
      </c>
    </row>
    <row r="58" spans="1:7" x14ac:dyDescent="0.15">
      <c r="A58" s="12" t="s">
        <v>87</v>
      </c>
      <c r="B58" s="13" t="s">
        <v>8</v>
      </c>
      <c r="C58" s="14" t="s">
        <v>9</v>
      </c>
      <c r="D58" s="14" t="s">
        <v>10</v>
      </c>
      <c r="E58" s="20" t="s">
        <v>153</v>
      </c>
      <c r="F58" s="15">
        <v>27.0023835737993</v>
      </c>
      <c r="G58" s="23">
        <f t="shared" si="0"/>
        <v>1298.3051458285868</v>
      </c>
    </row>
    <row r="59" spans="1:7" x14ac:dyDescent="0.15">
      <c r="A59" s="12" t="s">
        <v>88</v>
      </c>
      <c r="B59" s="13" t="s">
        <v>8</v>
      </c>
      <c r="C59" s="14" t="s">
        <v>9</v>
      </c>
      <c r="D59" s="14" t="s">
        <v>10</v>
      </c>
      <c r="E59" s="20" t="s">
        <v>154</v>
      </c>
      <c r="F59" s="15">
        <v>24.044946531962399</v>
      </c>
      <c r="G59" s="23">
        <f t="shared" si="0"/>
        <v>7965.0100123214715</v>
      </c>
    </row>
    <row r="60" spans="1:7" x14ac:dyDescent="0.15">
      <c r="A60" s="12" t="s">
        <v>89</v>
      </c>
      <c r="B60" s="13" t="s">
        <v>8</v>
      </c>
      <c r="C60" s="14" t="s">
        <v>9</v>
      </c>
      <c r="D60" s="14" t="s">
        <v>10</v>
      </c>
      <c r="E60" s="20" t="s">
        <v>154</v>
      </c>
      <c r="F60" s="15">
        <v>24.075849117375999</v>
      </c>
      <c r="G60" s="23">
        <f t="shared" si="0"/>
        <v>7815.4577080502204</v>
      </c>
    </row>
    <row r="61" spans="1:7" x14ac:dyDescent="0.15">
      <c r="A61" s="12" t="s">
        <v>90</v>
      </c>
      <c r="B61" s="13" t="s">
        <v>8</v>
      </c>
      <c r="C61" s="14" t="s">
        <v>9</v>
      </c>
      <c r="D61" s="14" t="s">
        <v>10</v>
      </c>
      <c r="E61" s="20" t="s">
        <v>154</v>
      </c>
      <c r="F61" s="15">
        <v>24.034646352340399</v>
      </c>
      <c r="G61" s="23">
        <f t="shared" si="0"/>
        <v>8015.4906882019986</v>
      </c>
    </row>
    <row r="62" spans="1:7" ht="15.75" x14ac:dyDescent="0.25">
      <c r="A62" s="7" t="s">
        <v>91</v>
      </c>
      <c r="B62" s="8" t="s">
        <v>8</v>
      </c>
      <c r="C62" s="9" t="s">
        <v>9</v>
      </c>
      <c r="D62" s="9" t="s">
        <v>10</v>
      </c>
      <c r="E62" s="21" t="s">
        <v>155</v>
      </c>
      <c r="F62" s="10">
        <v>23.121111622783602</v>
      </c>
      <c r="G62" s="23">
        <f t="shared" si="0"/>
        <v>14037.177840624154</v>
      </c>
    </row>
    <row r="63" spans="1:7" ht="15.75" x14ac:dyDescent="0.25">
      <c r="A63" s="12" t="s">
        <v>92</v>
      </c>
      <c r="B63" s="13" t="s">
        <v>8</v>
      </c>
      <c r="C63" s="14" t="s">
        <v>9</v>
      </c>
      <c r="D63" s="14" t="s">
        <v>10</v>
      </c>
      <c r="E63" s="21" t="s">
        <v>155</v>
      </c>
      <c r="F63" s="15">
        <v>23.132542916736998</v>
      </c>
      <c r="G63" s="23">
        <f t="shared" si="0"/>
        <v>13939.099082900617</v>
      </c>
    </row>
    <row r="64" spans="1:7" ht="15.75" x14ac:dyDescent="0.25">
      <c r="A64" s="7" t="s">
        <v>93</v>
      </c>
      <c r="B64" s="8" t="s">
        <v>8</v>
      </c>
      <c r="C64" s="9" t="s">
        <v>9</v>
      </c>
      <c r="D64" s="9" t="s">
        <v>10</v>
      </c>
      <c r="E64" s="21" t="s">
        <v>155</v>
      </c>
      <c r="F64" s="10">
        <v>23.199132615446398</v>
      </c>
      <c r="G64" s="23">
        <f t="shared" si="0"/>
        <v>13381.240400521259</v>
      </c>
    </row>
    <row r="65" spans="1:7" x14ac:dyDescent="0.15">
      <c r="A65" s="12" t="s">
        <v>97</v>
      </c>
      <c r="B65" s="13" t="s">
        <v>8</v>
      </c>
      <c r="C65" s="14" t="s">
        <v>9</v>
      </c>
      <c r="D65" s="14" t="s">
        <v>10</v>
      </c>
      <c r="E65" s="20" t="s">
        <v>157</v>
      </c>
      <c r="F65" s="15">
        <v>26.7512105809693</v>
      </c>
      <c r="G65" s="23">
        <f t="shared" si="0"/>
        <v>1514.5543914083892</v>
      </c>
    </row>
    <row r="66" spans="1:7" x14ac:dyDescent="0.15">
      <c r="A66" s="12" t="s">
        <v>98</v>
      </c>
      <c r="B66" s="13" t="s">
        <v>8</v>
      </c>
      <c r="C66" s="14" t="s">
        <v>9</v>
      </c>
      <c r="D66" s="14" t="s">
        <v>10</v>
      </c>
      <c r="E66" s="20" t="s">
        <v>157</v>
      </c>
      <c r="F66" s="15">
        <v>26.7687162999406</v>
      </c>
      <c r="G66" s="23">
        <f t="shared" si="0"/>
        <v>1498.3789282567786</v>
      </c>
    </row>
    <row r="67" spans="1:7" x14ac:dyDescent="0.15">
      <c r="A67" s="12" t="s">
        <v>99</v>
      </c>
      <c r="B67" s="13" t="s">
        <v>8</v>
      </c>
      <c r="C67" s="14" t="s">
        <v>9</v>
      </c>
      <c r="D67" s="14" t="s">
        <v>10</v>
      </c>
      <c r="E67" s="20" t="s">
        <v>157</v>
      </c>
      <c r="F67" s="15">
        <v>26.7674826844219</v>
      </c>
      <c r="G67" s="23">
        <f t="shared" ref="G67:G73" si="1">10^((F67-38.69)/-3.754)</f>
        <v>1499.5131219253806</v>
      </c>
    </row>
    <row r="68" spans="1:7" x14ac:dyDescent="0.15">
      <c r="A68" s="12" t="s">
        <v>100</v>
      </c>
      <c r="B68" s="13" t="s">
        <v>8</v>
      </c>
      <c r="C68" s="14" t="s">
        <v>9</v>
      </c>
      <c r="D68" s="14" t="s">
        <v>10</v>
      </c>
      <c r="E68" s="20" t="s">
        <v>158</v>
      </c>
      <c r="F68" s="15">
        <v>24.892815158396999</v>
      </c>
      <c r="G68" s="23">
        <f t="shared" si="1"/>
        <v>4735.0976556020278</v>
      </c>
    </row>
    <row r="69" spans="1:7" x14ac:dyDescent="0.15">
      <c r="A69" s="12" t="s">
        <v>101</v>
      </c>
      <c r="B69" s="13" t="s">
        <v>8</v>
      </c>
      <c r="C69" s="14" t="s">
        <v>9</v>
      </c>
      <c r="D69" s="14" t="s">
        <v>10</v>
      </c>
      <c r="E69" s="20" t="s">
        <v>158</v>
      </c>
      <c r="F69" s="15">
        <v>25.048450491591002</v>
      </c>
      <c r="G69" s="23">
        <f t="shared" si="1"/>
        <v>4303.9816112616136</v>
      </c>
    </row>
    <row r="70" spans="1:7" x14ac:dyDescent="0.15">
      <c r="A70" s="12" t="s">
        <v>102</v>
      </c>
      <c r="B70" s="13" t="s">
        <v>8</v>
      </c>
      <c r="C70" s="14" t="s">
        <v>9</v>
      </c>
      <c r="D70" s="14" t="s">
        <v>10</v>
      </c>
      <c r="E70" s="20" t="s">
        <v>158</v>
      </c>
      <c r="F70" s="15">
        <v>25.036673627048302</v>
      </c>
      <c r="G70" s="23">
        <f t="shared" si="1"/>
        <v>4335.1842287459131</v>
      </c>
    </row>
    <row r="71" spans="1:7" ht="15.75" x14ac:dyDescent="0.25">
      <c r="A71" s="12" t="s">
        <v>103</v>
      </c>
      <c r="B71" s="13" t="s">
        <v>8</v>
      </c>
      <c r="C71" s="14" t="s">
        <v>9</v>
      </c>
      <c r="D71" s="14" t="s">
        <v>10</v>
      </c>
      <c r="E71" s="21" t="s">
        <v>159</v>
      </c>
      <c r="F71" s="15">
        <v>23.393462449137498</v>
      </c>
      <c r="G71" s="23">
        <f t="shared" si="1"/>
        <v>11877.643915193425</v>
      </c>
    </row>
    <row r="72" spans="1:7" ht="15.75" x14ac:dyDescent="0.25">
      <c r="A72" s="12" t="s">
        <v>104</v>
      </c>
      <c r="B72" s="13" t="s">
        <v>8</v>
      </c>
      <c r="C72" s="14" t="s">
        <v>9</v>
      </c>
      <c r="D72" s="14" t="s">
        <v>10</v>
      </c>
      <c r="E72" s="21" t="s">
        <v>159</v>
      </c>
      <c r="F72" s="15">
        <v>23.334954593533102</v>
      </c>
      <c r="G72" s="23">
        <f t="shared" si="1"/>
        <v>12311.636133236509</v>
      </c>
    </row>
    <row r="73" spans="1:7" ht="15.75" x14ac:dyDescent="0.25">
      <c r="A73" s="12" t="s">
        <v>105</v>
      </c>
      <c r="B73" s="13" t="s">
        <v>8</v>
      </c>
      <c r="C73" s="14" t="s">
        <v>9</v>
      </c>
      <c r="D73" s="14" t="s">
        <v>10</v>
      </c>
      <c r="E73" s="21" t="s">
        <v>159</v>
      </c>
      <c r="F73" s="15">
        <v>23.4678677997147</v>
      </c>
      <c r="G73" s="23">
        <f t="shared" si="1"/>
        <v>11347.756706944667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J26" sqref="J26"/>
    </sheetView>
  </sheetViews>
  <sheetFormatPr defaultRowHeight="10.5" x14ac:dyDescent="0.15"/>
  <cols>
    <col min="10" max="10" width="12" bestFit="1" customWidth="1"/>
  </cols>
  <sheetData>
    <row r="1" spans="1:19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9" x14ac:dyDescent="0.15">
      <c r="A2" s="7" t="s">
        <v>7</v>
      </c>
      <c r="B2" s="8" t="s">
        <v>8</v>
      </c>
      <c r="C2" s="9" t="s">
        <v>9</v>
      </c>
      <c r="D2" s="9" t="s">
        <v>10</v>
      </c>
      <c r="E2" s="19" t="s">
        <v>128</v>
      </c>
      <c r="F2" s="10">
        <v>9.3972537570931198</v>
      </c>
      <c r="G2">
        <v>7.6464017072595585</v>
      </c>
      <c r="H2" s="24">
        <f>AVERAGE(F2:F4)</f>
        <v>9.309269470686667</v>
      </c>
      <c r="S2">
        <v>7.6464017072595585</v>
      </c>
    </row>
    <row r="3" spans="1:19" x14ac:dyDescent="0.15">
      <c r="A3" s="12" t="s">
        <v>11</v>
      </c>
      <c r="B3" s="13" t="s">
        <v>8</v>
      </c>
      <c r="C3" s="14" t="s">
        <v>9</v>
      </c>
      <c r="D3" s="14" t="s">
        <v>10</v>
      </c>
      <c r="E3" s="19" t="s">
        <v>128</v>
      </c>
      <c r="F3" s="15">
        <v>9.3382025041912406</v>
      </c>
      <c r="G3">
        <v>7.6464017072595585</v>
      </c>
      <c r="S3">
        <v>6.6464017072595585</v>
      </c>
    </row>
    <row r="4" spans="1:19" x14ac:dyDescent="0.15">
      <c r="A4" s="7" t="s">
        <v>12</v>
      </c>
      <c r="B4" s="8" t="s">
        <v>8</v>
      </c>
      <c r="C4" s="9" t="s">
        <v>9</v>
      </c>
      <c r="D4" s="9" t="s">
        <v>10</v>
      </c>
      <c r="E4" s="19" t="s">
        <v>128</v>
      </c>
      <c r="F4" s="10">
        <v>9.1923521507756405</v>
      </c>
      <c r="G4">
        <v>7.6464017072595585</v>
      </c>
      <c r="S4">
        <v>5.6464017072595585</v>
      </c>
    </row>
    <row r="5" spans="1:19" x14ac:dyDescent="0.15">
      <c r="A5" s="7" t="s">
        <v>22</v>
      </c>
      <c r="B5" s="8" t="s">
        <v>8</v>
      </c>
      <c r="C5" s="9" t="s">
        <v>9</v>
      </c>
      <c r="D5" s="9" t="s">
        <v>10</v>
      </c>
      <c r="E5" s="19" t="s">
        <v>132</v>
      </c>
      <c r="F5" s="10">
        <v>14.1767795007781</v>
      </c>
      <c r="G5">
        <v>6.6464017072595585</v>
      </c>
      <c r="H5" s="24">
        <f t="shared" ref="H5" si="0">AVERAGE(F5:F7)</f>
        <v>14.071927660587134</v>
      </c>
      <c r="S5">
        <v>4.6464017072595585</v>
      </c>
    </row>
    <row r="6" spans="1:19" x14ac:dyDescent="0.15">
      <c r="A6" s="7" t="s">
        <v>23</v>
      </c>
      <c r="B6" s="8" t="s">
        <v>8</v>
      </c>
      <c r="C6" s="9" t="s">
        <v>9</v>
      </c>
      <c r="D6" s="9" t="s">
        <v>10</v>
      </c>
      <c r="E6" s="19" t="s">
        <v>132</v>
      </c>
      <c r="F6" s="10">
        <v>14.074853134366</v>
      </c>
      <c r="G6">
        <v>6.6464017072595585</v>
      </c>
      <c r="S6">
        <v>3.646401707259558</v>
      </c>
    </row>
    <row r="7" spans="1:19" x14ac:dyDescent="0.15">
      <c r="A7" s="7" t="s">
        <v>24</v>
      </c>
      <c r="B7" s="8" t="s">
        <v>8</v>
      </c>
      <c r="C7" s="9" t="s">
        <v>9</v>
      </c>
      <c r="D7" s="9" t="s">
        <v>10</v>
      </c>
      <c r="E7" s="19" t="s">
        <v>132</v>
      </c>
      <c r="F7" s="10">
        <v>13.9641503466173</v>
      </c>
      <c r="G7">
        <v>6.6464017072595585</v>
      </c>
      <c r="S7">
        <v>2.6464017072595585</v>
      </c>
    </row>
    <row r="8" spans="1:19" x14ac:dyDescent="0.15">
      <c r="A8" s="12" t="s">
        <v>34</v>
      </c>
      <c r="B8" s="13" t="s">
        <v>8</v>
      </c>
      <c r="C8" s="14" t="s">
        <v>9</v>
      </c>
      <c r="D8" s="14" t="s">
        <v>10</v>
      </c>
      <c r="E8" s="19" t="s">
        <v>136</v>
      </c>
      <c r="F8" s="15">
        <v>17.7349117406653</v>
      </c>
      <c r="G8">
        <v>5.6464017072595585</v>
      </c>
      <c r="H8" s="24">
        <f t="shared" ref="H8" si="1">AVERAGE(F8:F10)</f>
        <v>17.736357769935001</v>
      </c>
      <c r="S8">
        <v>1.6464017072595583</v>
      </c>
    </row>
    <row r="9" spans="1:19" x14ac:dyDescent="0.15">
      <c r="A9" s="7" t="s">
        <v>35</v>
      </c>
      <c r="B9" s="8" t="s">
        <v>8</v>
      </c>
      <c r="C9" s="9" t="s">
        <v>9</v>
      </c>
      <c r="D9" s="9" t="s">
        <v>10</v>
      </c>
      <c r="E9" s="19" t="s">
        <v>136</v>
      </c>
      <c r="F9" s="10">
        <v>17.729187082916201</v>
      </c>
      <c r="G9">
        <v>5.6464017072595585</v>
      </c>
    </row>
    <row r="10" spans="1:19" x14ac:dyDescent="0.15">
      <c r="A10" s="7" t="s">
        <v>36</v>
      </c>
      <c r="B10" s="8" t="s">
        <v>8</v>
      </c>
      <c r="C10" s="9" t="s">
        <v>9</v>
      </c>
      <c r="D10" s="9" t="s">
        <v>10</v>
      </c>
      <c r="E10" s="19" t="s">
        <v>136</v>
      </c>
      <c r="F10" s="10">
        <v>17.744974486223501</v>
      </c>
      <c r="G10">
        <v>5.6464017072595585</v>
      </c>
    </row>
    <row r="11" spans="1:19" x14ac:dyDescent="0.15">
      <c r="A11" s="7" t="s">
        <v>46</v>
      </c>
      <c r="B11" s="8" t="s">
        <v>8</v>
      </c>
      <c r="C11" s="9" t="s">
        <v>9</v>
      </c>
      <c r="D11" s="9" t="s">
        <v>10</v>
      </c>
      <c r="E11" s="19" t="s">
        <v>140</v>
      </c>
      <c r="F11" s="10">
        <v>21.634515222180202</v>
      </c>
      <c r="G11">
        <v>4.6464017072595585</v>
      </c>
      <c r="H11" s="24">
        <f t="shared" ref="H11" si="2">AVERAGE(F11:F13)</f>
        <v>21.535485958575634</v>
      </c>
    </row>
    <row r="12" spans="1:19" x14ac:dyDescent="0.15">
      <c r="A12" s="12" t="s">
        <v>47</v>
      </c>
      <c r="B12" s="13" t="s">
        <v>8</v>
      </c>
      <c r="C12" s="14" t="s">
        <v>9</v>
      </c>
      <c r="D12" s="14" t="s">
        <v>10</v>
      </c>
      <c r="E12" s="19" t="s">
        <v>140</v>
      </c>
      <c r="F12" s="15">
        <v>21.552762640491199</v>
      </c>
      <c r="G12">
        <v>4.6464017072595585</v>
      </c>
    </row>
    <row r="13" spans="1:19" x14ac:dyDescent="0.15">
      <c r="A13" s="7" t="s">
        <v>48</v>
      </c>
      <c r="B13" s="8" t="s">
        <v>8</v>
      </c>
      <c r="C13" s="9" t="s">
        <v>9</v>
      </c>
      <c r="D13" s="9" t="s">
        <v>10</v>
      </c>
      <c r="E13" s="19" t="s">
        <v>140</v>
      </c>
      <c r="F13" s="10">
        <v>21.419180013055499</v>
      </c>
      <c r="G13">
        <v>4.6464017072595585</v>
      </c>
    </row>
    <row r="14" spans="1:19" x14ac:dyDescent="0.15">
      <c r="A14" s="12" t="s">
        <v>58</v>
      </c>
      <c r="B14" s="13" t="s">
        <v>8</v>
      </c>
      <c r="C14" s="14" t="s">
        <v>9</v>
      </c>
      <c r="D14" s="14" t="s">
        <v>10</v>
      </c>
      <c r="E14" s="19" t="s">
        <v>144</v>
      </c>
      <c r="F14" s="15">
        <v>25.2771924589577</v>
      </c>
      <c r="G14">
        <v>3.646401707259558</v>
      </c>
      <c r="H14" s="24">
        <f t="shared" ref="H14" si="3">AVERAGE(F14:F16)</f>
        <v>25.208484001966468</v>
      </c>
    </row>
    <row r="15" spans="1:19" x14ac:dyDescent="0.15">
      <c r="A15" s="12" t="s">
        <v>59</v>
      </c>
      <c r="B15" s="13" t="s">
        <v>8</v>
      </c>
      <c r="C15" s="14" t="s">
        <v>9</v>
      </c>
      <c r="D15" s="14" t="s">
        <v>10</v>
      </c>
      <c r="E15" s="19" t="s">
        <v>144</v>
      </c>
      <c r="F15" s="15">
        <v>25.2213488609063</v>
      </c>
      <c r="G15">
        <v>3.646401707259558</v>
      </c>
    </row>
    <row r="16" spans="1:19" x14ac:dyDescent="0.15">
      <c r="A16" s="12" t="s">
        <v>60</v>
      </c>
      <c r="B16" s="13" t="s">
        <v>8</v>
      </c>
      <c r="C16" s="14" t="s">
        <v>9</v>
      </c>
      <c r="D16" s="14" t="s">
        <v>10</v>
      </c>
      <c r="E16" s="19" t="s">
        <v>144</v>
      </c>
      <c r="F16" s="15">
        <v>25.126910686035401</v>
      </c>
      <c r="G16">
        <v>3.646401707259558</v>
      </c>
    </row>
    <row r="17" spans="1:10" x14ac:dyDescent="0.15">
      <c r="A17" s="12" t="s">
        <v>70</v>
      </c>
      <c r="B17" s="13" t="s">
        <v>8</v>
      </c>
      <c r="C17" s="14" t="s">
        <v>9</v>
      </c>
      <c r="D17" s="14" t="s">
        <v>10</v>
      </c>
      <c r="E17" s="19" t="s">
        <v>148</v>
      </c>
      <c r="F17" s="15">
        <v>29.307726266576701</v>
      </c>
      <c r="G17">
        <v>2.6464017072595585</v>
      </c>
      <c r="H17" s="24">
        <f t="shared" ref="H17" si="4">AVERAGE(F17:F19)</f>
        <v>28.896462862891866</v>
      </c>
    </row>
    <row r="18" spans="1:10" x14ac:dyDescent="0.15">
      <c r="A18" s="12" t="s">
        <v>71</v>
      </c>
      <c r="B18" s="13" t="s">
        <v>8</v>
      </c>
      <c r="C18" s="14" t="s">
        <v>9</v>
      </c>
      <c r="D18" s="14" t="s">
        <v>10</v>
      </c>
      <c r="E18" s="19" t="s">
        <v>148</v>
      </c>
      <c r="F18" s="15">
        <v>28.464819789024101</v>
      </c>
      <c r="G18">
        <v>2.6464017072595585</v>
      </c>
    </row>
    <row r="19" spans="1:10" x14ac:dyDescent="0.15">
      <c r="A19" s="12" t="s">
        <v>72</v>
      </c>
      <c r="B19" s="13" t="s">
        <v>8</v>
      </c>
      <c r="C19" s="14" t="s">
        <v>9</v>
      </c>
      <c r="D19" s="14" t="s">
        <v>10</v>
      </c>
      <c r="E19" s="19" t="s">
        <v>148</v>
      </c>
      <c r="F19" s="15">
        <v>28.916842533074799</v>
      </c>
      <c r="G19">
        <v>2.6464017072595585</v>
      </c>
    </row>
    <row r="20" spans="1:10" x14ac:dyDescent="0.15">
      <c r="A20" s="12" t="s">
        <v>82</v>
      </c>
      <c r="B20" s="13" t="s">
        <v>8</v>
      </c>
      <c r="C20" s="14" t="s">
        <v>9</v>
      </c>
      <c r="D20" s="14" t="s">
        <v>10</v>
      </c>
      <c r="E20" s="19" t="s">
        <v>152</v>
      </c>
      <c r="F20" s="15">
        <v>31.913811766172401</v>
      </c>
      <c r="G20">
        <v>1.6464017072595583</v>
      </c>
      <c r="H20" s="24">
        <f t="shared" ref="H20" si="5">AVERAGE(F20:F22)</f>
        <v>31.973004625578735</v>
      </c>
    </row>
    <row r="21" spans="1:10" x14ac:dyDescent="0.15">
      <c r="A21" s="12" t="s">
        <v>83</v>
      </c>
      <c r="B21" s="13" t="s">
        <v>8</v>
      </c>
      <c r="C21" s="14" t="s">
        <v>9</v>
      </c>
      <c r="D21" s="14" t="s">
        <v>10</v>
      </c>
      <c r="E21" s="19" t="s">
        <v>152</v>
      </c>
      <c r="F21" s="15">
        <v>32.547498607451203</v>
      </c>
      <c r="G21">
        <v>1.6464017072595583</v>
      </c>
    </row>
    <row r="22" spans="1:10" x14ac:dyDescent="0.15">
      <c r="A22" s="12" t="s">
        <v>84</v>
      </c>
      <c r="B22" s="13" t="s">
        <v>8</v>
      </c>
      <c r="C22" s="14" t="s">
        <v>9</v>
      </c>
      <c r="D22" s="14" t="s">
        <v>10</v>
      </c>
      <c r="E22" s="19" t="s">
        <v>152</v>
      </c>
      <c r="F22" s="15">
        <v>31.457703503112601</v>
      </c>
      <c r="G22">
        <v>1.6464017072595583</v>
      </c>
    </row>
    <row r="26" spans="1:10" x14ac:dyDescent="0.15">
      <c r="J26">
        <f>10^((I26-38.69)/-3.754)</f>
        <v>20246031308.289684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3.1640625" style="17" customWidth="1"/>
    <col min="2" max="2" width="39.3320312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106</v>
      </c>
      <c r="B1" s="17" t="s">
        <v>107</v>
      </c>
    </row>
    <row r="2" spans="1:2" ht="15" customHeight="1" x14ac:dyDescent="0.15">
      <c r="A2" s="17" t="s">
        <v>108</v>
      </c>
      <c r="B2" s="17" t="s">
        <v>109</v>
      </c>
    </row>
    <row r="3" spans="1:2" ht="15" customHeight="1" x14ac:dyDescent="0.15">
      <c r="A3" s="17" t="s">
        <v>110</v>
      </c>
    </row>
    <row r="4" spans="1:2" ht="15" customHeight="1" x14ac:dyDescent="0.15">
      <c r="A4" s="17" t="s">
        <v>111</v>
      </c>
    </row>
    <row r="5" spans="1:2" ht="15" customHeight="1" x14ac:dyDescent="0.15">
      <c r="A5" s="17" t="s">
        <v>112</v>
      </c>
      <c r="B5" s="17" t="s">
        <v>113</v>
      </c>
    </row>
    <row r="6" spans="1:2" ht="15" customHeight="1" x14ac:dyDescent="0.15">
      <c r="A6" s="17" t="s">
        <v>114</v>
      </c>
      <c r="B6" s="17" t="s">
        <v>115</v>
      </c>
    </row>
    <row r="7" spans="1:2" ht="15" customHeight="1" x14ac:dyDescent="0.15">
      <c r="A7" s="17" t="s">
        <v>116</v>
      </c>
      <c r="B7" s="18">
        <v>20</v>
      </c>
    </row>
    <row r="8" spans="1:2" ht="15" customHeight="1" x14ac:dyDescent="0.15">
      <c r="A8" s="17" t="s">
        <v>117</v>
      </c>
      <c r="B8" s="18">
        <v>105</v>
      </c>
    </row>
    <row r="9" spans="1:2" ht="15" customHeight="1" x14ac:dyDescent="0.15">
      <c r="A9" s="17" t="s">
        <v>118</v>
      </c>
      <c r="B9" s="17" t="s">
        <v>119</v>
      </c>
    </row>
    <row r="10" spans="1:2" ht="15" customHeight="1" x14ac:dyDescent="0.15">
      <c r="A10" s="17" t="s">
        <v>120</v>
      </c>
      <c r="B10" s="17" t="s">
        <v>121</v>
      </c>
    </row>
    <row r="11" spans="1:2" ht="15" customHeight="1" x14ac:dyDescent="0.15">
      <c r="A11" s="17" t="s">
        <v>122</v>
      </c>
      <c r="B11" s="17" t="s">
        <v>123</v>
      </c>
    </row>
    <row r="12" spans="1:2" ht="15" customHeight="1" x14ac:dyDescent="0.15">
      <c r="A12" s="17" t="s">
        <v>124</v>
      </c>
      <c r="B12" s="17" t="s">
        <v>125</v>
      </c>
    </row>
    <row r="13" spans="1:2" ht="15" customHeight="1" x14ac:dyDescent="0.15">
      <c r="A13" s="17" t="s">
        <v>126</v>
      </c>
      <c r="B13" s="17" t="s">
        <v>127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samples</vt:lpstr>
      <vt:lpstr>standards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Neher, Timothy</cp:lastModifiedBy>
  <dcterms:modified xsi:type="dcterms:W3CDTF">2020-12-18T17:47:04Z</dcterms:modified>
</cp:coreProperties>
</file>