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pneher\Box Sync\Work Computer\Research\Manure project\qPCR\results\16S\"/>
    </mc:Choice>
  </mc:AlternateContent>
  <bookViews>
    <workbookView xWindow="2115" yWindow="2115" windowWidth="14400" windowHeight="7515" tabRatio="500" activeTab="2"/>
  </bookViews>
  <sheets>
    <sheet name="raw samples" sheetId="1" r:id="rId1"/>
    <sheet name="standards" sheetId="3" r:id="rId2"/>
    <sheet name="samples" sheetId="4" r:id="rId3"/>
    <sheet name="Run Information" sheetId="2" r:id="rId4"/>
  </sheets>
  <definedNames>
    <definedName name="_xlnm._FilterDatabase" localSheetId="0" hidden="1">'raw samples'!$B$1:$H$97</definedName>
  </definedNames>
  <calcPr calcId="162913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2" i="4"/>
  <c r="I25" i="3"/>
  <c r="H5" i="3" l="1"/>
  <c r="H8" i="3"/>
  <c r="H11" i="3"/>
  <c r="H14" i="3"/>
  <c r="H17" i="3"/>
  <c r="H20" i="3"/>
  <c r="H2" i="3"/>
</calcChain>
</file>

<file path=xl/sharedStrings.xml><?xml version="1.0" encoding="utf-8"?>
<sst xmlns="http://schemas.openxmlformats.org/spreadsheetml/2006/main" count="987" uniqueCount="161">
  <si>
    <t>Well</t>
  </si>
  <si>
    <t>Fluor</t>
  </si>
  <si>
    <t>Target</t>
  </si>
  <si>
    <t>Content</t>
  </si>
  <si>
    <t>Sample</t>
  </si>
  <si>
    <t>Cq</t>
  </si>
  <si>
    <t>SQ</t>
  </si>
  <si>
    <t>A01</t>
  </si>
  <si>
    <t>SYBR</t>
  </si>
  <si>
    <t/>
  </si>
  <si>
    <t>Unkn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</si>
  <si>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</si>
  <si>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</si>
  <si>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</si>
  <si>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</si>
  <si>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</si>
  <si>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</si>
  <si>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</si>
  <si>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</si>
  <si>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</si>
  <si>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</si>
  <si>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</si>
  <si>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</si>
  <si>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</si>
  <si>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</si>
  <si>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</si>
  <si>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</si>
  <si>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</si>
  <si>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</si>
  <si>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</si>
  <si>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</si>
  <si>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</si>
  <si>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</si>
  <si>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</si>
  <si>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</si>
  <si>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</si>
  <si>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</si>
  <si>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</si>
  <si>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</si>
  <si>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</si>
  <si>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</si>
  <si>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</si>
  <si>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</si>
  <si>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</si>
  <si>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</si>
  <si>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</si>
  <si>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</si>
  <si>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</si>
  <si>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</si>
  <si>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</si>
  <si>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</si>
  <si>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</si>
  <si>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</si>
  <si>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</si>
  <si>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</si>
  <si>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</si>
  <si>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</si>
  <si>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</si>
  <si>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</si>
  <si>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</si>
  <si>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</si>
  <si>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</si>
  <si>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</si>
  <si>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</si>
  <si>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</si>
  <si>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</si>
  <si>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</si>
  <si>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</si>
  <si>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</si>
  <si>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</si>
  <si>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</si>
  <si>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</si>
  <si>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</si>
  <si>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</si>
  <si>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</si>
  <si>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</si>
  <si>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</si>
  <si>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</si>
  <si>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</si>
  <si>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</si>
  <si>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</si>
  <si>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</si>
  <si>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</si>
  <si>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</si>
  <si>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</si>
  <si>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</si>
  <si>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</si>
  <si>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</si>
  <si>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</si>
  <si>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</si>
  <si>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</si>
  <si>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</si>
  <si>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</si>
  <si>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</si>
  <si>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</si>
  <si>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</si>
  <si>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</si>
  <si>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</si>
  <si>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</si>
  <si>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</si>
  <si>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</si>
  <si>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</si>
  <si>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</si>
  <si>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</si>
  <si>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</si>
  <si>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</si>
  <si>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File Name</t>
  </si>
  <si>
    <t>tim_16SJae_swinemanure_run2_20201211.pcrd</t>
  </si>
  <si>
    <t>Created By User</t>
  </si>
  <si>
    <t>admin</t>
  </si>
  <si>
    <t>Notes</t>
  </si>
  <si>
    <t>ID</t>
  </si>
  <si>
    <t>Run Started</t>
  </si>
  <si>
    <t>12/12/2020 01:23:44 UTC</t>
  </si>
  <si>
    <t>Run Ended</t>
  </si>
  <si>
    <t>12/12/2020 03:10:07 UTC</t>
  </si>
  <si>
    <t>Sample Vol</t>
  </si>
  <si>
    <t>Lid Temp</t>
  </si>
  <si>
    <t>Protocol File Name</t>
  </si>
  <si>
    <t>wafergen_protocol.prcl</t>
  </si>
  <si>
    <t>Plate Setup File Name</t>
  </si>
  <si>
    <t>Quick Plate_96 wells_SYBR_Neher.pltd</t>
  </si>
  <si>
    <t>Base Serial Number</t>
  </si>
  <si>
    <t>CT021217</t>
  </si>
  <si>
    <t>Optical Head Serial Number</t>
  </si>
  <si>
    <t>785BR14436</t>
  </si>
  <si>
    <t>CFX Manager Version</t>
  </si>
  <si>
    <t xml:space="preserve">3.1.1517.0823. </t>
  </si>
  <si>
    <t>Std 10^7</t>
  </si>
  <si>
    <t>9P_1</t>
  </si>
  <si>
    <t>11P_3</t>
  </si>
  <si>
    <t>14P_2</t>
  </si>
  <si>
    <t>Std 10^6</t>
  </si>
  <si>
    <t>9P_2</t>
  </si>
  <si>
    <t>12P_1</t>
  </si>
  <si>
    <t>14P_3</t>
  </si>
  <si>
    <t>Std 10^5</t>
  </si>
  <si>
    <t>9P_3</t>
  </si>
  <si>
    <t>12P_2</t>
  </si>
  <si>
    <t>15P_1</t>
  </si>
  <si>
    <t>Std 10^4</t>
  </si>
  <si>
    <t>10P_1</t>
  </si>
  <si>
    <t>12P_3</t>
  </si>
  <si>
    <t>15P_2</t>
  </si>
  <si>
    <t>Std 10^3</t>
  </si>
  <si>
    <t>10P_2</t>
  </si>
  <si>
    <t>13P_1</t>
  </si>
  <si>
    <t>15P_3</t>
  </si>
  <si>
    <t>Std 10^2</t>
  </si>
  <si>
    <t>10P_3</t>
  </si>
  <si>
    <t>13P_2</t>
  </si>
  <si>
    <t>16P_1</t>
  </si>
  <si>
    <t>Std 10^1</t>
  </si>
  <si>
    <t>11P_1</t>
  </si>
  <si>
    <t>13P_3</t>
  </si>
  <si>
    <t>16P_2</t>
  </si>
  <si>
    <t>NTC</t>
  </si>
  <si>
    <t>11P_2</t>
  </si>
  <si>
    <t>14P_1</t>
  </si>
  <si>
    <t>16P_3</t>
  </si>
  <si>
    <t>copies/rxn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</si>
</sst>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0.00;\-###0.00"/>
    <numFmt numFmtId="165" formatCode="###0.00000;\-###0.00000"/>
    <numFmt numFmtId="166" formatCode="###0;\-###0"/>
  </numFmts>
  <fonts count="20" x14ac:knownFonts="1">
    <font>
      <sz val="8.25"/>
      <name val="Microsoft Sans Serif"/>
      <charset val="1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</fonts>
  <fills count="7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  <fill>
      <patternFill patternType="solid">
        <fgColor rgb="FFE4ECF7"/>
        <bgColor rgb="FF000000"/>
      </patternFill>
    </fill>
    <fill>
      <patternFill patternType="solid">
        <fgColor rgb="FFA9C4E9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top"/>
      <protection locked="0"/>
    </xf>
  </cellStyleXfs>
  <cellXfs count="27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vertical="center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5" fillId="3" borderId="0" xfId="0" applyFont="1" applyFill="1" applyBorder="1" applyAlignment="1" applyProtection="1">
      <alignment horizontal="center" vertical="center"/>
      <protection locked="0"/>
    </xf>
    <xf numFmtId="49" fontId="6" fillId="4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vertical="center"/>
    </xf>
    <xf numFmtId="49" fontId="8" fillId="0" borderId="0" xfId="0" applyNumberFormat="1" applyFont="1" applyFill="1" applyBorder="1" applyAlignment="1" applyProtection="1">
      <alignment vertical="center"/>
    </xf>
    <xf numFmtId="49" fontId="9" fillId="0" borderId="0" xfId="0" applyNumberFormat="1" applyFont="1" applyFill="1" applyBorder="1" applyAlignment="1" applyProtection="1">
      <alignment vertical="center"/>
    </xf>
    <xf numFmtId="49" fontId="10" fillId="0" borderId="0" xfId="0" applyNumberFormat="1" applyFont="1" applyFill="1" applyBorder="1" applyAlignment="1" applyProtection="1">
      <alignment vertical="center"/>
    </xf>
    <xf numFmtId="164" fontId="11" fillId="0" borderId="0" xfId="0" applyNumberFormat="1" applyFont="1" applyFill="1" applyBorder="1" applyAlignment="1" applyProtection="1">
      <alignment vertical="center"/>
    </xf>
    <xf numFmtId="165" fontId="12" fillId="0" borderId="0" xfId="0" applyNumberFormat="1" applyFont="1" applyFill="1" applyBorder="1" applyAlignment="1" applyProtection="1">
      <alignment vertical="center"/>
    </xf>
    <xf numFmtId="49" fontId="13" fillId="0" borderId="0" xfId="0" applyNumberFormat="1" applyFont="1" applyFill="1" applyBorder="1" applyAlignment="1" applyProtection="1">
      <alignment vertical="center"/>
    </xf>
    <xf numFmtId="49" fontId="14" fillId="0" borderId="0" xfId="0" applyNumberFormat="1" applyFont="1" applyFill="1" applyBorder="1" applyAlignment="1" applyProtection="1">
      <alignment vertical="center"/>
    </xf>
    <xf numFmtId="49" fontId="15" fillId="0" borderId="0" xfId="0" applyNumberFormat="1" applyFont="1" applyFill="1" applyBorder="1" applyAlignment="1" applyProtection="1">
      <alignment vertical="center"/>
    </xf>
    <xf numFmtId="164" fontId="16" fillId="0" borderId="0" xfId="0" applyNumberFormat="1" applyFont="1" applyFill="1" applyBorder="1" applyAlignment="1" applyProtection="1">
      <alignment vertical="center"/>
    </xf>
    <xf numFmtId="165" fontId="17" fillId="0" borderId="0" xfId="0" applyNumberFormat="1" applyFont="1" applyFill="1" applyBorder="1" applyAlignment="1" applyProtection="1">
      <alignment vertical="center"/>
    </xf>
    <xf numFmtId="49" fontId="18" fillId="0" borderId="0" xfId="0" applyNumberFormat="1" applyFont="1" applyFill="1" applyBorder="1" applyAlignment="1" applyProtection="1">
      <alignment vertical="top"/>
      <protection locked="0"/>
    </xf>
    <xf numFmtId="166" fontId="19" fillId="0" borderId="0" xfId="0" applyNumberFormat="1" applyFont="1" applyFill="1" applyBorder="1" applyAlignment="1" applyProtection="1">
      <alignment horizontal="left" vertical="top"/>
      <protection locked="0"/>
    </xf>
    <xf numFmtId="0" fontId="0" fillId="5" borderId="1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6" borderId="3" xfId="0" applyFill="1" applyBorder="1" applyAlignment="1" applyProtection="1"/>
    <xf numFmtId="0" fontId="0" fillId="5" borderId="4" xfId="0" applyFill="1" applyBorder="1" applyAlignment="1" applyProtection="1">
      <alignment horizontal="center"/>
    </xf>
    <xf numFmtId="0" fontId="0" fillId="5" borderId="3" xfId="0" applyFill="1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3" fontId="1" fillId="0" borderId="0" xfId="0" applyNumberFormat="1" applyFont="1" applyFill="1" applyBorder="1" applyAlignment="1" applyProtection="1">
      <alignment vertical="top"/>
      <protection locked="0"/>
    </xf>
    <xf numFmtId="164" fontId="1" fillId="0" borderId="0" xfId="0" applyNumberFormat="1" applyFont="1" applyFill="1" applyBorder="1" applyAlignment="1" applyProtection="1">
      <alignment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502405949256343E-2"/>
                  <c:y val="-0.590356153397492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standards!$G$2:$G$22</c:f>
              <c:numCache>
                <c:formatCode>General</c:formatCode>
                <c:ptCount val="21"/>
                <c:pt idx="0">
                  <c:v>7.6464017072595585</c:v>
                </c:pt>
                <c:pt idx="1">
                  <c:v>7.6464017072595585</c:v>
                </c:pt>
                <c:pt idx="2">
                  <c:v>7.6464017072595585</c:v>
                </c:pt>
                <c:pt idx="3">
                  <c:v>6.6464017072595585</c:v>
                </c:pt>
                <c:pt idx="4">
                  <c:v>6.6464017072595585</c:v>
                </c:pt>
                <c:pt idx="5">
                  <c:v>6.6464017072595585</c:v>
                </c:pt>
                <c:pt idx="6">
                  <c:v>5.6464017072595585</c:v>
                </c:pt>
                <c:pt idx="7">
                  <c:v>5.6464017072595585</c:v>
                </c:pt>
                <c:pt idx="8">
                  <c:v>5.6464017072595585</c:v>
                </c:pt>
                <c:pt idx="9">
                  <c:v>4.6464017072595585</c:v>
                </c:pt>
                <c:pt idx="10">
                  <c:v>4.6464017072595585</c:v>
                </c:pt>
                <c:pt idx="11">
                  <c:v>4.6464017072595585</c:v>
                </c:pt>
                <c:pt idx="12">
                  <c:v>3.646401707259558</c:v>
                </c:pt>
                <c:pt idx="13">
                  <c:v>3.646401707259558</c:v>
                </c:pt>
                <c:pt idx="14">
                  <c:v>3.646401707259558</c:v>
                </c:pt>
                <c:pt idx="15">
                  <c:v>2.6464017072595585</c:v>
                </c:pt>
                <c:pt idx="16">
                  <c:v>2.6464017072595585</c:v>
                </c:pt>
                <c:pt idx="17">
                  <c:v>2.6464017072595585</c:v>
                </c:pt>
                <c:pt idx="18">
                  <c:v>1.6464017072595583</c:v>
                </c:pt>
                <c:pt idx="19">
                  <c:v>1.6464017072595583</c:v>
                </c:pt>
                <c:pt idx="20">
                  <c:v>1.6464017072595583</c:v>
                </c:pt>
              </c:numCache>
            </c:numRef>
          </c:xVal>
          <c:yVal>
            <c:numRef>
              <c:f>standards!$F$2:$F$22</c:f>
              <c:numCache>
                <c:formatCode>###0.00;\-###0.00</c:formatCode>
                <c:ptCount val="21"/>
                <c:pt idx="0">
                  <c:v>9.4150490877666009</c:v>
                </c:pt>
                <c:pt idx="1">
                  <c:v>9.5623084028025094</c:v>
                </c:pt>
                <c:pt idx="2">
                  <c:v>9.4781050650312402</c:v>
                </c:pt>
                <c:pt idx="3">
                  <c:v>14.3491015033749</c:v>
                </c:pt>
                <c:pt idx="4">
                  <c:v>14.311664302154201</c:v>
                </c:pt>
                <c:pt idx="5">
                  <c:v>14.261704752529401</c:v>
                </c:pt>
                <c:pt idx="6">
                  <c:v>18.0534572607569</c:v>
                </c:pt>
                <c:pt idx="7">
                  <c:v>18.046838151565701</c:v>
                </c:pt>
                <c:pt idx="8">
                  <c:v>18.113256899086199</c:v>
                </c:pt>
                <c:pt idx="9">
                  <c:v>21.866597277761201</c:v>
                </c:pt>
                <c:pt idx="10">
                  <c:v>21.912873476739598</c:v>
                </c:pt>
                <c:pt idx="11">
                  <c:v>21.8643038821474</c:v>
                </c:pt>
                <c:pt idx="12">
                  <c:v>25.512508526302501</c:v>
                </c:pt>
                <c:pt idx="13">
                  <c:v>25.457906203808101</c:v>
                </c:pt>
                <c:pt idx="14">
                  <c:v>25.6561925302417</c:v>
                </c:pt>
                <c:pt idx="15">
                  <c:v>29.473302889386598</c:v>
                </c:pt>
                <c:pt idx="16">
                  <c:v>29.304569508699299</c:v>
                </c:pt>
                <c:pt idx="17">
                  <c:v>29.2898318097809</c:v>
                </c:pt>
                <c:pt idx="18">
                  <c:v>31.7494433369238</c:v>
                </c:pt>
                <c:pt idx="19">
                  <c:v>31.937060073413601</c:v>
                </c:pt>
                <c:pt idx="20">
                  <c:v>31.705181360504099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8D-4FDE-AC2F-5D2CE7C24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184408"/>
        <c:axId val="705181128"/>
      </c:scatterChart>
      <c:valAx>
        <c:axId val="70518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81128"/>
        <c:crosses val="autoZero"/>
        <c:crossBetween val="midCat"/>
      </c:valAx>
      <c:valAx>
        <c:axId val="70518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84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193675</xdr:colOff>
      <xdr:row>2</xdr:row>
      <xdr:rowOff>63500</xdr:rowOff>
    </xdr:from>
    <xdr:to>
      <xdr:col>17</xdr:col>
      <xdr:colOff>193675</xdr:colOff>
      <xdr:row>22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8E4F9E-4C4C-4D8E-AE8E-3B38812EA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97"/>
  <sheetViews>
    <sheetView workbookViewId="0">
      <pane xSplit="1" ySplit="1" topLeftCell="B77" activePane="bottomRight" state="frozen"/>
      <selection activeCell="B2" sqref="B2"/>
      <selection pane="topRight" activeCell="B2" sqref="B2"/>
      <selection pane="bottomLeft" activeCell="B2" sqref="B2"/>
      <selection pane="bottomRight" activeCell="G97" sqref="G97"/>
    </sheetView>
  </sheetViews>
  <sheetFormatPr defaultColWidth="10" defaultRowHeight="15" customHeight="1" x14ac:dyDescent="0.15"/>
  <cols>
    <col min="1" max="1" width="1.5" style="4" customWidth="1"/>
    <col min="2" max="2" width="8.33203125" style="12" customWidth="1"/>
    <col min="3" max="3" width="10" style="13" customWidth="1"/>
    <col min="4" max="4" width="10" style="14" customWidth="1"/>
    <col min="5" max="6" width="11.6640625" style="14" customWidth="1"/>
    <col min="7" max="7" width="8.33203125" style="15" customWidth="1"/>
    <col min="8" max="8" width="15" style="16" hidden="1" customWidth="1"/>
    <col min="9" max="9" width="10" style="1" customWidth="1"/>
    <col min="10" max="16384" width="10" style="1"/>
  </cols>
  <sheetData>
    <row r="1" spans="1:8" s="2" customFormat="1" ht="15" customHeight="1" x14ac:dyDescent="0.15">
      <c r="A1" s="5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s="6" customFormat="1" ht="15" hidden="1" customHeight="1" thickBot="1" x14ac:dyDescent="0.2">
      <c r="A2" s="4"/>
      <c r="B2" s="7" t="s">
        <v>7</v>
      </c>
      <c r="C2" s="8" t="s">
        <v>8</v>
      </c>
      <c r="D2" s="9" t="s">
        <v>9</v>
      </c>
      <c r="E2" s="9" t="s">
        <v>10</v>
      </c>
      <c r="F2" s="19" t="s">
        <v>128</v>
      </c>
      <c r="G2" s="10">
        <v>9.4150490877666009</v>
      </c>
      <c r="H2" s="11"/>
    </row>
    <row r="3" spans="1:8" ht="15" hidden="1" customHeight="1" thickBot="1" x14ac:dyDescent="0.2">
      <c r="B3" s="12" t="s">
        <v>11</v>
      </c>
      <c r="C3" s="13" t="s">
        <v>8</v>
      </c>
      <c r="D3" s="14" t="s">
        <v>9</v>
      </c>
      <c r="E3" s="14" t="s">
        <v>10</v>
      </c>
      <c r="F3" s="20" t="s">
        <v>128</v>
      </c>
      <c r="G3" s="15">
        <v>9.5623084028025094</v>
      </c>
    </row>
    <row r="4" spans="1:8" ht="15" hidden="1" customHeight="1" x14ac:dyDescent="0.15">
      <c r="B4" s="12" t="s">
        <v>12</v>
      </c>
      <c r="C4" s="13" t="s">
        <v>8</v>
      </c>
      <c r="D4" s="14" t="s">
        <v>9</v>
      </c>
      <c r="E4" s="14" t="s">
        <v>10</v>
      </c>
      <c r="F4" s="20" t="s">
        <v>128</v>
      </c>
      <c r="G4" s="15">
        <v>9.4781050650312402</v>
      </c>
    </row>
    <row r="5" spans="1:8" ht="15" customHeight="1" x14ac:dyDescent="0.15">
      <c r="B5" s="12" t="s">
        <v>13</v>
      </c>
      <c r="C5" s="13" t="s">
        <v>8</v>
      </c>
      <c r="D5" s="14" t="s">
        <v>9</v>
      </c>
      <c r="E5" s="14" t="s">
        <v>10</v>
      </c>
      <c r="F5" s="21" t="s">
        <v>129</v>
      </c>
      <c r="G5" s="15">
        <v>24.589836090059599</v>
      </c>
    </row>
    <row r="6" spans="1:8" ht="15" customHeight="1" x14ac:dyDescent="0.15">
      <c r="B6" s="12" t="s">
        <v>14</v>
      </c>
      <c r="C6" s="13" t="s">
        <v>8</v>
      </c>
      <c r="D6" s="14" t="s">
        <v>9</v>
      </c>
      <c r="E6" s="14" t="s">
        <v>10</v>
      </c>
      <c r="F6" s="21" t="s">
        <v>129</v>
      </c>
      <c r="G6" s="15">
        <v>24.402049848296102</v>
      </c>
    </row>
    <row r="7" spans="1:8" ht="15" customHeight="1" x14ac:dyDescent="0.15">
      <c r="B7" s="12" t="s">
        <v>15</v>
      </c>
      <c r="C7" s="13" t="s">
        <v>8</v>
      </c>
      <c r="D7" s="14" t="s">
        <v>9</v>
      </c>
      <c r="E7" s="14" t="s">
        <v>10</v>
      </c>
      <c r="F7" s="21" t="s">
        <v>129</v>
      </c>
      <c r="G7" s="15">
        <v>24.4099291434989</v>
      </c>
    </row>
    <row r="8" spans="1:8" ht="15" customHeight="1" x14ac:dyDescent="0.15">
      <c r="B8" s="12" t="s">
        <v>16</v>
      </c>
      <c r="C8" s="13" t="s">
        <v>8</v>
      </c>
      <c r="D8" s="14" t="s">
        <v>9</v>
      </c>
      <c r="E8" s="14" t="s">
        <v>10</v>
      </c>
      <c r="F8" s="21" t="s">
        <v>130</v>
      </c>
      <c r="G8" s="15">
        <v>23.060931166136701</v>
      </c>
    </row>
    <row r="9" spans="1:8" ht="15" customHeight="1" x14ac:dyDescent="0.15">
      <c r="B9" s="12" t="s">
        <v>17</v>
      </c>
      <c r="C9" s="13" t="s">
        <v>8</v>
      </c>
      <c r="D9" s="14" t="s">
        <v>9</v>
      </c>
      <c r="E9" s="14" t="s">
        <v>10</v>
      </c>
      <c r="F9" s="21" t="s">
        <v>130</v>
      </c>
      <c r="G9" s="15">
        <v>23.138872513557899</v>
      </c>
    </row>
    <row r="10" spans="1:8" ht="15" customHeight="1" x14ac:dyDescent="0.15">
      <c r="B10" s="12" t="s">
        <v>18</v>
      </c>
      <c r="C10" s="13" t="s">
        <v>8</v>
      </c>
      <c r="D10" s="14" t="s">
        <v>9</v>
      </c>
      <c r="E10" s="14" t="s">
        <v>10</v>
      </c>
      <c r="F10" s="21" t="s">
        <v>130</v>
      </c>
      <c r="G10" s="15">
        <v>23.0998534687944</v>
      </c>
    </row>
    <row r="11" spans="1:8" ht="15" customHeight="1" x14ac:dyDescent="0.15">
      <c r="B11" s="12" t="s">
        <v>19</v>
      </c>
      <c r="C11" s="13" t="s">
        <v>8</v>
      </c>
      <c r="D11" s="14" t="s">
        <v>9</v>
      </c>
      <c r="E11" s="14" t="s">
        <v>10</v>
      </c>
      <c r="F11" s="21" t="s">
        <v>131</v>
      </c>
      <c r="G11" s="15">
        <v>23.4634003552259</v>
      </c>
    </row>
    <row r="12" spans="1:8" ht="15" customHeight="1" x14ac:dyDescent="0.15">
      <c r="B12" s="12" t="s">
        <v>20</v>
      </c>
      <c r="C12" s="13" t="s">
        <v>8</v>
      </c>
      <c r="D12" s="14" t="s">
        <v>9</v>
      </c>
      <c r="E12" s="14" t="s">
        <v>10</v>
      </c>
      <c r="F12" s="21" t="s">
        <v>131</v>
      </c>
      <c r="G12" s="15">
        <v>23.4389968061828</v>
      </c>
    </row>
    <row r="13" spans="1:8" ht="15" customHeight="1" x14ac:dyDescent="0.15">
      <c r="B13" s="12" t="s">
        <v>21</v>
      </c>
      <c r="C13" s="13" t="s">
        <v>8</v>
      </c>
      <c r="D13" s="14" t="s">
        <v>9</v>
      </c>
      <c r="E13" s="14" t="s">
        <v>10</v>
      </c>
      <c r="F13" s="21" t="s">
        <v>131</v>
      </c>
      <c r="G13" s="15">
        <v>23.547340203828298</v>
      </c>
    </row>
    <row r="14" spans="1:8" s="6" customFormat="1" ht="15" hidden="1" customHeight="1" x14ac:dyDescent="0.15">
      <c r="A14" s="4"/>
      <c r="B14" s="7" t="s">
        <v>22</v>
      </c>
      <c r="C14" s="8" t="s">
        <v>8</v>
      </c>
      <c r="D14" s="9" t="s">
        <v>9</v>
      </c>
      <c r="E14" s="9" t="s">
        <v>10</v>
      </c>
      <c r="F14" s="22" t="s">
        <v>132</v>
      </c>
      <c r="G14" s="10">
        <v>14.3491015033749</v>
      </c>
      <c r="H14" s="11"/>
    </row>
    <row r="15" spans="1:8" ht="15" hidden="1" customHeight="1" x14ac:dyDescent="0.15">
      <c r="B15" s="12" t="s">
        <v>23</v>
      </c>
      <c r="C15" s="13" t="s">
        <v>8</v>
      </c>
      <c r="D15" s="14" t="s">
        <v>9</v>
      </c>
      <c r="E15" s="14" t="s">
        <v>10</v>
      </c>
      <c r="F15" s="23" t="s">
        <v>132</v>
      </c>
      <c r="G15" s="15">
        <v>14.311664302154201</v>
      </c>
    </row>
    <row r="16" spans="1:8" ht="15" hidden="1" customHeight="1" x14ac:dyDescent="0.15">
      <c r="B16" s="12" t="s">
        <v>24</v>
      </c>
      <c r="C16" s="13" t="s">
        <v>8</v>
      </c>
      <c r="D16" s="14" t="s">
        <v>9</v>
      </c>
      <c r="E16" s="14" t="s">
        <v>10</v>
      </c>
      <c r="F16" s="23" t="s">
        <v>132</v>
      </c>
      <c r="G16" s="15">
        <v>14.261704752529401</v>
      </c>
    </row>
    <row r="17" spans="1:8" ht="15" customHeight="1" x14ac:dyDescent="0.15">
      <c r="B17" s="12" t="s">
        <v>25</v>
      </c>
      <c r="C17" s="13" t="s">
        <v>8</v>
      </c>
      <c r="D17" s="14" t="s">
        <v>9</v>
      </c>
      <c r="E17" s="14" t="s">
        <v>10</v>
      </c>
      <c r="F17" s="21" t="s">
        <v>133</v>
      </c>
      <c r="G17" s="15">
        <v>25.105762050723602</v>
      </c>
    </row>
    <row r="18" spans="1:8" s="6" customFormat="1" ht="15" customHeight="1" x14ac:dyDescent="0.15">
      <c r="A18" s="4"/>
      <c r="B18" s="7" t="s">
        <v>26</v>
      </c>
      <c r="C18" s="8" t="s">
        <v>8</v>
      </c>
      <c r="D18" s="9" t="s">
        <v>9</v>
      </c>
      <c r="E18" s="9" t="s">
        <v>10</v>
      </c>
      <c r="F18" s="21" t="s">
        <v>133</v>
      </c>
      <c r="G18" s="10">
        <v>25.083382641175799</v>
      </c>
      <c r="H18" s="11"/>
    </row>
    <row r="19" spans="1:8" ht="15" customHeight="1" x14ac:dyDescent="0.15">
      <c r="B19" s="12" t="s">
        <v>27</v>
      </c>
      <c r="C19" s="13" t="s">
        <v>8</v>
      </c>
      <c r="D19" s="14" t="s">
        <v>9</v>
      </c>
      <c r="E19" s="14" t="s">
        <v>10</v>
      </c>
      <c r="F19" s="21" t="s">
        <v>133</v>
      </c>
      <c r="G19" s="15">
        <v>25.118657763625301</v>
      </c>
    </row>
    <row r="20" spans="1:8" ht="15" customHeight="1" x14ac:dyDescent="0.15">
      <c r="B20" s="12" t="s">
        <v>28</v>
      </c>
      <c r="C20" s="13" t="s">
        <v>8</v>
      </c>
      <c r="D20" s="14" t="s">
        <v>9</v>
      </c>
      <c r="E20" s="14" t="s">
        <v>10</v>
      </c>
      <c r="F20" s="21" t="s">
        <v>134</v>
      </c>
      <c r="G20" s="15">
        <v>26.678084713818901</v>
      </c>
    </row>
    <row r="21" spans="1:8" ht="15" customHeight="1" x14ac:dyDescent="0.15">
      <c r="B21" s="12" t="s">
        <v>29</v>
      </c>
      <c r="C21" s="13" t="s">
        <v>8</v>
      </c>
      <c r="D21" s="14" t="s">
        <v>9</v>
      </c>
      <c r="E21" s="14" t="s">
        <v>10</v>
      </c>
      <c r="F21" s="21" t="s">
        <v>134</v>
      </c>
      <c r="G21" s="15">
        <v>26.546717811567799</v>
      </c>
    </row>
    <row r="22" spans="1:8" ht="15" customHeight="1" x14ac:dyDescent="0.15">
      <c r="B22" s="12" t="s">
        <v>30</v>
      </c>
      <c r="C22" s="13" t="s">
        <v>8</v>
      </c>
      <c r="D22" s="14" t="s">
        <v>9</v>
      </c>
      <c r="E22" s="14" t="s">
        <v>10</v>
      </c>
      <c r="F22" s="21" t="s">
        <v>134</v>
      </c>
      <c r="G22" s="15">
        <v>26.556800271084601</v>
      </c>
    </row>
    <row r="23" spans="1:8" ht="15" customHeight="1" x14ac:dyDescent="0.15">
      <c r="B23" s="12" t="s">
        <v>31</v>
      </c>
      <c r="C23" s="13" t="s">
        <v>8</v>
      </c>
      <c r="D23" s="14" t="s">
        <v>9</v>
      </c>
      <c r="E23" s="14" t="s">
        <v>10</v>
      </c>
      <c r="F23" s="21" t="s">
        <v>135</v>
      </c>
      <c r="G23" s="15">
        <v>23.954321997799202</v>
      </c>
    </row>
    <row r="24" spans="1:8" ht="15" customHeight="1" x14ac:dyDescent="0.15">
      <c r="B24" s="12" t="s">
        <v>32</v>
      </c>
      <c r="C24" s="13" t="s">
        <v>8</v>
      </c>
      <c r="D24" s="14" t="s">
        <v>9</v>
      </c>
      <c r="E24" s="14" t="s">
        <v>10</v>
      </c>
      <c r="F24" s="21" t="s">
        <v>135</v>
      </c>
      <c r="G24" s="15">
        <v>23.990380571693699</v>
      </c>
    </row>
    <row r="25" spans="1:8" ht="15" customHeight="1" x14ac:dyDescent="0.15">
      <c r="B25" s="12" t="s">
        <v>33</v>
      </c>
      <c r="C25" s="13" t="s">
        <v>8</v>
      </c>
      <c r="D25" s="14" t="s">
        <v>9</v>
      </c>
      <c r="E25" s="14" t="s">
        <v>10</v>
      </c>
      <c r="F25" s="21" t="s">
        <v>135</v>
      </c>
      <c r="G25" s="15">
        <v>24.080524044908099</v>
      </c>
    </row>
    <row r="26" spans="1:8" s="6" customFormat="1" ht="15" hidden="1" customHeight="1" x14ac:dyDescent="0.15">
      <c r="A26" s="4"/>
      <c r="B26" s="7" t="s">
        <v>34</v>
      </c>
      <c r="C26" s="8" t="s">
        <v>8</v>
      </c>
      <c r="D26" s="9" t="s">
        <v>9</v>
      </c>
      <c r="E26" s="9" t="s">
        <v>10</v>
      </c>
      <c r="F26" s="22" t="s">
        <v>136</v>
      </c>
      <c r="G26" s="10">
        <v>18.0534572607569</v>
      </c>
      <c r="H26" s="11"/>
    </row>
    <row r="27" spans="1:8" ht="15" hidden="1" customHeight="1" x14ac:dyDescent="0.15">
      <c r="B27" s="12" t="s">
        <v>35</v>
      </c>
      <c r="C27" s="13" t="s">
        <v>8</v>
      </c>
      <c r="D27" s="14" t="s">
        <v>9</v>
      </c>
      <c r="E27" s="14" t="s">
        <v>10</v>
      </c>
      <c r="F27" s="23" t="s">
        <v>136</v>
      </c>
      <c r="G27" s="15">
        <v>18.046838151565701</v>
      </c>
    </row>
    <row r="28" spans="1:8" ht="15" hidden="1" customHeight="1" x14ac:dyDescent="0.15">
      <c r="B28" s="12" t="s">
        <v>36</v>
      </c>
      <c r="C28" s="13" t="s">
        <v>8</v>
      </c>
      <c r="D28" s="14" t="s">
        <v>9</v>
      </c>
      <c r="E28" s="14" t="s">
        <v>10</v>
      </c>
      <c r="F28" s="23" t="s">
        <v>136</v>
      </c>
      <c r="G28" s="15">
        <v>18.113256899086199</v>
      </c>
    </row>
    <row r="29" spans="1:8" ht="15" customHeight="1" x14ac:dyDescent="0.15">
      <c r="B29" s="12" t="s">
        <v>37</v>
      </c>
      <c r="C29" s="13" t="s">
        <v>8</v>
      </c>
      <c r="D29" s="14" t="s">
        <v>9</v>
      </c>
      <c r="E29" s="14" t="s">
        <v>10</v>
      </c>
      <c r="F29" s="21" t="s">
        <v>137</v>
      </c>
      <c r="G29" s="15">
        <v>24.901727937765799</v>
      </c>
    </row>
    <row r="30" spans="1:8" ht="15" customHeight="1" x14ac:dyDescent="0.15">
      <c r="B30" s="12" t="s">
        <v>38</v>
      </c>
      <c r="C30" s="13" t="s">
        <v>8</v>
      </c>
      <c r="D30" s="14" t="s">
        <v>9</v>
      </c>
      <c r="E30" s="14" t="s">
        <v>10</v>
      </c>
      <c r="F30" s="21" t="s">
        <v>137</v>
      </c>
      <c r="G30" s="15">
        <v>24.8676671477781</v>
      </c>
    </row>
    <row r="31" spans="1:8" ht="15" customHeight="1" x14ac:dyDescent="0.15">
      <c r="B31" s="12" t="s">
        <v>39</v>
      </c>
      <c r="C31" s="13" t="s">
        <v>8</v>
      </c>
      <c r="D31" s="14" t="s">
        <v>9</v>
      </c>
      <c r="E31" s="14" t="s">
        <v>10</v>
      </c>
      <c r="F31" s="21" t="s">
        <v>137</v>
      </c>
      <c r="G31" s="15">
        <v>24.842321575233299</v>
      </c>
    </row>
    <row r="32" spans="1:8" ht="15" customHeight="1" x14ac:dyDescent="0.15">
      <c r="B32" s="12" t="s">
        <v>40</v>
      </c>
      <c r="C32" s="13" t="s">
        <v>8</v>
      </c>
      <c r="D32" s="14" t="s">
        <v>9</v>
      </c>
      <c r="E32" s="14" t="s">
        <v>10</v>
      </c>
      <c r="F32" s="21" t="s">
        <v>138</v>
      </c>
      <c r="G32" s="15">
        <v>25.451760109884599</v>
      </c>
    </row>
    <row r="33" spans="1:8" ht="15" customHeight="1" x14ac:dyDescent="0.15">
      <c r="B33" s="12" t="s">
        <v>41</v>
      </c>
      <c r="C33" s="13" t="s">
        <v>8</v>
      </c>
      <c r="D33" s="14" t="s">
        <v>9</v>
      </c>
      <c r="E33" s="14" t="s">
        <v>10</v>
      </c>
      <c r="F33" s="21" t="s">
        <v>138</v>
      </c>
      <c r="G33" s="15">
        <v>25.427799442818699</v>
      </c>
    </row>
    <row r="34" spans="1:8" ht="15" customHeight="1" x14ac:dyDescent="0.15">
      <c r="B34" s="12" t="s">
        <v>42</v>
      </c>
      <c r="C34" s="13" t="s">
        <v>8</v>
      </c>
      <c r="D34" s="14" t="s">
        <v>9</v>
      </c>
      <c r="E34" s="14" t="s">
        <v>10</v>
      </c>
      <c r="F34" s="21" t="s">
        <v>138</v>
      </c>
      <c r="G34" s="15">
        <v>25.430028554356898</v>
      </c>
    </row>
    <row r="35" spans="1:8" ht="15" customHeight="1" x14ac:dyDescent="0.15">
      <c r="B35" s="12" t="s">
        <v>43</v>
      </c>
      <c r="C35" s="13" t="s">
        <v>8</v>
      </c>
      <c r="D35" s="14" t="s">
        <v>9</v>
      </c>
      <c r="E35" s="14" t="s">
        <v>10</v>
      </c>
      <c r="F35" s="21" t="s">
        <v>139</v>
      </c>
      <c r="G35" s="15">
        <v>24.559735628675199</v>
      </c>
    </row>
    <row r="36" spans="1:8" ht="15" customHeight="1" x14ac:dyDescent="0.15">
      <c r="B36" s="12" t="s">
        <v>44</v>
      </c>
      <c r="C36" s="13" t="s">
        <v>8</v>
      </c>
      <c r="D36" s="14" t="s">
        <v>9</v>
      </c>
      <c r="E36" s="14" t="s">
        <v>10</v>
      </c>
      <c r="F36" s="21" t="s">
        <v>139</v>
      </c>
      <c r="G36" s="15">
        <v>24.579079345652101</v>
      </c>
    </row>
    <row r="37" spans="1:8" ht="15" customHeight="1" x14ac:dyDescent="0.15">
      <c r="B37" s="12" t="s">
        <v>45</v>
      </c>
      <c r="C37" s="13" t="s">
        <v>8</v>
      </c>
      <c r="D37" s="14" t="s">
        <v>9</v>
      </c>
      <c r="E37" s="14" t="s">
        <v>10</v>
      </c>
      <c r="F37" s="21" t="s">
        <v>139</v>
      </c>
      <c r="G37" s="15">
        <v>24.687030733364999</v>
      </c>
    </row>
    <row r="38" spans="1:8" s="6" customFormat="1" ht="15" hidden="1" customHeight="1" x14ac:dyDescent="0.15">
      <c r="A38" s="4"/>
      <c r="B38" s="7" t="s">
        <v>46</v>
      </c>
      <c r="C38" s="8" t="s">
        <v>8</v>
      </c>
      <c r="D38" s="9" t="s">
        <v>9</v>
      </c>
      <c r="E38" s="9" t="s">
        <v>10</v>
      </c>
      <c r="F38" s="22" t="s">
        <v>140</v>
      </c>
      <c r="G38" s="10">
        <v>21.866597277761201</v>
      </c>
      <c r="H38" s="11"/>
    </row>
    <row r="39" spans="1:8" ht="15" hidden="1" customHeight="1" x14ac:dyDescent="0.15">
      <c r="B39" s="12" t="s">
        <v>47</v>
      </c>
      <c r="C39" s="13" t="s">
        <v>8</v>
      </c>
      <c r="D39" s="14" t="s">
        <v>9</v>
      </c>
      <c r="E39" s="14" t="s">
        <v>10</v>
      </c>
      <c r="F39" s="23" t="s">
        <v>140</v>
      </c>
      <c r="G39" s="15">
        <v>21.912873476739598</v>
      </c>
    </row>
    <row r="40" spans="1:8" ht="15" hidden="1" customHeight="1" x14ac:dyDescent="0.15">
      <c r="B40" s="12" t="s">
        <v>48</v>
      </c>
      <c r="C40" s="13" t="s">
        <v>8</v>
      </c>
      <c r="D40" s="14" t="s">
        <v>9</v>
      </c>
      <c r="E40" s="14" t="s">
        <v>10</v>
      </c>
      <c r="F40" s="23" t="s">
        <v>140</v>
      </c>
      <c r="G40" s="15">
        <v>21.8643038821474</v>
      </c>
    </row>
    <row r="41" spans="1:8" ht="15" customHeight="1" x14ac:dyDescent="0.15">
      <c r="B41" s="12" t="s">
        <v>49</v>
      </c>
      <c r="C41" s="13" t="s">
        <v>8</v>
      </c>
      <c r="D41" s="14" t="s">
        <v>9</v>
      </c>
      <c r="E41" s="14" t="s">
        <v>10</v>
      </c>
      <c r="F41" s="21" t="s">
        <v>141</v>
      </c>
      <c r="G41" s="15">
        <v>27.653172680443401</v>
      </c>
    </row>
    <row r="42" spans="1:8" ht="15" customHeight="1" x14ac:dyDescent="0.15">
      <c r="B42" s="12" t="s">
        <v>50</v>
      </c>
      <c r="C42" s="13" t="s">
        <v>8</v>
      </c>
      <c r="D42" s="14" t="s">
        <v>9</v>
      </c>
      <c r="E42" s="14" t="s">
        <v>10</v>
      </c>
      <c r="F42" s="21" t="s">
        <v>141</v>
      </c>
      <c r="G42" s="15">
        <v>27.629473012623698</v>
      </c>
    </row>
    <row r="43" spans="1:8" ht="15" customHeight="1" x14ac:dyDescent="0.15">
      <c r="B43" s="12" t="s">
        <v>51</v>
      </c>
      <c r="C43" s="13" t="s">
        <v>8</v>
      </c>
      <c r="D43" s="14" t="s">
        <v>9</v>
      </c>
      <c r="E43" s="14" t="s">
        <v>10</v>
      </c>
      <c r="F43" s="21" t="s">
        <v>141</v>
      </c>
      <c r="G43" s="15">
        <v>27.579534311614101</v>
      </c>
    </row>
    <row r="44" spans="1:8" ht="15" customHeight="1" x14ac:dyDescent="0.15">
      <c r="B44" s="12" t="s">
        <v>52</v>
      </c>
      <c r="C44" s="13" t="s">
        <v>8</v>
      </c>
      <c r="D44" s="14" t="s">
        <v>9</v>
      </c>
      <c r="E44" s="14" t="s">
        <v>10</v>
      </c>
      <c r="F44" s="21" t="s">
        <v>142</v>
      </c>
      <c r="G44" s="15">
        <v>25.497767322970201</v>
      </c>
    </row>
    <row r="45" spans="1:8" ht="15" customHeight="1" x14ac:dyDescent="0.15">
      <c r="B45" s="12" t="s">
        <v>53</v>
      </c>
      <c r="C45" s="13" t="s">
        <v>8</v>
      </c>
      <c r="D45" s="14" t="s">
        <v>9</v>
      </c>
      <c r="E45" s="14" t="s">
        <v>10</v>
      </c>
      <c r="F45" s="21" t="s">
        <v>142</v>
      </c>
      <c r="G45" s="15">
        <v>25.532469049244199</v>
      </c>
    </row>
    <row r="46" spans="1:8" ht="15" customHeight="1" x14ac:dyDescent="0.15">
      <c r="B46" s="12" t="s">
        <v>54</v>
      </c>
      <c r="C46" s="13" t="s">
        <v>8</v>
      </c>
      <c r="D46" s="14" t="s">
        <v>9</v>
      </c>
      <c r="E46" s="14" t="s">
        <v>10</v>
      </c>
      <c r="F46" s="21" t="s">
        <v>142</v>
      </c>
      <c r="G46" s="15">
        <v>25.531548325120301</v>
      </c>
    </row>
    <row r="47" spans="1:8" ht="15" customHeight="1" x14ac:dyDescent="0.15">
      <c r="B47" s="12" t="s">
        <v>55</v>
      </c>
      <c r="C47" s="13" t="s">
        <v>8</v>
      </c>
      <c r="D47" s="14" t="s">
        <v>9</v>
      </c>
      <c r="E47" s="14" t="s">
        <v>10</v>
      </c>
      <c r="F47" s="21" t="s">
        <v>143</v>
      </c>
      <c r="G47" s="15">
        <v>24.810725194782801</v>
      </c>
    </row>
    <row r="48" spans="1:8" ht="15" customHeight="1" x14ac:dyDescent="0.15">
      <c r="B48" s="12" t="s">
        <v>56</v>
      </c>
      <c r="C48" s="13" t="s">
        <v>8</v>
      </c>
      <c r="D48" s="14" t="s">
        <v>9</v>
      </c>
      <c r="E48" s="14" t="s">
        <v>10</v>
      </c>
      <c r="F48" s="21" t="s">
        <v>143</v>
      </c>
      <c r="G48" s="15">
        <v>24.789317016038499</v>
      </c>
    </row>
    <row r="49" spans="1:8" ht="15" customHeight="1" x14ac:dyDescent="0.15">
      <c r="B49" s="12" t="s">
        <v>57</v>
      </c>
      <c r="C49" s="13" t="s">
        <v>8</v>
      </c>
      <c r="D49" s="14" t="s">
        <v>9</v>
      </c>
      <c r="E49" s="14" t="s">
        <v>10</v>
      </c>
      <c r="F49" s="21" t="s">
        <v>143</v>
      </c>
      <c r="G49" s="15">
        <v>24.8482039450369</v>
      </c>
    </row>
    <row r="50" spans="1:8" s="6" customFormat="1" ht="15" hidden="1" customHeight="1" x14ac:dyDescent="0.15">
      <c r="A50" s="4"/>
      <c r="B50" s="7" t="s">
        <v>58</v>
      </c>
      <c r="C50" s="8" t="s">
        <v>8</v>
      </c>
      <c r="D50" s="9" t="s">
        <v>9</v>
      </c>
      <c r="E50" s="9" t="s">
        <v>10</v>
      </c>
      <c r="F50" s="22" t="s">
        <v>144</v>
      </c>
      <c r="G50" s="10">
        <v>25.512508526302501</v>
      </c>
      <c r="H50" s="11"/>
    </row>
    <row r="51" spans="1:8" ht="15" hidden="1" customHeight="1" x14ac:dyDescent="0.15">
      <c r="B51" s="12" t="s">
        <v>59</v>
      </c>
      <c r="C51" s="13" t="s">
        <v>8</v>
      </c>
      <c r="D51" s="14" t="s">
        <v>9</v>
      </c>
      <c r="E51" s="14" t="s">
        <v>10</v>
      </c>
      <c r="F51" s="23" t="s">
        <v>144</v>
      </c>
      <c r="G51" s="15">
        <v>25.457906203808101</v>
      </c>
    </row>
    <row r="52" spans="1:8" s="6" customFormat="1" ht="15" hidden="1" customHeight="1" x14ac:dyDescent="0.15">
      <c r="A52" s="4"/>
      <c r="B52" s="7" t="s">
        <v>60</v>
      </c>
      <c r="C52" s="8" t="s">
        <v>8</v>
      </c>
      <c r="D52" s="9" t="s">
        <v>9</v>
      </c>
      <c r="E52" s="9" t="s">
        <v>10</v>
      </c>
      <c r="F52" s="23" t="s">
        <v>144</v>
      </c>
      <c r="G52" s="10">
        <v>25.6561925302417</v>
      </c>
      <c r="H52" s="11"/>
    </row>
    <row r="53" spans="1:8" ht="15" customHeight="1" x14ac:dyDescent="0.15">
      <c r="B53" s="12" t="s">
        <v>61</v>
      </c>
      <c r="C53" s="13" t="s">
        <v>8</v>
      </c>
      <c r="D53" s="14" t="s">
        <v>9</v>
      </c>
      <c r="E53" s="14" t="s">
        <v>10</v>
      </c>
      <c r="F53" s="21" t="s">
        <v>145</v>
      </c>
      <c r="G53" s="15">
        <v>27.089027700524099</v>
      </c>
    </row>
    <row r="54" spans="1:8" ht="15" customHeight="1" x14ac:dyDescent="0.15">
      <c r="B54" s="12" t="s">
        <v>62</v>
      </c>
      <c r="C54" s="13" t="s">
        <v>8</v>
      </c>
      <c r="D54" s="14" t="s">
        <v>9</v>
      </c>
      <c r="E54" s="14" t="s">
        <v>10</v>
      </c>
      <c r="F54" s="21" t="s">
        <v>145</v>
      </c>
      <c r="G54" s="15">
        <v>27.062064864751299</v>
      </c>
    </row>
    <row r="55" spans="1:8" ht="15" customHeight="1" x14ac:dyDescent="0.15">
      <c r="B55" s="12" t="s">
        <v>63</v>
      </c>
      <c r="C55" s="13" t="s">
        <v>8</v>
      </c>
      <c r="D55" s="14" t="s">
        <v>9</v>
      </c>
      <c r="E55" s="14" t="s">
        <v>10</v>
      </c>
      <c r="F55" s="21" t="s">
        <v>145</v>
      </c>
      <c r="G55" s="15">
        <v>27.119737228987798</v>
      </c>
    </row>
    <row r="56" spans="1:8" s="6" customFormat="1" ht="15" customHeight="1" x14ac:dyDescent="0.15">
      <c r="A56" s="4"/>
      <c r="B56" s="7" t="s">
        <v>64</v>
      </c>
      <c r="C56" s="8" t="s">
        <v>8</v>
      </c>
      <c r="D56" s="9" t="s">
        <v>9</v>
      </c>
      <c r="E56" s="9" t="s">
        <v>10</v>
      </c>
      <c r="F56" s="21" t="s">
        <v>146</v>
      </c>
      <c r="G56" s="10">
        <v>19.041640046817498</v>
      </c>
      <c r="H56" s="11"/>
    </row>
    <row r="57" spans="1:8" ht="15" customHeight="1" x14ac:dyDescent="0.15">
      <c r="B57" s="12" t="s">
        <v>65</v>
      </c>
      <c r="C57" s="13" t="s">
        <v>8</v>
      </c>
      <c r="D57" s="14" t="s">
        <v>9</v>
      </c>
      <c r="E57" s="14" t="s">
        <v>10</v>
      </c>
      <c r="F57" s="21" t="s">
        <v>146</v>
      </c>
      <c r="G57" s="15">
        <v>19.0847315454944</v>
      </c>
    </row>
    <row r="58" spans="1:8" ht="15" customHeight="1" x14ac:dyDescent="0.15">
      <c r="B58" s="12" t="s">
        <v>66</v>
      </c>
      <c r="C58" s="13" t="s">
        <v>8</v>
      </c>
      <c r="D58" s="14" t="s">
        <v>9</v>
      </c>
      <c r="E58" s="14" t="s">
        <v>10</v>
      </c>
      <c r="F58" s="21" t="s">
        <v>146</v>
      </c>
      <c r="G58" s="15">
        <v>19.082218380683599</v>
      </c>
    </row>
    <row r="59" spans="1:8" ht="15" customHeight="1" x14ac:dyDescent="0.15">
      <c r="B59" s="12" t="s">
        <v>67</v>
      </c>
      <c r="C59" s="13" t="s">
        <v>8</v>
      </c>
      <c r="D59" s="14" t="s">
        <v>9</v>
      </c>
      <c r="E59" s="14" t="s">
        <v>10</v>
      </c>
      <c r="F59" s="21" t="s">
        <v>147</v>
      </c>
      <c r="G59" s="15">
        <v>24.4362559581926</v>
      </c>
    </row>
    <row r="60" spans="1:8" ht="15" customHeight="1" x14ac:dyDescent="0.15">
      <c r="B60" s="12" t="s">
        <v>68</v>
      </c>
      <c r="C60" s="13" t="s">
        <v>8</v>
      </c>
      <c r="D60" s="14" t="s">
        <v>9</v>
      </c>
      <c r="E60" s="14" t="s">
        <v>10</v>
      </c>
      <c r="F60" s="21" t="s">
        <v>147</v>
      </c>
      <c r="G60" s="15">
        <v>24.530112495571402</v>
      </c>
    </row>
    <row r="61" spans="1:8" ht="15" customHeight="1" x14ac:dyDescent="0.15">
      <c r="B61" s="12" t="s">
        <v>69</v>
      </c>
      <c r="C61" s="13" t="s">
        <v>8</v>
      </c>
      <c r="D61" s="14" t="s">
        <v>9</v>
      </c>
      <c r="E61" s="14" t="s">
        <v>10</v>
      </c>
      <c r="F61" s="21" t="s">
        <v>147</v>
      </c>
      <c r="G61" s="15">
        <v>24.5446753524818</v>
      </c>
    </row>
    <row r="62" spans="1:8" s="6" customFormat="1" ht="15" hidden="1" customHeight="1" x14ac:dyDescent="0.15">
      <c r="A62" s="4"/>
      <c r="B62" s="7" t="s">
        <v>70</v>
      </c>
      <c r="C62" s="8" t="s">
        <v>8</v>
      </c>
      <c r="D62" s="9" t="s">
        <v>9</v>
      </c>
      <c r="E62" s="9" t="s">
        <v>10</v>
      </c>
      <c r="F62" s="22" t="s">
        <v>148</v>
      </c>
      <c r="G62" s="10">
        <v>29.473302889386598</v>
      </c>
      <c r="H62" s="11"/>
    </row>
    <row r="63" spans="1:8" s="6" customFormat="1" ht="15" hidden="1" customHeight="1" x14ac:dyDescent="0.15">
      <c r="A63" s="4"/>
      <c r="B63" s="7" t="s">
        <v>71</v>
      </c>
      <c r="C63" s="8" t="s">
        <v>8</v>
      </c>
      <c r="D63" s="9" t="s">
        <v>9</v>
      </c>
      <c r="E63" s="9" t="s">
        <v>10</v>
      </c>
      <c r="F63" s="23" t="s">
        <v>148</v>
      </c>
      <c r="G63" s="10">
        <v>29.304569508699299</v>
      </c>
      <c r="H63" s="11"/>
    </row>
    <row r="64" spans="1:8" ht="15" hidden="1" customHeight="1" x14ac:dyDescent="0.15">
      <c r="B64" s="12" t="s">
        <v>72</v>
      </c>
      <c r="C64" s="13" t="s">
        <v>8</v>
      </c>
      <c r="D64" s="14" t="s">
        <v>9</v>
      </c>
      <c r="E64" s="14" t="s">
        <v>10</v>
      </c>
      <c r="F64" s="23" t="s">
        <v>148</v>
      </c>
      <c r="G64" s="15">
        <v>29.2898318097809</v>
      </c>
    </row>
    <row r="65" spans="1:8" ht="15" customHeight="1" x14ac:dyDescent="0.15">
      <c r="B65" s="12" t="s">
        <v>73</v>
      </c>
      <c r="C65" s="13" t="s">
        <v>8</v>
      </c>
      <c r="D65" s="14" t="s">
        <v>9</v>
      </c>
      <c r="E65" s="14" t="s">
        <v>10</v>
      </c>
      <c r="F65" s="21" t="s">
        <v>149</v>
      </c>
      <c r="G65" s="15">
        <v>26.089047526256302</v>
      </c>
    </row>
    <row r="66" spans="1:8" ht="15" customHeight="1" x14ac:dyDescent="0.15">
      <c r="B66" s="12" t="s">
        <v>74</v>
      </c>
      <c r="C66" s="13" t="s">
        <v>8</v>
      </c>
      <c r="D66" s="14" t="s">
        <v>9</v>
      </c>
      <c r="E66" s="14" t="s">
        <v>10</v>
      </c>
      <c r="F66" s="21" t="s">
        <v>149</v>
      </c>
      <c r="G66" s="15">
        <v>25.955746702128401</v>
      </c>
    </row>
    <row r="67" spans="1:8" ht="15" customHeight="1" x14ac:dyDescent="0.15">
      <c r="B67" s="12" t="s">
        <v>75</v>
      </c>
      <c r="C67" s="13" t="s">
        <v>8</v>
      </c>
      <c r="D67" s="14" t="s">
        <v>9</v>
      </c>
      <c r="E67" s="14" t="s">
        <v>10</v>
      </c>
      <c r="F67" s="21" t="s">
        <v>149</v>
      </c>
      <c r="G67" s="15">
        <v>26.045552184254898</v>
      </c>
    </row>
    <row r="68" spans="1:8" s="6" customFormat="1" ht="15" customHeight="1" x14ac:dyDescent="0.15">
      <c r="A68" s="4"/>
      <c r="B68" s="7" t="s">
        <v>76</v>
      </c>
      <c r="C68" s="8" t="s">
        <v>8</v>
      </c>
      <c r="D68" s="9" t="s">
        <v>9</v>
      </c>
      <c r="E68" s="9" t="s">
        <v>10</v>
      </c>
      <c r="F68" s="21" t="s">
        <v>150</v>
      </c>
      <c r="G68" s="10">
        <v>18.959788677115</v>
      </c>
      <c r="H68" s="11"/>
    </row>
    <row r="69" spans="1:8" ht="15" customHeight="1" x14ac:dyDescent="0.15">
      <c r="B69" s="12" t="s">
        <v>77</v>
      </c>
      <c r="C69" s="13" t="s">
        <v>8</v>
      </c>
      <c r="D69" s="14" t="s">
        <v>9</v>
      </c>
      <c r="E69" s="14" t="s">
        <v>10</v>
      </c>
      <c r="F69" s="21" t="s">
        <v>150</v>
      </c>
      <c r="G69" s="15">
        <v>19.1685328164872</v>
      </c>
    </row>
    <row r="70" spans="1:8" ht="15" customHeight="1" x14ac:dyDescent="0.15">
      <c r="B70" s="12" t="s">
        <v>78</v>
      </c>
      <c r="C70" s="13" t="s">
        <v>8</v>
      </c>
      <c r="D70" s="14" t="s">
        <v>9</v>
      </c>
      <c r="E70" s="14" t="s">
        <v>10</v>
      </c>
      <c r="F70" s="21" t="s">
        <v>150</v>
      </c>
      <c r="G70" s="15">
        <v>19.019551646596501</v>
      </c>
    </row>
    <row r="71" spans="1:8" ht="15" customHeight="1" x14ac:dyDescent="0.15">
      <c r="B71" s="12" t="s">
        <v>79</v>
      </c>
      <c r="C71" s="13" t="s">
        <v>8</v>
      </c>
      <c r="D71" s="14" t="s">
        <v>9</v>
      </c>
      <c r="E71" s="14" t="s">
        <v>10</v>
      </c>
      <c r="F71" s="21" t="s">
        <v>151</v>
      </c>
      <c r="G71" s="15">
        <v>24.499738734097399</v>
      </c>
    </row>
    <row r="72" spans="1:8" ht="15" customHeight="1" x14ac:dyDescent="0.15">
      <c r="B72" s="12" t="s">
        <v>80</v>
      </c>
      <c r="C72" s="13" t="s">
        <v>8</v>
      </c>
      <c r="D72" s="14" t="s">
        <v>9</v>
      </c>
      <c r="E72" s="14" t="s">
        <v>10</v>
      </c>
      <c r="F72" s="21" t="s">
        <v>151</v>
      </c>
      <c r="G72" s="15">
        <v>24.490208283575299</v>
      </c>
    </row>
    <row r="73" spans="1:8" ht="15" customHeight="1" x14ac:dyDescent="0.15">
      <c r="B73" s="12" t="s">
        <v>81</v>
      </c>
      <c r="C73" s="13" t="s">
        <v>8</v>
      </c>
      <c r="D73" s="14" t="s">
        <v>9</v>
      </c>
      <c r="E73" s="14" t="s">
        <v>10</v>
      </c>
      <c r="F73" s="21" t="s">
        <v>151</v>
      </c>
      <c r="G73" s="15">
        <v>24.5327452594424</v>
      </c>
    </row>
    <row r="74" spans="1:8" s="6" customFormat="1" ht="15" hidden="1" customHeight="1" x14ac:dyDescent="0.15">
      <c r="A74" s="4"/>
      <c r="B74" s="7" t="s">
        <v>82</v>
      </c>
      <c r="C74" s="8" t="s">
        <v>8</v>
      </c>
      <c r="D74" s="9" t="s">
        <v>9</v>
      </c>
      <c r="E74" s="9" t="s">
        <v>10</v>
      </c>
      <c r="F74" s="22" t="s">
        <v>152</v>
      </c>
      <c r="G74" s="10">
        <v>31.7494433369238</v>
      </c>
      <c r="H74" s="11"/>
    </row>
    <row r="75" spans="1:8" s="6" customFormat="1" ht="15" hidden="1" customHeight="1" x14ac:dyDescent="0.15">
      <c r="A75" s="4"/>
      <c r="B75" s="7" t="s">
        <v>83</v>
      </c>
      <c r="C75" s="8" t="s">
        <v>8</v>
      </c>
      <c r="D75" s="9" t="s">
        <v>9</v>
      </c>
      <c r="E75" s="9" t="s">
        <v>10</v>
      </c>
      <c r="F75" s="23" t="s">
        <v>152</v>
      </c>
      <c r="G75" s="10">
        <v>31.937060073413601</v>
      </c>
      <c r="H75" s="11"/>
    </row>
    <row r="76" spans="1:8" s="6" customFormat="1" ht="15" hidden="1" customHeight="1" x14ac:dyDescent="0.15">
      <c r="A76" s="4"/>
      <c r="B76" s="7" t="s">
        <v>84</v>
      </c>
      <c r="C76" s="8" t="s">
        <v>8</v>
      </c>
      <c r="D76" s="9" t="s">
        <v>9</v>
      </c>
      <c r="E76" s="9" t="s">
        <v>10</v>
      </c>
      <c r="F76" s="23" t="s">
        <v>152</v>
      </c>
      <c r="G76" s="10">
        <v>31.705181360504099</v>
      </c>
      <c r="H76" s="11"/>
    </row>
    <row r="77" spans="1:8" ht="15" customHeight="1" x14ac:dyDescent="0.15">
      <c r="B77" s="12" t="s">
        <v>85</v>
      </c>
      <c r="C77" s="13" t="s">
        <v>8</v>
      </c>
      <c r="D77" s="14" t="s">
        <v>9</v>
      </c>
      <c r="E77" s="14" t="s">
        <v>10</v>
      </c>
      <c r="F77" s="21" t="s">
        <v>153</v>
      </c>
      <c r="G77" s="15">
        <v>23.467293395764099</v>
      </c>
    </row>
    <row r="78" spans="1:8" s="6" customFormat="1" ht="15" customHeight="1" x14ac:dyDescent="0.15">
      <c r="A78" s="4"/>
      <c r="B78" s="7" t="s">
        <v>86</v>
      </c>
      <c r="C78" s="8" t="s">
        <v>8</v>
      </c>
      <c r="D78" s="9" t="s">
        <v>9</v>
      </c>
      <c r="E78" s="9" t="s">
        <v>10</v>
      </c>
      <c r="F78" s="21" t="s">
        <v>153</v>
      </c>
      <c r="G78" s="10">
        <v>23.544152453369598</v>
      </c>
      <c r="H78" s="11"/>
    </row>
    <row r="79" spans="1:8" ht="15" customHeight="1" x14ac:dyDescent="0.15">
      <c r="B79" s="12" t="s">
        <v>87</v>
      </c>
      <c r="C79" s="13" t="s">
        <v>8</v>
      </c>
      <c r="D79" s="14" t="s">
        <v>9</v>
      </c>
      <c r="E79" s="14" t="s">
        <v>10</v>
      </c>
      <c r="F79" s="21" t="s">
        <v>153</v>
      </c>
      <c r="G79" s="15">
        <v>23.4444324549873</v>
      </c>
    </row>
    <row r="80" spans="1:8" s="6" customFormat="1" ht="15" customHeight="1" x14ac:dyDescent="0.15">
      <c r="A80" s="4"/>
      <c r="B80" s="7" t="s">
        <v>88</v>
      </c>
      <c r="C80" s="8" t="s">
        <v>8</v>
      </c>
      <c r="D80" s="9" t="s">
        <v>9</v>
      </c>
      <c r="E80" s="9" t="s">
        <v>10</v>
      </c>
      <c r="F80" s="21" t="s">
        <v>154</v>
      </c>
      <c r="G80" s="10">
        <v>18.9794592492213</v>
      </c>
      <c r="H80" s="11"/>
    </row>
    <row r="81" spans="1:8" s="6" customFormat="1" ht="15" customHeight="1" x14ac:dyDescent="0.15">
      <c r="A81" s="4"/>
      <c r="B81" s="7" t="s">
        <v>89</v>
      </c>
      <c r="C81" s="8" t="s">
        <v>8</v>
      </c>
      <c r="D81" s="9" t="s">
        <v>9</v>
      </c>
      <c r="E81" s="9" t="s">
        <v>10</v>
      </c>
      <c r="F81" s="21" t="s">
        <v>154</v>
      </c>
      <c r="G81" s="10">
        <v>18.966972969052399</v>
      </c>
      <c r="H81" s="11"/>
    </row>
    <row r="82" spans="1:8" s="6" customFormat="1" ht="15" customHeight="1" x14ac:dyDescent="0.15">
      <c r="A82" s="4"/>
      <c r="B82" s="7" t="s">
        <v>90</v>
      </c>
      <c r="C82" s="8" t="s">
        <v>8</v>
      </c>
      <c r="D82" s="9" t="s">
        <v>9</v>
      </c>
      <c r="E82" s="9" t="s">
        <v>10</v>
      </c>
      <c r="F82" s="21" t="s">
        <v>154</v>
      </c>
      <c r="G82" s="10">
        <v>18.979045617903999</v>
      </c>
      <c r="H82" s="11"/>
    </row>
    <row r="83" spans="1:8" ht="15" customHeight="1" x14ac:dyDescent="0.15">
      <c r="B83" s="12" t="s">
        <v>91</v>
      </c>
      <c r="C83" s="13" t="s">
        <v>8</v>
      </c>
      <c r="D83" s="14" t="s">
        <v>9</v>
      </c>
      <c r="E83" s="14" t="s">
        <v>10</v>
      </c>
      <c r="F83" s="21" t="s">
        <v>155</v>
      </c>
      <c r="G83" s="15">
        <v>23.273390897333201</v>
      </c>
    </row>
    <row r="84" spans="1:8" ht="15" customHeight="1" x14ac:dyDescent="0.15">
      <c r="B84" s="12" t="s">
        <v>92</v>
      </c>
      <c r="C84" s="13" t="s">
        <v>8</v>
      </c>
      <c r="D84" s="14" t="s">
        <v>9</v>
      </c>
      <c r="E84" s="14" t="s">
        <v>10</v>
      </c>
      <c r="F84" s="21" t="s">
        <v>155</v>
      </c>
      <c r="G84" s="15">
        <v>23.306887706399898</v>
      </c>
    </row>
    <row r="85" spans="1:8" ht="15" customHeight="1" x14ac:dyDescent="0.15">
      <c r="B85" s="12" t="s">
        <v>93</v>
      </c>
      <c r="C85" s="13" t="s">
        <v>8</v>
      </c>
      <c r="D85" s="14" t="s">
        <v>9</v>
      </c>
      <c r="E85" s="14" t="s">
        <v>10</v>
      </c>
      <c r="F85" s="21" t="s">
        <v>155</v>
      </c>
      <c r="G85" s="15">
        <v>23.328740428400799</v>
      </c>
    </row>
    <row r="86" spans="1:8" s="6" customFormat="1" ht="15" hidden="1" customHeight="1" thickBot="1" x14ac:dyDescent="0.2">
      <c r="A86" s="4"/>
      <c r="B86" s="7" t="s">
        <v>94</v>
      </c>
      <c r="C86" s="8" t="s">
        <v>8</v>
      </c>
      <c r="D86" s="9" t="s">
        <v>9</v>
      </c>
      <c r="E86" s="9" t="s">
        <v>10</v>
      </c>
      <c r="F86" s="24" t="s">
        <v>156</v>
      </c>
      <c r="G86" s="10">
        <v>32.261519418173201</v>
      </c>
      <c r="H86" s="11"/>
    </row>
    <row r="87" spans="1:8" ht="15" hidden="1" customHeight="1" thickBot="1" x14ac:dyDescent="0.2">
      <c r="B87" s="12" t="s">
        <v>95</v>
      </c>
      <c r="C87" s="13" t="s">
        <v>8</v>
      </c>
      <c r="D87" s="14" t="s">
        <v>9</v>
      </c>
      <c r="E87" s="14" t="s">
        <v>10</v>
      </c>
      <c r="F87" s="24" t="s">
        <v>156</v>
      </c>
      <c r="G87" s="15">
        <v>32.883992829954401</v>
      </c>
    </row>
    <row r="88" spans="1:8" s="6" customFormat="1" ht="15" hidden="1" customHeight="1" thickBot="1" x14ac:dyDescent="0.2">
      <c r="A88" s="4"/>
      <c r="B88" s="7" t="s">
        <v>96</v>
      </c>
      <c r="C88" s="8" t="s">
        <v>8</v>
      </c>
      <c r="D88" s="9" t="s">
        <v>9</v>
      </c>
      <c r="E88" s="9" t="s">
        <v>10</v>
      </c>
      <c r="F88" s="24" t="s">
        <v>156</v>
      </c>
      <c r="G88" s="10">
        <v>32.852235381622002</v>
      </c>
      <c r="H88" s="11"/>
    </row>
    <row r="89" spans="1:8" ht="15" customHeight="1" x14ac:dyDescent="0.15">
      <c r="B89" s="12" t="s">
        <v>97</v>
      </c>
      <c r="C89" s="13" t="s">
        <v>8</v>
      </c>
      <c r="D89" s="14" t="s">
        <v>9</v>
      </c>
      <c r="E89" s="14" t="s">
        <v>10</v>
      </c>
      <c r="F89" s="21" t="s">
        <v>157</v>
      </c>
      <c r="G89" s="15">
        <v>23.234880704618899</v>
      </c>
    </row>
    <row r="90" spans="1:8" ht="15" customHeight="1" x14ac:dyDescent="0.15">
      <c r="B90" s="12" t="s">
        <v>98</v>
      </c>
      <c r="C90" s="13" t="s">
        <v>8</v>
      </c>
      <c r="D90" s="14" t="s">
        <v>9</v>
      </c>
      <c r="E90" s="14" t="s">
        <v>10</v>
      </c>
      <c r="F90" s="21" t="s">
        <v>157</v>
      </c>
      <c r="G90" s="15">
        <v>23.171739658487901</v>
      </c>
    </row>
    <row r="91" spans="1:8" ht="15" customHeight="1" x14ac:dyDescent="0.15">
      <c r="B91" s="12" t="s">
        <v>99</v>
      </c>
      <c r="C91" s="13" t="s">
        <v>8</v>
      </c>
      <c r="D91" s="14" t="s">
        <v>9</v>
      </c>
      <c r="E91" s="14" t="s">
        <v>10</v>
      </c>
      <c r="F91" s="21" t="s">
        <v>157</v>
      </c>
      <c r="G91" s="15">
        <v>23.179971693717501</v>
      </c>
    </row>
    <row r="92" spans="1:8" ht="15" customHeight="1" x14ac:dyDescent="0.15">
      <c r="B92" s="12" t="s">
        <v>100</v>
      </c>
      <c r="C92" s="13" t="s">
        <v>8</v>
      </c>
      <c r="D92" s="14" t="s">
        <v>9</v>
      </c>
      <c r="E92" s="14" t="s">
        <v>10</v>
      </c>
      <c r="F92" s="21" t="s">
        <v>158</v>
      </c>
      <c r="G92" s="15">
        <v>22.437624812379902</v>
      </c>
    </row>
    <row r="93" spans="1:8" ht="15" customHeight="1" x14ac:dyDescent="0.15">
      <c r="B93" s="12" t="s">
        <v>101</v>
      </c>
      <c r="C93" s="13" t="s">
        <v>8</v>
      </c>
      <c r="D93" s="14" t="s">
        <v>9</v>
      </c>
      <c r="E93" s="14" t="s">
        <v>10</v>
      </c>
      <c r="F93" s="21" t="s">
        <v>158</v>
      </c>
      <c r="G93" s="15">
        <v>22.498310000502801</v>
      </c>
    </row>
    <row r="94" spans="1:8" ht="15" customHeight="1" x14ac:dyDescent="0.15">
      <c r="B94" s="12" t="s">
        <v>102</v>
      </c>
      <c r="C94" s="13" t="s">
        <v>8</v>
      </c>
      <c r="D94" s="14" t="s">
        <v>9</v>
      </c>
      <c r="E94" s="14" t="s">
        <v>10</v>
      </c>
      <c r="F94" s="21" t="s">
        <v>158</v>
      </c>
      <c r="G94" s="15">
        <v>22.469484601780302</v>
      </c>
    </row>
    <row r="95" spans="1:8" ht="15" customHeight="1" x14ac:dyDescent="0.15">
      <c r="B95" s="12" t="s">
        <v>103</v>
      </c>
      <c r="C95" s="13" t="s">
        <v>8</v>
      </c>
      <c r="D95" s="14" t="s">
        <v>9</v>
      </c>
      <c r="E95" s="14" t="s">
        <v>10</v>
      </c>
      <c r="F95" s="21" t="s">
        <v>159</v>
      </c>
      <c r="G95" s="15">
        <v>23.736806361800198</v>
      </c>
    </row>
    <row r="96" spans="1:8" ht="15" customHeight="1" x14ac:dyDescent="0.15">
      <c r="B96" s="12" t="s">
        <v>104</v>
      </c>
      <c r="C96" s="13" t="s">
        <v>8</v>
      </c>
      <c r="D96" s="14" t="s">
        <v>9</v>
      </c>
      <c r="E96" s="14" t="s">
        <v>10</v>
      </c>
      <c r="F96" s="21" t="s">
        <v>159</v>
      </c>
      <c r="G96" s="15">
        <v>23.6732016718952</v>
      </c>
    </row>
    <row r="97" spans="2:7" ht="15" customHeight="1" x14ac:dyDescent="0.15">
      <c r="B97" s="12" t="s">
        <v>105</v>
      </c>
      <c r="C97" s="13" t="s">
        <v>8</v>
      </c>
      <c r="D97" s="14" t="s">
        <v>9</v>
      </c>
      <c r="E97" s="14" t="s">
        <v>10</v>
      </c>
      <c r="F97" s="21" t="s">
        <v>159</v>
      </c>
      <c r="G97" s="15">
        <v>23.784271396202598</v>
      </c>
    </row>
  </sheetData>
  <autoFilter ref="B1:H97">
    <filterColumn colId="4">
      <filters>
        <filter val="10P_1"/>
        <filter val="10P_2"/>
        <filter val="10P_3"/>
        <filter val="11P_1"/>
        <filter val="11P_2"/>
        <filter val="11P_3"/>
        <filter val="12P_1"/>
        <filter val="12P_2"/>
        <filter val="12P_3"/>
        <filter val="13P_1"/>
        <filter val="13P_2"/>
        <filter val="13P_3"/>
        <filter val="14P_1"/>
        <filter val="14P_2"/>
        <filter val="14P_3"/>
        <filter val="15P_1"/>
        <filter val="15P_2"/>
        <filter val="15P_3"/>
        <filter val="16P_1"/>
        <filter val="16P_2"/>
        <filter val="16P_3"/>
        <filter val="9P_1"/>
        <filter val="9P_2"/>
        <filter val="9P_3"/>
      </filters>
    </filterColumn>
  </autoFilter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I25" sqref="I25"/>
    </sheetView>
  </sheetViews>
  <sheetFormatPr defaultRowHeight="10.5" x14ac:dyDescent="0.15"/>
  <cols>
    <col min="9" max="9" width="12" bestFit="1" customWidth="1"/>
  </cols>
  <sheetData>
    <row r="1" spans="1:8" ht="11.2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8" ht="11.25" thickBot="1" x14ac:dyDescent="0.2">
      <c r="A2" s="7" t="s">
        <v>7</v>
      </c>
      <c r="B2" s="8" t="s">
        <v>8</v>
      </c>
      <c r="C2" s="9" t="s">
        <v>9</v>
      </c>
      <c r="D2" s="9" t="s">
        <v>10</v>
      </c>
      <c r="E2" s="19" t="s">
        <v>128</v>
      </c>
      <c r="F2" s="10">
        <v>9.4150490877666009</v>
      </c>
      <c r="G2">
        <v>7.6464017072595585</v>
      </c>
      <c r="H2" s="26">
        <f>AVERAGE(F2:F4)</f>
        <v>9.485154185200118</v>
      </c>
    </row>
    <row r="3" spans="1:8" ht="11.25" thickBot="1" x14ac:dyDescent="0.2">
      <c r="A3" s="12" t="s">
        <v>11</v>
      </c>
      <c r="B3" s="13" t="s">
        <v>8</v>
      </c>
      <c r="C3" s="14" t="s">
        <v>9</v>
      </c>
      <c r="D3" s="14" t="s">
        <v>10</v>
      </c>
      <c r="E3" s="20" t="s">
        <v>128</v>
      </c>
      <c r="F3" s="15">
        <v>9.5623084028025094</v>
      </c>
      <c r="G3">
        <v>7.6464017072595585</v>
      </c>
    </row>
    <row r="4" spans="1:8" x14ac:dyDescent="0.15">
      <c r="A4" s="12" t="s">
        <v>12</v>
      </c>
      <c r="B4" s="13" t="s">
        <v>8</v>
      </c>
      <c r="C4" s="14" t="s">
        <v>9</v>
      </c>
      <c r="D4" s="14" t="s">
        <v>10</v>
      </c>
      <c r="E4" s="20" t="s">
        <v>128</v>
      </c>
      <c r="F4" s="15">
        <v>9.4781050650312402</v>
      </c>
      <c r="G4">
        <v>7.6464017072595585</v>
      </c>
    </row>
    <row r="5" spans="1:8" x14ac:dyDescent="0.15">
      <c r="A5" s="7" t="s">
        <v>22</v>
      </c>
      <c r="B5" s="8" t="s">
        <v>8</v>
      </c>
      <c r="C5" s="9" t="s">
        <v>9</v>
      </c>
      <c r="D5" s="9" t="s">
        <v>10</v>
      </c>
      <c r="E5" s="22" t="s">
        <v>132</v>
      </c>
      <c r="F5" s="10">
        <v>14.3491015033749</v>
      </c>
      <c r="G5">
        <v>6.6464017072595585</v>
      </c>
      <c r="H5" s="26">
        <f t="shared" ref="H5" si="0">AVERAGE(F5:F7)</f>
        <v>14.307490186019502</v>
      </c>
    </row>
    <row r="6" spans="1:8" x14ac:dyDescent="0.15">
      <c r="A6" s="12" t="s">
        <v>23</v>
      </c>
      <c r="B6" s="13" t="s">
        <v>8</v>
      </c>
      <c r="C6" s="14" t="s">
        <v>9</v>
      </c>
      <c r="D6" s="14" t="s">
        <v>10</v>
      </c>
      <c r="E6" s="23" t="s">
        <v>132</v>
      </c>
      <c r="F6" s="15">
        <v>14.311664302154201</v>
      </c>
      <c r="G6">
        <v>6.6464017072595585</v>
      </c>
    </row>
    <row r="7" spans="1:8" x14ac:dyDescent="0.15">
      <c r="A7" s="12" t="s">
        <v>24</v>
      </c>
      <c r="B7" s="13" t="s">
        <v>8</v>
      </c>
      <c r="C7" s="14" t="s">
        <v>9</v>
      </c>
      <c r="D7" s="14" t="s">
        <v>10</v>
      </c>
      <c r="E7" s="23" t="s">
        <v>132</v>
      </c>
      <c r="F7" s="15">
        <v>14.261704752529401</v>
      </c>
      <c r="G7">
        <v>6.6464017072595585</v>
      </c>
    </row>
    <row r="8" spans="1:8" x14ac:dyDescent="0.15">
      <c r="A8" s="7" t="s">
        <v>34</v>
      </c>
      <c r="B8" s="8" t="s">
        <v>8</v>
      </c>
      <c r="C8" s="9" t="s">
        <v>9</v>
      </c>
      <c r="D8" s="9" t="s">
        <v>10</v>
      </c>
      <c r="E8" s="22" t="s">
        <v>136</v>
      </c>
      <c r="F8" s="10">
        <v>18.0534572607569</v>
      </c>
      <c r="G8">
        <v>5.6464017072595585</v>
      </c>
      <c r="H8" s="26">
        <f t="shared" ref="H8" si="1">AVERAGE(F8:F10)</f>
        <v>18.071184103802935</v>
      </c>
    </row>
    <row r="9" spans="1:8" x14ac:dyDescent="0.15">
      <c r="A9" s="12" t="s">
        <v>35</v>
      </c>
      <c r="B9" s="13" t="s">
        <v>8</v>
      </c>
      <c r="C9" s="14" t="s">
        <v>9</v>
      </c>
      <c r="D9" s="14" t="s">
        <v>10</v>
      </c>
      <c r="E9" s="23" t="s">
        <v>136</v>
      </c>
      <c r="F9" s="15">
        <v>18.046838151565701</v>
      </c>
      <c r="G9">
        <v>5.6464017072595585</v>
      </c>
    </row>
    <row r="10" spans="1:8" x14ac:dyDescent="0.15">
      <c r="A10" s="12" t="s">
        <v>36</v>
      </c>
      <c r="B10" s="13" t="s">
        <v>8</v>
      </c>
      <c r="C10" s="14" t="s">
        <v>9</v>
      </c>
      <c r="D10" s="14" t="s">
        <v>10</v>
      </c>
      <c r="E10" s="23" t="s">
        <v>136</v>
      </c>
      <c r="F10" s="15">
        <v>18.113256899086199</v>
      </c>
      <c r="G10">
        <v>5.6464017072595585</v>
      </c>
    </row>
    <row r="11" spans="1:8" x14ac:dyDescent="0.15">
      <c r="A11" s="7" t="s">
        <v>46</v>
      </c>
      <c r="B11" s="8" t="s">
        <v>8</v>
      </c>
      <c r="C11" s="9" t="s">
        <v>9</v>
      </c>
      <c r="D11" s="9" t="s">
        <v>10</v>
      </c>
      <c r="E11" s="22" t="s">
        <v>140</v>
      </c>
      <c r="F11" s="10">
        <v>21.866597277761201</v>
      </c>
      <c r="G11">
        <v>4.6464017072595585</v>
      </c>
      <c r="H11" s="26">
        <f t="shared" ref="H11" si="2">AVERAGE(F11:F13)</f>
        <v>21.881258212216068</v>
      </c>
    </row>
    <row r="12" spans="1:8" x14ac:dyDescent="0.15">
      <c r="A12" s="12" t="s">
        <v>47</v>
      </c>
      <c r="B12" s="13" t="s">
        <v>8</v>
      </c>
      <c r="C12" s="14" t="s">
        <v>9</v>
      </c>
      <c r="D12" s="14" t="s">
        <v>10</v>
      </c>
      <c r="E12" s="23" t="s">
        <v>140</v>
      </c>
      <c r="F12" s="15">
        <v>21.912873476739598</v>
      </c>
      <c r="G12">
        <v>4.6464017072595585</v>
      </c>
    </row>
    <row r="13" spans="1:8" x14ac:dyDescent="0.15">
      <c r="A13" s="12" t="s">
        <v>48</v>
      </c>
      <c r="B13" s="13" t="s">
        <v>8</v>
      </c>
      <c r="C13" s="14" t="s">
        <v>9</v>
      </c>
      <c r="D13" s="14" t="s">
        <v>10</v>
      </c>
      <c r="E13" s="23" t="s">
        <v>140</v>
      </c>
      <c r="F13" s="15">
        <v>21.8643038821474</v>
      </c>
      <c r="G13">
        <v>4.6464017072595585</v>
      </c>
    </row>
    <row r="14" spans="1:8" x14ac:dyDescent="0.15">
      <c r="A14" s="7" t="s">
        <v>58</v>
      </c>
      <c r="B14" s="8" t="s">
        <v>8</v>
      </c>
      <c r="C14" s="9" t="s">
        <v>9</v>
      </c>
      <c r="D14" s="9" t="s">
        <v>10</v>
      </c>
      <c r="E14" s="22" t="s">
        <v>144</v>
      </c>
      <c r="F14" s="10">
        <v>25.512508526302501</v>
      </c>
      <c r="G14">
        <v>3.646401707259558</v>
      </c>
      <c r="H14" s="26">
        <f t="shared" ref="H14" si="3">AVERAGE(F14:F16)</f>
        <v>25.542202420117434</v>
      </c>
    </row>
    <row r="15" spans="1:8" x14ac:dyDescent="0.15">
      <c r="A15" s="12" t="s">
        <v>59</v>
      </c>
      <c r="B15" s="13" t="s">
        <v>8</v>
      </c>
      <c r="C15" s="14" t="s">
        <v>9</v>
      </c>
      <c r="D15" s="14" t="s">
        <v>10</v>
      </c>
      <c r="E15" s="23" t="s">
        <v>144</v>
      </c>
      <c r="F15" s="15">
        <v>25.457906203808101</v>
      </c>
      <c r="G15">
        <v>3.646401707259558</v>
      </c>
    </row>
    <row r="16" spans="1:8" x14ac:dyDescent="0.15">
      <c r="A16" s="7" t="s">
        <v>60</v>
      </c>
      <c r="B16" s="8" t="s">
        <v>8</v>
      </c>
      <c r="C16" s="9" t="s">
        <v>9</v>
      </c>
      <c r="D16" s="9" t="s">
        <v>10</v>
      </c>
      <c r="E16" s="23" t="s">
        <v>144</v>
      </c>
      <c r="F16" s="10">
        <v>25.6561925302417</v>
      </c>
      <c r="G16">
        <v>3.646401707259558</v>
      </c>
    </row>
    <row r="17" spans="1:9" x14ac:dyDescent="0.15">
      <c r="A17" s="7" t="s">
        <v>70</v>
      </c>
      <c r="B17" s="8" t="s">
        <v>8</v>
      </c>
      <c r="C17" s="9" t="s">
        <v>9</v>
      </c>
      <c r="D17" s="9" t="s">
        <v>10</v>
      </c>
      <c r="E17" s="22" t="s">
        <v>148</v>
      </c>
      <c r="F17" s="10">
        <v>29.473302889386598</v>
      </c>
      <c r="G17">
        <v>2.6464017072595585</v>
      </c>
      <c r="H17" s="26">
        <f t="shared" ref="H17" si="4">AVERAGE(F17:F19)</f>
        <v>29.355901402622266</v>
      </c>
    </row>
    <row r="18" spans="1:9" x14ac:dyDescent="0.15">
      <c r="A18" s="7" t="s">
        <v>71</v>
      </c>
      <c r="B18" s="8" t="s">
        <v>8</v>
      </c>
      <c r="C18" s="9" t="s">
        <v>9</v>
      </c>
      <c r="D18" s="9" t="s">
        <v>10</v>
      </c>
      <c r="E18" s="23" t="s">
        <v>148</v>
      </c>
      <c r="F18" s="10">
        <v>29.304569508699299</v>
      </c>
      <c r="G18">
        <v>2.6464017072595585</v>
      </c>
    </row>
    <row r="19" spans="1:9" x14ac:dyDescent="0.15">
      <c r="A19" s="12" t="s">
        <v>72</v>
      </c>
      <c r="B19" s="13" t="s">
        <v>8</v>
      </c>
      <c r="C19" s="14" t="s">
        <v>9</v>
      </c>
      <c r="D19" s="14" t="s">
        <v>10</v>
      </c>
      <c r="E19" s="23" t="s">
        <v>148</v>
      </c>
      <c r="F19" s="15">
        <v>29.2898318097809</v>
      </c>
      <c r="G19">
        <v>2.6464017072595585</v>
      </c>
    </row>
    <row r="20" spans="1:9" x14ac:dyDescent="0.15">
      <c r="A20" s="7" t="s">
        <v>82</v>
      </c>
      <c r="B20" s="8" t="s">
        <v>8</v>
      </c>
      <c r="C20" s="9" t="s">
        <v>9</v>
      </c>
      <c r="D20" s="9" t="s">
        <v>10</v>
      </c>
      <c r="E20" s="22" t="s">
        <v>152</v>
      </c>
      <c r="F20" s="10">
        <v>31.7494433369238</v>
      </c>
      <c r="G20">
        <v>1.6464017072595583</v>
      </c>
      <c r="H20" s="26">
        <f t="shared" ref="H20" si="5">AVERAGE(F20:F22)</f>
        <v>31.797228256947164</v>
      </c>
    </row>
    <row r="21" spans="1:9" x14ac:dyDescent="0.15">
      <c r="A21" s="7" t="s">
        <v>83</v>
      </c>
      <c r="B21" s="8" t="s">
        <v>8</v>
      </c>
      <c r="C21" s="9" t="s">
        <v>9</v>
      </c>
      <c r="D21" s="9" t="s">
        <v>10</v>
      </c>
      <c r="E21" s="23" t="s">
        <v>152</v>
      </c>
      <c r="F21" s="10">
        <v>31.937060073413601</v>
      </c>
      <c r="G21">
        <v>1.6464017072595583</v>
      </c>
    </row>
    <row r="22" spans="1:9" x14ac:dyDescent="0.15">
      <c r="A22" s="7" t="s">
        <v>84</v>
      </c>
      <c r="B22" s="8" t="s">
        <v>8</v>
      </c>
      <c r="C22" s="9" t="s">
        <v>9</v>
      </c>
      <c r="D22" s="9" t="s">
        <v>10</v>
      </c>
      <c r="E22" s="23" t="s">
        <v>152</v>
      </c>
      <c r="F22" s="10">
        <v>31.705181360504099</v>
      </c>
      <c r="G22">
        <v>1.6464017072595583</v>
      </c>
    </row>
    <row r="25" spans="1:9" x14ac:dyDescent="0.15">
      <c r="I25">
        <f>10^((H25-38.833)/-3.7323)</f>
        <v>25384947330.017487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workbookViewId="0">
      <selection activeCell="H5" sqref="H5"/>
    </sheetView>
  </sheetViews>
  <sheetFormatPr defaultRowHeight="10.5" x14ac:dyDescent="0.15"/>
  <cols>
    <col min="7" max="7" width="9.5" style="25" bestFit="1" customWidth="1"/>
  </cols>
  <sheetData>
    <row r="1" spans="1:7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5" t="s">
        <v>160</v>
      </c>
    </row>
    <row r="2" spans="1:7" x14ac:dyDescent="0.15">
      <c r="A2" s="12" t="s">
        <v>13</v>
      </c>
      <c r="B2" s="13" t="s">
        <v>8</v>
      </c>
      <c r="C2" s="14" t="s">
        <v>9</v>
      </c>
      <c r="D2" s="14" t="s">
        <v>10</v>
      </c>
      <c r="E2" s="21" t="s">
        <v>129</v>
      </c>
      <c r="F2" s="15">
        <v>24.589836090059599</v>
      </c>
      <c r="G2" s="25">
        <f>10^((F2-38.833)/-3.7323)</f>
        <v>6549.2181524713596</v>
      </c>
    </row>
    <row r="3" spans="1:7" x14ac:dyDescent="0.15">
      <c r="A3" s="12" t="s">
        <v>14</v>
      </c>
      <c r="B3" s="13" t="s">
        <v>8</v>
      </c>
      <c r="C3" s="14" t="s">
        <v>9</v>
      </c>
      <c r="D3" s="14" t="s">
        <v>10</v>
      </c>
      <c r="E3" s="21" t="s">
        <v>129</v>
      </c>
      <c r="F3" s="15">
        <v>24.402049848296102</v>
      </c>
      <c r="G3" s="25">
        <f t="shared" ref="G3:G66" si="0">10^((F3-38.833)/-3.7323)</f>
        <v>7353.6553103154765</v>
      </c>
    </row>
    <row r="4" spans="1:7" x14ac:dyDescent="0.15">
      <c r="A4" s="12" t="s">
        <v>15</v>
      </c>
      <c r="B4" s="13" t="s">
        <v>8</v>
      </c>
      <c r="C4" s="14" t="s">
        <v>9</v>
      </c>
      <c r="D4" s="14" t="s">
        <v>10</v>
      </c>
      <c r="E4" s="21" t="s">
        <v>129</v>
      </c>
      <c r="F4" s="15">
        <v>24.4099291434989</v>
      </c>
      <c r="G4" s="25">
        <f t="shared" si="0"/>
        <v>7317.9958589014341</v>
      </c>
    </row>
    <row r="5" spans="1:7" x14ac:dyDescent="0.15">
      <c r="A5" s="12" t="s">
        <v>16</v>
      </c>
      <c r="B5" s="13" t="s">
        <v>8</v>
      </c>
      <c r="C5" s="14" t="s">
        <v>9</v>
      </c>
      <c r="D5" s="14" t="s">
        <v>10</v>
      </c>
      <c r="E5" s="21" t="s">
        <v>130</v>
      </c>
      <c r="F5" s="15">
        <v>23.060931166136701</v>
      </c>
      <c r="G5" s="25">
        <f t="shared" si="0"/>
        <v>16820.1918266391</v>
      </c>
    </row>
    <row r="6" spans="1:7" x14ac:dyDescent="0.15">
      <c r="A6" s="12" t="s">
        <v>17</v>
      </c>
      <c r="B6" s="13" t="s">
        <v>8</v>
      </c>
      <c r="C6" s="14" t="s">
        <v>9</v>
      </c>
      <c r="D6" s="14" t="s">
        <v>10</v>
      </c>
      <c r="E6" s="21" t="s">
        <v>130</v>
      </c>
      <c r="F6" s="15">
        <v>23.138872513557899</v>
      </c>
      <c r="G6" s="25">
        <f t="shared" si="0"/>
        <v>16030.535038314534</v>
      </c>
    </row>
    <row r="7" spans="1:7" x14ac:dyDescent="0.15">
      <c r="A7" s="12" t="s">
        <v>18</v>
      </c>
      <c r="B7" s="13" t="s">
        <v>8</v>
      </c>
      <c r="C7" s="14" t="s">
        <v>9</v>
      </c>
      <c r="D7" s="14" t="s">
        <v>10</v>
      </c>
      <c r="E7" s="21" t="s">
        <v>130</v>
      </c>
      <c r="F7" s="15">
        <v>23.0998534687944</v>
      </c>
      <c r="G7" s="25">
        <f t="shared" si="0"/>
        <v>16421.107386029991</v>
      </c>
    </row>
    <row r="8" spans="1:7" x14ac:dyDescent="0.15">
      <c r="A8" s="12" t="s">
        <v>19</v>
      </c>
      <c r="B8" s="13" t="s">
        <v>8</v>
      </c>
      <c r="C8" s="14" t="s">
        <v>9</v>
      </c>
      <c r="D8" s="14" t="s">
        <v>10</v>
      </c>
      <c r="E8" s="21" t="s">
        <v>131</v>
      </c>
      <c r="F8" s="15">
        <v>23.4634003552259</v>
      </c>
      <c r="G8" s="25">
        <f t="shared" si="0"/>
        <v>13121.903827099159</v>
      </c>
    </row>
    <row r="9" spans="1:7" x14ac:dyDescent="0.15">
      <c r="A9" s="12" t="s">
        <v>20</v>
      </c>
      <c r="B9" s="13" t="s">
        <v>8</v>
      </c>
      <c r="C9" s="14" t="s">
        <v>9</v>
      </c>
      <c r="D9" s="14" t="s">
        <v>10</v>
      </c>
      <c r="E9" s="21" t="s">
        <v>131</v>
      </c>
      <c r="F9" s="15">
        <v>23.4389968061828</v>
      </c>
      <c r="G9" s="25">
        <f t="shared" si="0"/>
        <v>13320.953892343896</v>
      </c>
    </row>
    <row r="10" spans="1:7" x14ac:dyDescent="0.15">
      <c r="A10" s="12" t="s">
        <v>21</v>
      </c>
      <c r="B10" s="13" t="s">
        <v>8</v>
      </c>
      <c r="C10" s="14" t="s">
        <v>9</v>
      </c>
      <c r="D10" s="14" t="s">
        <v>10</v>
      </c>
      <c r="E10" s="21" t="s">
        <v>131</v>
      </c>
      <c r="F10" s="15">
        <v>23.547340203828298</v>
      </c>
      <c r="G10" s="25">
        <f t="shared" si="0"/>
        <v>12459.675664934244</v>
      </c>
    </row>
    <row r="11" spans="1:7" x14ac:dyDescent="0.15">
      <c r="A11" s="12" t="s">
        <v>25</v>
      </c>
      <c r="B11" s="13" t="s">
        <v>8</v>
      </c>
      <c r="C11" s="14" t="s">
        <v>9</v>
      </c>
      <c r="D11" s="14" t="s">
        <v>10</v>
      </c>
      <c r="E11" s="21" t="s">
        <v>133</v>
      </c>
      <c r="F11" s="15">
        <v>25.105762050723602</v>
      </c>
      <c r="G11" s="25">
        <f t="shared" si="0"/>
        <v>4763.8353447879672</v>
      </c>
    </row>
    <row r="12" spans="1:7" x14ac:dyDescent="0.15">
      <c r="A12" s="7" t="s">
        <v>26</v>
      </c>
      <c r="B12" s="8" t="s">
        <v>8</v>
      </c>
      <c r="C12" s="9" t="s">
        <v>9</v>
      </c>
      <c r="D12" s="9" t="s">
        <v>10</v>
      </c>
      <c r="E12" s="21" t="s">
        <v>133</v>
      </c>
      <c r="F12" s="10">
        <v>25.083382641175799</v>
      </c>
      <c r="G12" s="25">
        <f t="shared" si="0"/>
        <v>4830.0640145102652</v>
      </c>
    </row>
    <row r="13" spans="1:7" x14ac:dyDescent="0.15">
      <c r="A13" s="12" t="s">
        <v>27</v>
      </c>
      <c r="B13" s="13" t="s">
        <v>8</v>
      </c>
      <c r="C13" s="14" t="s">
        <v>9</v>
      </c>
      <c r="D13" s="14" t="s">
        <v>10</v>
      </c>
      <c r="E13" s="21" t="s">
        <v>133</v>
      </c>
      <c r="F13" s="15">
        <v>25.118657763625301</v>
      </c>
      <c r="G13" s="25">
        <f t="shared" si="0"/>
        <v>4726.0855317713276</v>
      </c>
    </row>
    <row r="14" spans="1:7" x14ac:dyDescent="0.15">
      <c r="A14" s="12" t="s">
        <v>28</v>
      </c>
      <c r="B14" s="13" t="s">
        <v>8</v>
      </c>
      <c r="C14" s="14" t="s">
        <v>9</v>
      </c>
      <c r="D14" s="14" t="s">
        <v>10</v>
      </c>
      <c r="E14" s="21" t="s">
        <v>134</v>
      </c>
      <c r="F14" s="15">
        <v>26.678084713818901</v>
      </c>
      <c r="G14" s="25">
        <f t="shared" si="0"/>
        <v>1805.852535832847</v>
      </c>
    </row>
    <row r="15" spans="1:7" x14ac:dyDescent="0.15">
      <c r="A15" s="12" t="s">
        <v>29</v>
      </c>
      <c r="B15" s="13" t="s">
        <v>8</v>
      </c>
      <c r="C15" s="14" t="s">
        <v>9</v>
      </c>
      <c r="D15" s="14" t="s">
        <v>10</v>
      </c>
      <c r="E15" s="21" t="s">
        <v>134</v>
      </c>
      <c r="F15" s="15">
        <v>26.546717811567799</v>
      </c>
      <c r="G15" s="25">
        <f t="shared" si="0"/>
        <v>1958.3016443019869</v>
      </c>
    </row>
    <row r="16" spans="1:7" x14ac:dyDescent="0.15">
      <c r="A16" s="12" t="s">
        <v>30</v>
      </c>
      <c r="B16" s="13" t="s">
        <v>8</v>
      </c>
      <c r="C16" s="14" t="s">
        <v>9</v>
      </c>
      <c r="D16" s="14" t="s">
        <v>10</v>
      </c>
      <c r="E16" s="21" t="s">
        <v>134</v>
      </c>
      <c r="F16" s="15">
        <v>26.556800271084601</v>
      </c>
      <c r="G16" s="25">
        <f t="shared" si="0"/>
        <v>1946.1583864708107</v>
      </c>
    </row>
    <row r="17" spans="1:7" x14ac:dyDescent="0.15">
      <c r="A17" s="12" t="s">
        <v>31</v>
      </c>
      <c r="B17" s="13" t="s">
        <v>8</v>
      </c>
      <c r="C17" s="14" t="s">
        <v>9</v>
      </c>
      <c r="D17" s="14" t="s">
        <v>10</v>
      </c>
      <c r="E17" s="21" t="s">
        <v>135</v>
      </c>
      <c r="F17" s="15">
        <v>23.954321997799202</v>
      </c>
      <c r="G17" s="25">
        <f t="shared" si="0"/>
        <v>9693.1196881962296</v>
      </c>
    </row>
    <row r="18" spans="1:7" x14ac:dyDescent="0.15">
      <c r="A18" s="12" t="s">
        <v>32</v>
      </c>
      <c r="B18" s="13" t="s">
        <v>8</v>
      </c>
      <c r="C18" s="14" t="s">
        <v>9</v>
      </c>
      <c r="D18" s="14" t="s">
        <v>10</v>
      </c>
      <c r="E18" s="21" t="s">
        <v>135</v>
      </c>
      <c r="F18" s="15">
        <v>23.990380571693699</v>
      </c>
      <c r="G18" s="25">
        <f t="shared" si="0"/>
        <v>9479.8694080227233</v>
      </c>
    </row>
    <row r="19" spans="1:7" x14ac:dyDescent="0.15">
      <c r="A19" s="12" t="s">
        <v>33</v>
      </c>
      <c r="B19" s="13" t="s">
        <v>8</v>
      </c>
      <c r="C19" s="14" t="s">
        <v>9</v>
      </c>
      <c r="D19" s="14" t="s">
        <v>10</v>
      </c>
      <c r="E19" s="21" t="s">
        <v>135</v>
      </c>
      <c r="F19" s="15">
        <v>24.080524044908099</v>
      </c>
      <c r="G19" s="25">
        <f t="shared" si="0"/>
        <v>8967.0604290320862</v>
      </c>
    </row>
    <row r="20" spans="1:7" x14ac:dyDescent="0.15">
      <c r="A20" s="12" t="s">
        <v>37</v>
      </c>
      <c r="B20" s="13" t="s">
        <v>8</v>
      </c>
      <c r="C20" s="14" t="s">
        <v>9</v>
      </c>
      <c r="D20" s="14" t="s">
        <v>10</v>
      </c>
      <c r="E20" s="21" t="s">
        <v>137</v>
      </c>
      <c r="F20" s="15">
        <v>24.901727937765799</v>
      </c>
      <c r="G20" s="25">
        <f t="shared" si="0"/>
        <v>5402.8619128635364</v>
      </c>
    </row>
    <row r="21" spans="1:7" x14ac:dyDescent="0.15">
      <c r="A21" s="12" t="s">
        <v>38</v>
      </c>
      <c r="B21" s="13" t="s">
        <v>8</v>
      </c>
      <c r="C21" s="14" t="s">
        <v>9</v>
      </c>
      <c r="D21" s="14" t="s">
        <v>10</v>
      </c>
      <c r="E21" s="21" t="s">
        <v>137</v>
      </c>
      <c r="F21" s="15">
        <v>24.8676671477781</v>
      </c>
      <c r="G21" s="25">
        <f t="shared" si="0"/>
        <v>5517.5950039991176</v>
      </c>
    </row>
    <row r="22" spans="1:7" x14ac:dyDescent="0.15">
      <c r="A22" s="12" t="s">
        <v>39</v>
      </c>
      <c r="B22" s="13" t="s">
        <v>8</v>
      </c>
      <c r="C22" s="14" t="s">
        <v>9</v>
      </c>
      <c r="D22" s="14" t="s">
        <v>10</v>
      </c>
      <c r="E22" s="21" t="s">
        <v>137</v>
      </c>
      <c r="F22" s="15">
        <v>24.842321575233299</v>
      </c>
      <c r="G22" s="25">
        <f t="shared" si="0"/>
        <v>5604.5492773846818</v>
      </c>
    </row>
    <row r="23" spans="1:7" x14ac:dyDescent="0.15">
      <c r="A23" s="12" t="s">
        <v>40</v>
      </c>
      <c r="B23" s="13" t="s">
        <v>8</v>
      </c>
      <c r="C23" s="14" t="s">
        <v>9</v>
      </c>
      <c r="D23" s="14" t="s">
        <v>10</v>
      </c>
      <c r="E23" s="21" t="s">
        <v>138</v>
      </c>
      <c r="F23" s="15">
        <v>25.451760109884599</v>
      </c>
      <c r="G23" s="25">
        <f t="shared" si="0"/>
        <v>3848.1592087437452</v>
      </c>
    </row>
    <row r="24" spans="1:7" x14ac:dyDescent="0.15">
      <c r="A24" s="12" t="s">
        <v>41</v>
      </c>
      <c r="B24" s="13" t="s">
        <v>8</v>
      </c>
      <c r="C24" s="14" t="s">
        <v>9</v>
      </c>
      <c r="D24" s="14" t="s">
        <v>10</v>
      </c>
      <c r="E24" s="21" t="s">
        <v>138</v>
      </c>
      <c r="F24" s="15">
        <v>25.427799442818699</v>
      </c>
      <c r="G24" s="25">
        <f t="shared" si="0"/>
        <v>3905.4658480881653</v>
      </c>
    </row>
    <row r="25" spans="1:7" x14ac:dyDescent="0.15">
      <c r="A25" s="12" t="s">
        <v>42</v>
      </c>
      <c r="B25" s="13" t="s">
        <v>8</v>
      </c>
      <c r="C25" s="14" t="s">
        <v>9</v>
      </c>
      <c r="D25" s="14" t="s">
        <v>10</v>
      </c>
      <c r="E25" s="21" t="s">
        <v>138</v>
      </c>
      <c r="F25" s="15">
        <v>25.430028554356898</v>
      </c>
      <c r="G25" s="25">
        <f t="shared" si="0"/>
        <v>3900.0986799836533</v>
      </c>
    </row>
    <row r="26" spans="1:7" x14ac:dyDescent="0.15">
      <c r="A26" s="12" t="s">
        <v>43</v>
      </c>
      <c r="B26" s="13" t="s">
        <v>8</v>
      </c>
      <c r="C26" s="14" t="s">
        <v>9</v>
      </c>
      <c r="D26" s="14" t="s">
        <v>10</v>
      </c>
      <c r="E26" s="21" t="s">
        <v>139</v>
      </c>
      <c r="F26" s="15">
        <v>24.559735628675199</v>
      </c>
      <c r="G26" s="25">
        <f t="shared" si="0"/>
        <v>6671.9735003629394</v>
      </c>
    </row>
    <row r="27" spans="1:7" x14ac:dyDescent="0.15">
      <c r="A27" s="12" t="s">
        <v>44</v>
      </c>
      <c r="B27" s="13" t="s">
        <v>8</v>
      </c>
      <c r="C27" s="14" t="s">
        <v>9</v>
      </c>
      <c r="D27" s="14" t="s">
        <v>10</v>
      </c>
      <c r="E27" s="21" t="s">
        <v>139</v>
      </c>
      <c r="F27" s="15">
        <v>24.579079345652101</v>
      </c>
      <c r="G27" s="25">
        <f t="shared" si="0"/>
        <v>6592.8246576128058</v>
      </c>
    </row>
    <row r="28" spans="1:7" x14ac:dyDescent="0.15">
      <c r="A28" s="12" t="s">
        <v>45</v>
      </c>
      <c r="B28" s="13" t="s">
        <v>8</v>
      </c>
      <c r="C28" s="14" t="s">
        <v>9</v>
      </c>
      <c r="D28" s="14" t="s">
        <v>10</v>
      </c>
      <c r="E28" s="21" t="s">
        <v>139</v>
      </c>
      <c r="F28" s="15">
        <v>24.687030733364999</v>
      </c>
      <c r="G28" s="25">
        <f t="shared" si="0"/>
        <v>6168.0511922221094</v>
      </c>
    </row>
    <row r="29" spans="1:7" x14ac:dyDescent="0.15">
      <c r="A29" s="12" t="s">
        <v>49</v>
      </c>
      <c r="B29" s="13" t="s">
        <v>8</v>
      </c>
      <c r="C29" s="14" t="s">
        <v>9</v>
      </c>
      <c r="D29" s="14" t="s">
        <v>10</v>
      </c>
      <c r="E29" s="21" t="s">
        <v>141</v>
      </c>
      <c r="F29" s="15">
        <v>27.653172680443401</v>
      </c>
      <c r="G29" s="25">
        <f t="shared" si="0"/>
        <v>989.52254726959291</v>
      </c>
    </row>
    <row r="30" spans="1:7" x14ac:dyDescent="0.15">
      <c r="A30" s="12" t="s">
        <v>50</v>
      </c>
      <c r="B30" s="13" t="s">
        <v>8</v>
      </c>
      <c r="C30" s="14" t="s">
        <v>9</v>
      </c>
      <c r="D30" s="14" t="s">
        <v>10</v>
      </c>
      <c r="E30" s="21" t="s">
        <v>141</v>
      </c>
      <c r="F30" s="15">
        <v>27.629473012623698</v>
      </c>
      <c r="G30" s="25">
        <f t="shared" si="0"/>
        <v>1004.0967869399733</v>
      </c>
    </row>
    <row r="31" spans="1:7" x14ac:dyDescent="0.15">
      <c r="A31" s="12" t="s">
        <v>51</v>
      </c>
      <c r="B31" s="13" t="s">
        <v>8</v>
      </c>
      <c r="C31" s="14" t="s">
        <v>9</v>
      </c>
      <c r="D31" s="14" t="s">
        <v>10</v>
      </c>
      <c r="E31" s="21" t="s">
        <v>141</v>
      </c>
      <c r="F31" s="15">
        <v>27.579534311614101</v>
      </c>
      <c r="G31" s="25">
        <f t="shared" si="0"/>
        <v>1035.5133888728037</v>
      </c>
    </row>
    <row r="32" spans="1:7" x14ac:dyDescent="0.15">
      <c r="A32" s="12" t="s">
        <v>52</v>
      </c>
      <c r="B32" s="13" t="s">
        <v>8</v>
      </c>
      <c r="C32" s="14" t="s">
        <v>9</v>
      </c>
      <c r="D32" s="14" t="s">
        <v>10</v>
      </c>
      <c r="E32" s="21" t="s">
        <v>142</v>
      </c>
      <c r="F32" s="15">
        <v>25.497767322970201</v>
      </c>
      <c r="G32" s="25">
        <f t="shared" si="0"/>
        <v>3740.4707171463097</v>
      </c>
    </row>
    <row r="33" spans="1:7" x14ac:dyDescent="0.15">
      <c r="A33" s="12" t="s">
        <v>53</v>
      </c>
      <c r="B33" s="13" t="s">
        <v>8</v>
      </c>
      <c r="C33" s="14" t="s">
        <v>9</v>
      </c>
      <c r="D33" s="14" t="s">
        <v>10</v>
      </c>
      <c r="E33" s="21" t="s">
        <v>142</v>
      </c>
      <c r="F33" s="15">
        <v>25.532469049244199</v>
      </c>
      <c r="G33" s="25">
        <f t="shared" si="0"/>
        <v>3661.2432198624047</v>
      </c>
    </row>
    <row r="34" spans="1:7" x14ac:dyDescent="0.15">
      <c r="A34" s="12" t="s">
        <v>54</v>
      </c>
      <c r="B34" s="13" t="s">
        <v>8</v>
      </c>
      <c r="C34" s="14" t="s">
        <v>9</v>
      </c>
      <c r="D34" s="14" t="s">
        <v>10</v>
      </c>
      <c r="E34" s="21" t="s">
        <v>142</v>
      </c>
      <c r="F34" s="15">
        <v>25.531548325120301</v>
      </c>
      <c r="G34" s="25">
        <f t="shared" si="0"/>
        <v>3663.3234941339356</v>
      </c>
    </row>
    <row r="35" spans="1:7" x14ac:dyDescent="0.15">
      <c r="A35" s="12" t="s">
        <v>55</v>
      </c>
      <c r="B35" s="13" t="s">
        <v>8</v>
      </c>
      <c r="C35" s="14" t="s">
        <v>9</v>
      </c>
      <c r="D35" s="14" t="s">
        <v>10</v>
      </c>
      <c r="E35" s="21" t="s">
        <v>143</v>
      </c>
      <c r="F35" s="15">
        <v>24.810725194782801</v>
      </c>
      <c r="G35" s="25">
        <f t="shared" si="0"/>
        <v>5714.8699436186798</v>
      </c>
    </row>
    <row r="36" spans="1:7" x14ac:dyDescent="0.15">
      <c r="A36" s="12" t="s">
        <v>56</v>
      </c>
      <c r="B36" s="13" t="s">
        <v>8</v>
      </c>
      <c r="C36" s="14" t="s">
        <v>9</v>
      </c>
      <c r="D36" s="14" t="s">
        <v>10</v>
      </c>
      <c r="E36" s="21" t="s">
        <v>143</v>
      </c>
      <c r="F36" s="15">
        <v>24.789317016038499</v>
      </c>
      <c r="G36" s="25">
        <f t="shared" si="0"/>
        <v>5790.8494267055657</v>
      </c>
    </row>
    <row r="37" spans="1:7" x14ac:dyDescent="0.15">
      <c r="A37" s="12" t="s">
        <v>57</v>
      </c>
      <c r="B37" s="13" t="s">
        <v>8</v>
      </c>
      <c r="C37" s="14" t="s">
        <v>9</v>
      </c>
      <c r="D37" s="14" t="s">
        <v>10</v>
      </c>
      <c r="E37" s="21" t="s">
        <v>143</v>
      </c>
      <c r="F37" s="15">
        <v>24.8482039450369</v>
      </c>
      <c r="G37" s="25">
        <f t="shared" si="0"/>
        <v>5584.2470184579206</v>
      </c>
    </row>
    <row r="38" spans="1:7" x14ac:dyDescent="0.15">
      <c r="A38" s="12" t="s">
        <v>61</v>
      </c>
      <c r="B38" s="13" t="s">
        <v>8</v>
      </c>
      <c r="C38" s="14" t="s">
        <v>9</v>
      </c>
      <c r="D38" s="14" t="s">
        <v>10</v>
      </c>
      <c r="E38" s="21" t="s">
        <v>145</v>
      </c>
      <c r="F38" s="15">
        <v>27.089027700524099</v>
      </c>
      <c r="G38" s="25">
        <f t="shared" si="0"/>
        <v>1401.4505996008552</v>
      </c>
    </row>
    <row r="39" spans="1:7" x14ac:dyDescent="0.15">
      <c r="A39" s="12" t="s">
        <v>62</v>
      </c>
      <c r="B39" s="13" t="s">
        <v>8</v>
      </c>
      <c r="C39" s="14" t="s">
        <v>9</v>
      </c>
      <c r="D39" s="14" t="s">
        <v>10</v>
      </c>
      <c r="E39" s="21" t="s">
        <v>145</v>
      </c>
      <c r="F39" s="15">
        <v>27.062064864751299</v>
      </c>
      <c r="G39" s="25">
        <f t="shared" si="0"/>
        <v>1424.9577293797072</v>
      </c>
    </row>
    <row r="40" spans="1:7" x14ac:dyDescent="0.15">
      <c r="A40" s="12" t="s">
        <v>63</v>
      </c>
      <c r="B40" s="13" t="s">
        <v>8</v>
      </c>
      <c r="C40" s="14" t="s">
        <v>9</v>
      </c>
      <c r="D40" s="14" t="s">
        <v>10</v>
      </c>
      <c r="E40" s="21" t="s">
        <v>145</v>
      </c>
      <c r="F40" s="15">
        <v>27.119737228987798</v>
      </c>
      <c r="G40" s="25">
        <f t="shared" si="0"/>
        <v>1375.1489759656022</v>
      </c>
    </row>
    <row r="41" spans="1:7" x14ac:dyDescent="0.15">
      <c r="A41" s="7" t="s">
        <v>64</v>
      </c>
      <c r="B41" s="8" t="s">
        <v>8</v>
      </c>
      <c r="C41" s="9" t="s">
        <v>9</v>
      </c>
      <c r="D41" s="9" t="s">
        <v>10</v>
      </c>
      <c r="E41" s="21" t="s">
        <v>146</v>
      </c>
      <c r="F41" s="10">
        <v>19.041640046817498</v>
      </c>
      <c r="G41" s="25">
        <f t="shared" si="0"/>
        <v>200782.03368167201</v>
      </c>
    </row>
    <row r="42" spans="1:7" x14ac:dyDescent="0.15">
      <c r="A42" s="12" t="s">
        <v>65</v>
      </c>
      <c r="B42" s="13" t="s">
        <v>8</v>
      </c>
      <c r="C42" s="14" t="s">
        <v>9</v>
      </c>
      <c r="D42" s="14" t="s">
        <v>10</v>
      </c>
      <c r="E42" s="21" t="s">
        <v>146</v>
      </c>
      <c r="F42" s="15">
        <v>19.0847315454944</v>
      </c>
      <c r="G42" s="25">
        <f t="shared" si="0"/>
        <v>195514.64217016436</v>
      </c>
    </row>
    <row r="43" spans="1:7" x14ac:dyDescent="0.15">
      <c r="A43" s="12" t="s">
        <v>66</v>
      </c>
      <c r="B43" s="13" t="s">
        <v>8</v>
      </c>
      <c r="C43" s="14" t="s">
        <v>9</v>
      </c>
      <c r="D43" s="14" t="s">
        <v>10</v>
      </c>
      <c r="E43" s="21" t="s">
        <v>146</v>
      </c>
      <c r="F43" s="15">
        <v>19.082218380683599</v>
      </c>
      <c r="G43" s="25">
        <f t="shared" si="0"/>
        <v>195818.01460886499</v>
      </c>
    </row>
    <row r="44" spans="1:7" x14ac:dyDescent="0.15">
      <c r="A44" s="12" t="s">
        <v>67</v>
      </c>
      <c r="B44" s="13" t="s">
        <v>8</v>
      </c>
      <c r="C44" s="14" t="s">
        <v>9</v>
      </c>
      <c r="D44" s="14" t="s">
        <v>10</v>
      </c>
      <c r="E44" s="21" t="s">
        <v>147</v>
      </c>
      <c r="F44" s="15">
        <v>24.4362559581926</v>
      </c>
      <c r="G44" s="25">
        <f t="shared" si="0"/>
        <v>7200.097569312331</v>
      </c>
    </row>
    <row r="45" spans="1:7" x14ac:dyDescent="0.15">
      <c r="A45" s="12" t="s">
        <v>68</v>
      </c>
      <c r="B45" s="13" t="s">
        <v>8</v>
      </c>
      <c r="C45" s="14" t="s">
        <v>9</v>
      </c>
      <c r="D45" s="14" t="s">
        <v>10</v>
      </c>
      <c r="E45" s="21" t="s">
        <v>147</v>
      </c>
      <c r="F45" s="15">
        <v>24.530112495571402</v>
      </c>
      <c r="G45" s="25">
        <f t="shared" si="0"/>
        <v>6795.0284176149171</v>
      </c>
    </row>
    <row r="46" spans="1:7" x14ac:dyDescent="0.15">
      <c r="A46" s="12" t="s">
        <v>69</v>
      </c>
      <c r="B46" s="13" t="s">
        <v>8</v>
      </c>
      <c r="C46" s="14" t="s">
        <v>9</v>
      </c>
      <c r="D46" s="14" t="s">
        <v>10</v>
      </c>
      <c r="E46" s="21" t="s">
        <v>147</v>
      </c>
      <c r="F46" s="15">
        <v>24.5446753524818</v>
      </c>
      <c r="G46" s="25">
        <f t="shared" si="0"/>
        <v>6734.2530574003149</v>
      </c>
    </row>
    <row r="47" spans="1:7" x14ac:dyDescent="0.15">
      <c r="A47" s="12" t="s">
        <v>73</v>
      </c>
      <c r="B47" s="13" t="s">
        <v>8</v>
      </c>
      <c r="C47" s="14" t="s">
        <v>9</v>
      </c>
      <c r="D47" s="14" t="s">
        <v>10</v>
      </c>
      <c r="E47" s="21" t="s">
        <v>149</v>
      </c>
      <c r="F47" s="15">
        <v>26.089047526256302</v>
      </c>
      <c r="G47" s="25">
        <f t="shared" si="0"/>
        <v>2597.1903717308069</v>
      </c>
    </row>
    <row r="48" spans="1:7" x14ac:dyDescent="0.15">
      <c r="A48" s="12" t="s">
        <v>74</v>
      </c>
      <c r="B48" s="13" t="s">
        <v>8</v>
      </c>
      <c r="C48" s="14" t="s">
        <v>9</v>
      </c>
      <c r="D48" s="14" t="s">
        <v>10</v>
      </c>
      <c r="E48" s="21" t="s">
        <v>149</v>
      </c>
      <c r="F48" s="15">
        <v>25.955746702128401</v>
      </c>
      <c r="G48" s="25">
        <f t="shared" si="0"/>
        <v>2819.806112450482</v>
      </c>
    </row>
    <row r="49" spans="1:7" x14ac:dyDescent="0.15">
      <c r="A49" s="12" t="s">
        <v>75</v>
      </c>
      <c r="B49" s="13" t="s">
        <v>8</v>
      </c>
      <c r="C49" s="14" t="s">
        <v>9</v>
      </c>
      <c r="D49" s="14" t="s">
        <v>10</v>
      </c>
      <c r="E49" s="21" t="s">
        <v>149</v>
      </c>
      <c r="F49" s="15">
        <v>26.045552184254898</v>
      </c>
      <c r="G49" s="25">
        <f t="shared" si="0"/>
        <v>2667.8262890645447</v>
      </c>
    </row>
    <row r="50" spans="1:7" x14ac:dyDescent="0.15">
      <c r="A50" s="7" t="s">
        <v>76</v>
      </c>
      <c r="B50" s="8" t="s">
        <v>8</v>
      </c>
      <c r="C50" s="9" t="s">
        <v>9</v>
      </c>
      <c r="D50" s="9" t="s">
        <v>10</v>
      </c>
      <c r="E50" s="21" t="s">
        <v>150</v>
      </c>
      <c r="F50" s="10">
        <v>18.959788677115</v>
      </c>
      <c r="G50" s="25">
        <f t="shared" si="0"/>
        <v>211181.26785237077</v>
      </c>
    </row>
    <row r="51" spans="1:7" x14ac:dyDescent="0.15">
      <c r="A51" s="12" t="s">
        <v>77</v>
      </c>
      <c r="B51" s="13" t="s">
        <v>8</v>
      </c>
      <c r="C51" s="14" t="s">
        <v>9</v>
      </c>
      <c r="D51" s="14" t="s">
        <v>10</v>
      </c>
      <c r="E51" s="21" t="s">
        <v>150</v>
      </c>
      <c r="F51" s="15">
        <v>19.1685328164872</v>
      </c>
      <c r="G51" s="25">
        <f t="shared" si="0"/>
        <v>185663.40190587775</v>
      </c>
    </row>
    <row r="52" spans="1:7" x14ac:dyDescent="0.15">
      <c r="A52" s="12" t="s">
        <v>78</v>
      </c>
      <c r="B52" s="13" t="s">
        <v>8</v>
      </c>
      <c r="C52" s="14" t="s">
        <v>9</v>
      </c>
      <c r="D52" s="14" t="s">
        <v>10</v>
      </c>
      <c r="E52" s="21" t="s">
        <v>150</v>
      </c>
      <c r="F52" s="15">
        <v>19.019551646596501</v>
      </c>
      <c r="G52" s="25">
        <f t="shared" si="0"/>
        <v>203536.83766722586</v>
      </c>
    </row>
    <row r="53" spans="1:7" x14ac:dyDescent="0.15">
      <c r="A53" s="12" t="s">
        <v>79</v>
      </c>
      <c r="B53" s="13" t="s">
        <v>8</v>
      </c>
      <c r="C53" s="14" t="s">
        <v>9</v>
      </c>
      <c r="D53" s="14" t="s">
        <v>10</v>
      </c>
      <c r="E53" s="21" t="s">
        <v>151</v>
      </c>
      <c r="F53" s="15">
        <v>24.499738734097399</v>
      </c>
      <c r="G53" s="25">
        <f t="shared" si="0"/>
        <v>6923.558384033634</v>
      </c>
    </row>
    <row r="54" spans="1:7" x14ac:dyDescent="0.15">
      <c r="A54" s="12" t="s">
        <v>80</v>
      </c>
      <c r="B54" s="13" t="s">
        <v>8</v>
      </c>
      <c r="C54" s="14" t="s">
        <v>9</v>
      </c>
      <c r="D54" s="14" t="s">
        <v>10</v>
      </c>
      <c r="E54" s="21" t="s">
        <v>151</v>
      </c>
      <c r="F54" s="15">
        <v>24.490208283575299</v>
      </c>
      <c r="G54" s="25">
        <f t="shared" si="0"/>
        <v>6964.3864974309918</v>
      </c>
    </row>
    <row r="55" spans="1:7" x14ac:dyDescent="0.15">
      <c r="A55" s="12" t="s">
        <v>81</v>
      </c>
      <c r="B55" s="13" t="s">
        <v>8</v>
      </c>
      <c r="C55" s="14" t="s">
        <v>9</v>
      </c>
      <c r="D55" s="14" t="s">
        <v>10</v>
      </c>
      <c r="E55" s="21" t="s">
        <v>151</v>
      </c>
      <c r="F55" s="15">
        <v>24.5327452594424</v>
      </c>
      <c r="G55" s="25">
        <f t="shared" si="0"/>
        <v>6784.0005973649959</v>
      </c>
    </row>
    <row r="56" spans="1:7" x14ac:dyDescent="0.15">
      <c r="A56" s="12" t="s">
        <v>85</v>
      </c>
      <c r="B56" s="13" t="s">
        <v>8</v>
      </c>
      <c r="C56" s="14" t="s">
        <v>9</v>
      </c>
      <c r="D56" s="14" t="s">
        <v>10</v>
      </c>
      <c r="E56" s="21" t="s">
        <v>153</v>
      </c>
      <c r="F56" s="15">
        <v>23.467293395764099</v>
      </c>
      <c r="G56" s="25">
        <f t="shared" si="0"/>
        <v>13090.426090929341</v>
      </c>
    </row>
    <row r="57" spans="1:7" x14ac:dyDescent="0.15">
      <c r="A57" s="7" t="s">
        <v>86</v>
      </c>
      <c r="B57" s="8" t="s">
        <v>8</v>
      </c>
      <c r="C57" s="9" t="s">
        <v>9</v>
      </c>
      <c r="D57" s="9" t="s">
        <v>10</v>
      </c>
      <c r="E57" s="21" t="s">
        <v>153</v>
      </c>
      <c r="F57" s="10">
        <v>23.544152453369598</v>
      </c>
      <c r="G57" s="25">
        <f t="shared" si="0"/>
        <v>12484.203392701264</v>
      </c>
    </row>
    <row r="58" spans="1:7" x14ac:dyDescent="0.15">
      <c r="A58" s="12" t="s">
        <v>87</v>
      </c>
      <c r="B58" s="13" t="s">
        <v>8</v>
      </c>
      <c r="C58" s="14" t="s">
        <v>9</v>
      </c>
      <c r="D58" s="14" t="s">
        <v>10</v>
      </c>
      <c r="E58" s="21" t="s">
        <v>153</v>
      </c>
      <c r="F58" s="15">
        <v>23.4444324549873</v>
      </c>
      <c r="G58" s="25">
        <f t="shared" si="0"/>
        <v>13276.35769058593</v>
      </c>
    </row>
    <row r="59" spans="1:7" x14ac:dyDescent="0.15">
      <c r="A59" s="7" t="s">
        <v>88</v>
      </c>
      <c r="B59" s="8" t="s">
        <v>8</v>
      </c>
      <c r="C59" s="9" t="s">
        <v>9</v>
      </c>
      <c r="D59" s="9" t="s">
        <v>10</v>
      </c>
      <c r="E59" s="21" t="s">
        <v>154</v>
      </c>
      <c r="F59" s="10">
        <v>18.9794592492213</v>
      </c>
      <c r="G59" s="25">
        <f t="shared" si="0"/>
        <v>208633.97420811345</v>
      </c>
    </row>
    <row r="60" spans="1:7" x14ac:dyDescent="0.15">
      <c r="A60" s="7" t="s">
        <v>89</v>
      </c>
      <c r="B60" s="8" t="s">
        <v>8</v>
      </c>
      <c r="C60" s="9" t="s">
        <v>9</v>
      </c>
      <c r="D60" s="9" t="s">
        <v>10</v>
      </c>
      <c r="E60" s="21" t="s">
        <v>154</v>
      </c>
      <c r="F60" s="10">
        <v>18.966972969052399</v>
      </c>
      <c r="G60" s="25">
        <f t="shared" si="0"/>
        <v>210247.33335888814</v>
      </c>
    </row>
    <row r="61" spans="1:7" x14ac:dyDescent="0.15">
      <c r="A61" s="7" t="s">
        <v>90</v>
      </c>
      <c r="B61" s="8" t="s">
        <v>8</v>
      </c>
      <c r="C61" s="9" t="s">
        <v>9</v>
      </c>
      <c r="D61" s="9" t="s">
        <v>10</v>
      </c>
      <c r="E61" s="21" t="s">
        <v>154</v>
      </c>
      <c r="F61" s="10">
        <v>18.979045617903999</v>
      </c>
      <c r="G61" s="25">
        <f t="shared" si="0"/>
        <v>208687.22094541023</v>
      </c>
    </row>
    <row r="62" spans="1:7" x14ac:dyDescent="0.15">
      <c r="A62" s="12" t="s">
        <v>91</v>
      </c>
      <c r="B62" s="13" t="s">
        <v>8</v>
      </c>
      <c r="C62" s="14" t="s">
        <v>9</v>
      </c>
      <c r="D62" s="14" t="s">
        <v>10</v>
      </c>
      <c r="E62" s="21" t="s">
        <v>155</v>
      </c>
      <c r="F62" s="15">
        <v>23.273390897333201</v>
      </c>
      <c r="G62" s="25">
        <f t="shared" si="0"/>
        <v>14753.882891312827</v>
      </c>
    </row>
    <row r="63" spans="1:7" x14ac:dyDescent="0.15">
      <c r="A63" s="12" t="s">
        <v>92</v>
      </c>
      <c r="B63" s="13" t="s">
        <v>8</v>
      </c>
      <c r="C63" s="14" t="s">
        <v>9</v>
      </c>
      <c r="D63" s="14" t="s">
        <v>10</v>
      </c>
      <c r="E63" s="21" t="s">
        <v>155</v>
      </c>
      <c r="F63" s="15">
        <v>23.306887706399898</v>
      </c>
      <c r="G63" s="25">
        <f t="shared" si="0"/>
        <v>14452.117646353445</v>
      </c>
    </row>
    <row r="64" spans="1:7" x14ac:dyDescent="0.15">
      <c r="A64" s="12" t="s">
        <v>93</v>
      </c>
      <c r="B64" s="13" t="s">
        <v>8</v>
      </c>
      <c r="C64" s="14" t="s">
        <v>9</v>
      </c>
      <c r="D64" s="14" t="s">
        <v>10</v>
      </c>
      <c r="E64" s="21" t="s">
        <v>155</v>
      </c>
      <c r="F64" s="15">
        <v>23.328740428400799</v>
      </c>
      <c r="G64" s="25">
        <f t="shared" si="0"/>
        <v>14258.586019259268</v>
      </c>
    </row>
    <row r="65" spans="1:7" x14ac:dyDescent="0.15">
      <c r="A65" s="12" t="s">
        <v>97</v>
      </c>
      <c r="B65" s="13" t="s">
        <v>8</v>
      </c>
      <c r="C65" s="14" t="s">
        <v>9</v>
      </c>
      <c r="D65" s="14" t="s">
        <v>10</v>
      </c>
      <c r="E65" s="21" t="s">
        <v>157</v>
      </c>
      <c r="F65" s="15">
        <v>23.234880704618899</v>
      </c>
      <c r="G65" s="25">
        <f t="shared" si="0"/>
        <v>15108.606770318451</v>
      </c>
    </row>
    <row r="66" spans="1:7" x14ac:dyDescent="0.15">
      <c r="A66" s="12" t="s">
        <v>98</v>
      </c>
      <c r="B66" s="13" t="s">
        <v>8</v>
      </c>
      <c r="C66" s="14" t="s">
        <v>9</v>
      </c>
      <c r="D66" s="14" t="s">
        <v>10</v>
      </c>
      <c r="E66" s="21" t="s">
        <v>157</v>
      </c>
      <c r="F66" s="15">
        <v>23.171739658487901</v>
      </c>
      <c r="G66" s="25">
        <f t="shared" si="0"/>
        <v>15708.759138830772</v>
      </c>
    </row>
    <row r="67" spans="1:7" x14ac:dyDescent="0.15">
      <c r="A67" s="12" t="s">
        <v>99</v>
      </c>
      <c r="B67" s="13" t="s">
        <v>8</v>
      </c>
      <c r="C67" s="14" t="s">
        <v>9</v>
      </c>
      <c r="D67" s="14" t="s">
        <v>10</v>
      </c>
      <c r="E67" s="21" t="s">
        <v>157</v>
      </c>
      <c r="F67" s="15">
        <v>23.179971693717501</v>
      </c>
      <c r="G67" s="25">
        <f t="shared" ref="G67:G73" si="1">10^((F67-38.833)/-3.7323)</f>
        <v>15629.182443132126</v>
      </c>
    </row>
    <row r="68" spans="1:7" x14ac:dyDescent="0.15">
      <c r="A68" s="12" t="s">
        <v>100</v>
      </c>
      <c r="B68" s="13" t="s">
        <v>8</v>
      </c>
      <c r="C68" s="14" t="s">
        <v>9</v>
      </c>
      <c r="D68" s="14" t="s">
        <v>10</v>
      </c>
      <c r="E68" s="21" t="s">
        <v>158</v>
      </c>
      <c r="F68" s="15">
        <v>22.437624812379902</v>
      </c>
      <c r="G68" s="25">
        <f t="shared" si="1"/>
        <v>24707.808553726292</v>
      </c>
    </row>
    <row r="69" spans="1:7" x14ac:dyDescent="0.15">
      <c r="A69" s="12" t="s">
        <v>101</v>
      </c>
      <c r="B69" s="13" t="s">
        <v>8</v>
      </c>
      <c r="C69" s="14" t="s">
        <v>9</v>
      </c>
      <c r="D69" s="14" t="s">
        <v>10</v>
      </c>
      <c r="E69" s="21" t="s">
        <v>158</v>
      </c>
      <c r="F69" s="15">
        <v>22.498310000502801</v>
      </c>
      <c r="G69" s="25">
        <f t="shared" si="1"/>
        <v>23799.879932282482</v>
      </c>
    </row>
    <row r="70" spans="1:7" x14ac:dyDescent="0.15">
      <c r="A70" s="12" t="s">
        <v>102</v>
      </c>
      <c r="B70" s="13" t="s">
        <v>8</v>
      </c>
      <c r="C70" s="14" t="s">
        <v>9</v>
      </c>
      <c r="D70" s="14" t="s">
        <v>10</v>
      </c>
      <c r="E70" s="21" t="s">
        <v>158</v>
      </c>
      <c r="F70" s="15">
        <v>22.469484601780302</v>
      </c>
      <c r="G70" s="25">
        <f t="shared" si="1"/>
        <v>24226.908145550358</v>
      </c>
    </row>
    <row r="71" spans="1:7" x14ac:dyDescent="0.15">
      <c r="A71" s="12" t="s">
        <v>103</v>
      </c>
      <c r="B71" s="13" t="s">
        <v>8</v>
      </c>
      <c r="C71" s="14" t="s">
        <v>9</v>
      </c>
      <c r="D71" s="14" t="s">
        <v>10</v>
      </c>
      <c r="E71" s="21" t="s">
        <v>159</v>
      </c>
      <c r="F71" s="15">
        <v>23.736806361800198</v>
      </c>
      <c r="G71" s="25">
        <f t="shared" si="1"/>
        <v>11085.181874558839</v>
      </c>
    </row>
    <row r="72" spans="1:7" x14ac:dyDescent="0.15">
      <c r="A72" s="12" t="s">
        <v>104</v>
      </c>
      <c r="B72" s="13" t="s">
        <v>8</v>
      </c>
      <c r="C72" s="14" t="s">
        <v>9</v>
      </c>
      <c r="D72" s="14" t="s">
        <v>10</v>
      </c>
      <c r="E72" s="21" t="s">
        <v>159</v>
      </c>
      <c r="F72" s="15">
        <v>23.6732016718952</v>
      </c>
      <c r="G72" s="25">
        <f t="shared" si="1"/>
        <v>11528.810756828503</v>
      </c>
    </row>
    <row r="73" spans="1:7" x14ac:dyDescent="0.15">
      <c r="A73" s="12" t="s">
        <v>105</v>
      </c>
      <c r="B73" s="13" t="s">
        <v>8</v>
      </c>
      <c r="C73" s="14" t="s">
        <v>9</v>
      </c>
      <c r="D73" s="14" t="s">
        <v>10</v>
      </c>
      <c r="E73" s="21" t="s">
        <v>159</v>
      </c>
      <c r="F73" s="15">
        <v>23.784271396202598</v>
      </c>
      <c r="G73" s="25">
        <f t="shared" si="1"/>
        <v>10765.283083234894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ColWidth="10" defaultRowHeight="15" customHeight="1" x14ac:dyDescent="0.15"/>
  <cols>
    <col min="1" max="1" width="23.1640625" style="17" customWidth="1"/>
    <col min="2" max="2" width="39.33203125" style="17" customWidth="1"/>
    <col min="3" max="3" width="10" style="17" customWidth="1"/>
    <col min="4" max="16384" width="10" style="17"/>
  </cols>
  <sheetData>
    <row r="1" spans="1:2" ht="15" customHeight="1" x14ac:dyDescent="0.15">
      <c r="A1" s="17" t="s">
        <v>106</v>
      </c>
      <c r="B1" s="17" t="s">
        <v>107</v>
      </c>
    </row>
    <row r="2" spans="1:2" ht="15" customHeight="1" x14ac:dyDescent="0.15">
      <c r="A2" s="17" t="s">
        <v>108</v>
      </c>
      <c r="B2" s="17" t="s">
        <v>109</v>
      </c>
    </row>
    <row r="3" spans="1:2" ht="15" customHeight="1" x14ac:dyDescent="0.15">
      <c r="A3" s="17" t="s">
        <v>110</v>
      </c>
    </row>
    <row r="4" spans="1:2" ht="15" customHeight="1" x14ac:dyDescent="0.15">
      <c r="A4" s="17" t="s">
        <v>111</v>
      </c>
    </row>
    <row r="5" spans="1:2" ht="15" customHeight="1" x14ac:dyDescent="0.15">
      <c r="A5" s="17" t="s">
        <v>112</v>
      </c>
      <c r="B5" s="17" t="s">
        <v>113</v>
      </c>
    </row>
    <row r="6" spans="1:2" ht="15" customHeight="1" x14ac:dyDescent="0.15">
      <c r="A6" s="17" t="s">
        <v>114</v>
      </c>
      <c r="B6" s="17" t="s">
        <v>115</v>
      </c>
    </row>
    <row r="7" spans="1:2" ht="15" customHeight="1" x14ac:dyDescent="0.15">
      <c r="A7" s="17" t="s">
        <v>116</v>
      </c>
      <c r="B7" s="18">
        <v>20</v>
      </c>
    </row>
    <row r="8" spans="1:2" ht="15" customHeight="1" x14ac:dyDescent="0.15">
      <c r="A8" s="17" t="s">
        <v>117</v>
      </c>
      <c r="B8" s="18">
        <v>105</v>
      </c>
    </row>
    <row r="9" spans="1:2" ht="15" customHeight="1" x14ac:dyDescent="0.15">
      <c r="A9" s="17" t="s">
        <v>118</v>
      </c>
      <c r="B9" s="17" t="s">
        <v>119</v>
      </c>
    </row>
    <row r="10" spans="1:2" ht="15" customHeight="1" x14ac:dyDescent="0.15">
      <c r="A10" s="17" t="s">
        <v>120</v>
      </c>
      <c r="B10" s="17" t="s">
        <v>121</v>
      </c>
    </row>
    <row r="11" spans="1:2" ht="15" customHeight="1" x14ac:dyDescent="0.15">
      <c r="A11" s="17" t="s">
        <v>122</v>
      </c>
      <c r="B11" s="17" t="s">
        <v>123</v>
      </c>
    </row>
    <row r="12" spans="1:2" ht="15" customHeight="1" x14ac:dyDescent="0.15">
      <c r="A12" s="17" t="s">
        <v>124</v>
      </c>
      <c r="B12" s="17" t="s">
        <v>125</v>
      </c>
    </row>
    <row r="13" spans="1:2" ht="15" customHeight="1" x14ac:dyDescent="0.15">
      <c r="A13" s="17" t="s">
        <v>126</v>
      </c>
      <c r="B13" s="17" t="s">
        <v>127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samples</vt:lpstr>
      <vt:lpstr>standards</vt:lpstr>
      <vt:lpstr>samples</vt:lpstr>
      <vt:lpstr>Run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Neher, Timothy</cp:lastModifiedBy>
  <dcterms:modified xsi:type="dcterms:W3CDTF">2020-12-18T17:49:11Z</dcterms:modified>
</cp:coreProperties>
</file>