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Box Sync\Work Computer\Research\Manure project\qPCR\results\16S\"/>
    </mc:Choice>
  </mc:AlternateContent>
  <xr:revisionPtr revIDLastSave="0" documentId="13_ncr:1_{5DA702F8-458C-4A47-BFF0-6D4C3F6FAECB}" xr6:coauthVersionLast="45" xr6:coauthVersionMax="45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raw data" sheetId="1" r:id="rId1"/>
    <sheet name="standards" sheetId="3" r:id="rId2"/>
    <sheet name="samples" sheetId="4" r:id="rId3"/>
    <sheet name="Run Information" sheetId="2" r:id="rId4"/>
  </sheets>
  <definedNames>
    <definedName name="_xlnm._FilterDatabase" localSheetId="0" hidden="1">'raw data'!$B$1:$H$97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2" i="4"/>
  <c r="J24" i="3"/>
  <c r="H5" i="3" l="1"/>
  <c r="H8" i="3"/>
  <c r="H11" i="3"/>
  <c r="H14" i="3"/>
  <c r="H17" i="3"/>
  <c r="H20" i="3"/>
  <c r="H2" i="3"/>
</calcChain>
</file>

<file path=xl/sharedStrings.xml><?xml version="1.0" encoding="utf-8"?>
<sst xmlns="http://schemas.openxmlformats.org/spreadsheetml/2006/main" count="987" uniqueCount="161">
  <si>
    <t>Well</t>
  </si>
  <si>
    <t>Fluor</t>
  </si>
  <si>
    <t>Target</t>
  </si>
  <si>
    <t>Content</t>
  </si>
  <si>
    <t>Sample</t>
  </si>
  <si>
    <t>Cq</t>
  </si>
  <si>
    <t>SQ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</si>
  <si>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</si>
  <si>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</si>
  <si>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</si>
  <si>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</si>
  <si>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</si>
  <si>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</si>
  <si>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</si>
  <si>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</si>
  <si>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</si>
  <si>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</si>
  <si>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</si>
  <si>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</si>
  <si>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</si>
  <si>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</si>
  <si>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</si>
  <si>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</si>
  <si>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</si>
  <si>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</si>
  <si>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</si>
  <si>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</si>
  <si>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</si>
  <si>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</si>
  <si>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</si>
  <si>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</si>
  <si>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</si>
  <si>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</si>
  <si>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</si>
  <si>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</si>
  <si>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</si>
  <si>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</si>
  <si>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</si>
  <si>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</si>
  <si>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</si>
  <si>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</si>
  <si>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</si>
  <si>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</si>
  <si>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</si>
  <si>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</si>
  <si>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</si>
  <si>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</si>
  <si>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</si>
  <si>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</si>
  <si>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</si>
  <si>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</si>
  <si>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</si>
  <si>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</si>
  <si>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</si>
  <si>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</si>
  <si>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</si>
  <si>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</si>
  <si>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</si>
  <si>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</si>
  <si>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</si>
  <si>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</si>
  <si>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</si>
  <si>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</si>
  <si>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</si>
  <si>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</si>
  <si>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</si>
  <si>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</si>
  <si>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</si>
  <si>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</si>
  <si>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</si>
  <si>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</si>
  <si>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</si>
  <si>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</si>
  <si>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</si>
  <si>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</si>
  <si>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</si>
  <si>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</si>
  <si>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</si>
  <si>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</si>
  <si>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</si>
  <si>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</si>
  <si>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</si>
  <si>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</si>
  <si>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</si>
  <si>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</si>
  <si>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</si>
  <si>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</si>
  <si>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</si>
  <si>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</si>
  <si>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</si>
  <si>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</si>
  <si>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</si>
  <si>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</si>
  <si>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</si>
  <si>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</si>
  <si>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</si>
  <si>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</si>
  <si>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</si>
  <si>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</si>
  <si>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</si>
  <si>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</si>
  <si>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</si>
  <si>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</si>
  <si>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</si>
  <si>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</si>
  <si>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</si>
  <si>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</si>
  <si>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tim_16SJae_swinemanure_run3_20201211.pcrd</t>
  </si>
  <si>
    <t>Created By User</t>
  </si>
  <si>
    <t>admin</t>
  </si>
  <si>
    <t>Notes</t>
  </si>
  <si>
    <t>ID</t>
  </si>
  <si>
    <t>Run Started</t>
  </si>
  <si>
    <t>12/12/2020 03:12:08 UTC</t>
  </si>
  <si>
    <t>Run Ended</t>
  </si>
  <si>
    <t>12/12/2020 04:58:37 UTC</t>
  </si>
  <si>
    <t>Sample Vol</t>
  </si>
  <si>
    <t>Lid Temp</t>
  </si>
  <si>
    <t>Protocol File Name</t>
  </si>
  <si>
    <t>wafergen_protocol.prcl</t>
  </si>
  <si>
    <t>Plate Setup File Name</t>
  </si>
  <si>
    <t>Quick Plate_96 wells_SYBR_Neher.pltd</t>
  </si>
  <si>
    <t>Base Serial Number</t>
  </si>
  <si>
    <t>CT021217</t>
  </si>
  <si>
    <t>Optical Head Serial Number</t>
  </si>
  <si>
    <t>785BR14436</t>
  </si>
  <si>
    <t>CFX Manager Version</t>
  </si>
  <si>
    <t xml:space="preserve">3.1.1517.0823. </t>
  </si>
  <si>
    <t>Std 10^7</t>
  </si>
  <si>
    <t>Std 10^6</t>
  </si>
  <si>
    <t>Std 10^5</t>
  </si>
  <si>
    <t>Std 10^4</t>
  </si>
  <si>
    <t>Std 10^3</t>
  </si>
  <si>
    <t>Std 10^2</t>
  </si>
  <si>
    <t>Std 10^1</t>
  </si>
  <si>
    <t>NTC</t>
  </si>
  <si>
    <t>copies/rxn</t>
  </si>
  <si>
    <t>17P_1</t>
  </si>
  <si>
    <t>19P_3</t>
  </si>
  <si>
    <t>22P_2</t>
  </si>
  <si>
    <t>17P_2</t>
  </si>
  <si>
    <t>20P_1</t>
  </si>
  <si>
    <t>22P_3</t>
  </si>
  <si>
    <t>17P_3</t>
  </si>
  <si>
    <t>20P_2</t>
  </si>
  <si>
    <t>23P_1</t>
  </si>
  <si>
    <t>18P_1</t>
  </si>
  <si>
    <t>20P_3</t>
  </si>
  <si>
    <t>23P_2</t>
  </si>
  <si>
    <t>18P_2</t>
  </si>
  <si>
    <t>21P_1</t>
  </si>
  <si>
    <t>23P_3</t>
  </si>
  <si>
    <t>18P_3</t>
  </si>
  <si>
    <t>21P_2</t>
  </si>
  <si>
    <t>24P_1</t>
  </si>
  <si>
    <t>19P_1</t>
  </si>
  <si>
    <t>21P_3</t>
  </si>
  <si>
    <t>24P_2</t>
  </si>
  <si>
    <t>19P_2</t>
  </si>
  <si>
    <t>22P_1</t>
  </si>
  <si>
    <t>24P_3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</si>
</sst>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;\-###0.00"/>
    <numFmt numFmtId="165" formatCode="###0.00000;\-###0.00000"/>
    <numFmt numFmtId="166" formatCode="###0;\-###0"/>
  </numFmts>
  <fonts count="20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28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164" fontId="11" fillId="0" borderId="0" xfId="0" applyNumberFormat="1" applyFont="1" applyFill="1" applyBorder="1" applyAlignment="1" applyProtection="1">
      <alignment vertical="center"/>
    </xf>
    <xf numFmtId="165" fontId="12" fillId="0" borderId="0" xfId="0" applyNumberFormat="1" applyFont="1" applyFill="1" applyBorder="1" applyAlignment="1" applyProtection="1">
      <alignment vertical="center"/>
    </xf>
    <xf numFmtId="49" fontId="13" fillId="0" borderId="0" xfId="0" applyNumberFormat="1" applyFont="1" applyFill="1" applyBorder="1" applyAlignment="1" applyProtection="1">
      <alignment vertical="center"/>
    </xf>
    <xf numFmtId="49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164" fontId="16" fillId="0" borderId="0" xfId="0" applyNumberFormat="1" applyFont="1" applyFill="1" applyBorder="1" applyAlignment="1" applyProtection="1">
      <alignment vertical="center"/>
    </xf>
    <xf numFmtId="165" fontId="17" fillId="0" borderId="0" xfId="0" applyNumberFormat="1" applyFont="1" applyFill="1" applyBorder="1" applyAlignment="1" applyProtection="1">
      <alignment vertical="center"/>
    </xf>
    <xf numFmtId="49" fontId="18" fillId="0" borderId="0" xfId="0" applyNumberFormat="1" applyFont="1" applyFill="1" applyBorder="1" applyAlignment="1" applyProtection="1">
      <alignment vertical="top"/>
      <protection locked="0"/>
    </xf>
    <xf numFmtId="166" fontId="19" fillId="0" borderId="0" xfId="0" applyNumberFormat="1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3" xfId="0" applyFill="1" applyBorder="1" applyAlignment="1" applyProtection="1"/>
    <xf numFmtId="0" fontId="0" fillId="5" borderId="4" xfId="0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3" fontId="1" fillId="0" borderId="0" xfId="0" applyNumberFormat="1" applyFont="1" applyFill="1" applyBorder="1" applyAlignment="1" applyProtection="1">
      <alignment vertical="top"/>
      <protection locked="0"/>
    </xf>
    <xf numFmtId="164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Font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02405949256343E-2"/>
                  <c:y val="-0.59752661125692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standards!$G$2:$G$22</c:f>
              <c:numCache>
                <c:formatCode>General</c:formatCode>
                <c:ptCount val="21"/>
                <c:pt idx="0">
                  <c:v>7.6464017072595585</c:v>
                </c:pt>
                <c:pt idx="1">
                  <c:v>7.6464017072595585</c:v>
                </c:pt>
                <c:pt idx="2">
                  <c:v>7.6464017072595585</c:v>
                </c:pt>
                <c:pt idx="3">
                  <c:v>6.6464017072595585</c:v>
                </c:pt>
                <c:pt idx="4">
                  <c:v>6.6464017072595585</c:v>
                </c:pt>
                <c:pt idx="5">
                  <c:v>6.6464017072595585</c:v>
                </c:pt>
                <c:pt idx="6">
                  <c:v>5.6464017072595585</c:v>
                </c:pt>
                <c:pt idx="7">
                  <c:v>5.6464017072595585</c:v>
                </c:pt>
                <c:pt idx="8">
                  <c:v>5.6464017072595585</c:v>
                </c:pt>
                <c:pt idx="9">
                  <c:v>4.6464017072595585</c:v>
                </c:pt>
                <c:pt idx="10">
                  <c:v>4.6464017072595585</c:v>
                </c:pt>
                <c:pt idx="11">
                  <c:v>4.6464017072595585</c:v>
                </c:pt>
                <c:pt idx="12">
                  <c:v>3.646401707259558</c:v>
                </c:pt>
                <c:pt idx="13">
                  <c:v>3.646401707259558</c:v>
                </c:pt>
                <c:pt idx="14">
                  <c:v>3.646401707259558</c:v>
                </c:pt>
                <c:pt idx="15">
                  <c:v>2.6464017072595585</c:v>
                </c:pt>
                <c:pt idx="16">
                  <c:v>2.6464017072595585</c:v>
                </c:pt>
                <c:pt idx="17">
                  <c:v>2.6464017072595585</c:v>
                </c:pt>
                <c:pt idx="18">
                  <c:v>1.6464017072595583</c:v>
                </c:pt>
                <c:pt idx="19">
                  <c:v>1.6464017072595583</c:v>
                </c:pt>
                <c:pt idx="20">
                  <c:v>1.6464017072595583</c:v>
                </c:pt>
              </c:numCache>
            </c:numRef>
          </c:xVal>
          <c:yVal>
            <c:numRef>
              <c:f>standards!$F$2:$F$22</c:f>
              <c:numCache>
                <c:formatCode>###0.00;\-###0.00</c:formatCode>
                <c:ptCount val="21"/>
                <c:pt idx="0">
                  <c:v>9.7537602543223301</c:v>
                </c:pt>
                <c:pt idx="1">
                  <c:v>9.6939114015132901</c:v>
                </c:pt>
                <c:pt idx="2">
                  <c:v>9.7754667660104797</c:v>
                </c:pt>
                <c:pt idx="3">
                  <c:v>14.2933132477456</c:v>
                </c:pt>
                <c:pt idx="4">
                  <c:v>14.220098611784501</c:v>
                </c:pt>
                <c:pt idx="5">
                  <c:v>14.278992412770201</c:v>
                </c:pt>
                <c:pt idx="6">
                  <c:v>18.016688996009101</c:v>
                </c:pt>
                <c:pt idx="7">
                  <c:v>18.0073305042912</c:v>
                </c:pt>
                <c:pt idx="8">
                  <c:v>18.105029554010201</c:v>
                </c:pt>
                <c:pt idx="9">
                  <c:v>21.876944724961</c:v>
                </c:pt>
                <c:pt idx="10">
                  <c:v>21.767652299858799</c:v>
                </c:pt>
                <c:pt idx="11">
                  <c:v>21.762316856536199</c:v>
                </c:pt>
                <c:pt idx="12">
                  <c:v>25.614533937507201</c:v>
                </c:pt>
                <c:pt idx="13">
                  <c:v>25.596508272144099</c:v>
                </c:pt>
                <c:pt idx="14">
                  <c:v>25.619224295998901</c:v>
                </c:pt>
                <c:pt idx="15">
                  <c:v>29.178667437089398</c:v>
                </c:pt>
                <c:pt idx="16">
                  <c:v>29.233940626440202</c:v>
                </c:pt>
                <c:pt idx="17">
                  <c:v>29.461199694212102</c:v>
                </c:pt>
                <c:pt idx="18">
                  <c:v>32.124699585077799</c:v>
                </c:pt>
                <c:pt idx="19">
                  <c:v>31.5172227790035</c:v>
                </c:pt>
                <c:pt idx="20">
                  <c:v>31.592266299315099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2-4D41-9043-1F2A6BB6A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209664"/>
        <c:axId val="705209992"/>
      </c:scatterChart>
      <c:valAx>
        <c:axId val="7052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09992"/>
        <c:crosses val="autoZero"/>
        <c:crossBetween val="midCat"/>
      </c:valAx>
      <c:valAx>
        <c:axId val="70520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353390</xdr:colOff>
      <xdr:row>0</xdr:row>
      <xdr:rowOff>127553</xdr:rowOff>
    </xdr:from>
    <xdr:to>
      <xdr:col>17</xdr:col>
      <xdr:colOff>353390</xdr:colOff>
      <xdr:row>20</xdr:row>
      <xdr:rowOff>93318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42B13-EC56-4D20-938A-46517F4B0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I89" sqref="I89"/>
    </sheetView>
  </sheetViews>
  <sheetFormatPr defaultColWidth="10" defaultRowHeight="15" customHeight="1" x14ac:dyDescent="0.15"/>
  <cols>
    <col min="1" max="1" width="1.5" style="4" customWidth="1"/>
    <col min="2" max="2" width="8.33203125" style="12" customWidth="1"/>
    <col min="3" max="3" width="10" style="13" customWidth="1"/>
    <col min="4" max="4" width="10" style="14" customWidth="1"/>
    <col min="5" max="6" width="11.6640625" style="14" customWidth="1"/>
    <col min="7" max="7" width="8.33203125" style="15" customWidth="1"/>
    <col min="8" max="8" width="15" style="16" hidden="1" customWidth="1"/>
    <col min="9" max="9" width="10" style="1" customWidth="1"/>
    <col min="10" max="16384" width="10" style="1"/>
  </cols>
  <sheetData>
    <row r="1" spans="1:8" s="2" customFormat="1" ht="15" customHeight="1" thickBot="1" x14ac:dyDescent="0.2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s="6" customFormat="1" ht="15" customHeight="1" thickBot="1" x14ac:dyDescent="0.2">
      <c r="A2" s="4"/>
      <c r="B2" s="7" t="s">
        <v>7</v>
      </c>
      <c r="C2" s="8" t="s">
        <v>8</v>
      </c>
      <c r="D2" s="9" t="s">
        <v>9</v>
      </c>
      <c r="E2" s="9" t="s">
        <v>10</v>
      </c>
      <c r="F2" s="19" t="s">
        <v>128</v>
      </c>
      <c r="G2" s="10">
        <v>9.7537602543223301</v>
      </c>
      <c r="H2" s="11"/>
    </row>
    <row r="3" spans="1:8" ht="15" customHeight="1" thickBot="1" x14ac:dyDescent="0.2">
      <c r="B3" s="12" t="s">
        <v>11</v>
      </c>
      <c r="C3" s="13" t="s">
        <v>8</v>
      </c>
      <c r="D3" s="14" t="s">
        <v>9</v>
      </c>
      <c r="E3" s="14" t="s">
        <v>10</v>
      </c>
      <c r="F3" s="20" t="s">
        <v>128</v>
      </c>
      <c r="G3" s="15">
        <v>9.6939114015132901</v>
      </c>
    </row>
    <row r="4" spans="1:8" s="6" customFormat="1" ht="15" customHeight="1" x14ac:dyDescent="0.15">
      <c r="A4" s="4"/>
      <c r="B4" s="7" t="s">
        <v>12</v>
      </c>
      <c r="C4" s="8" t="s">
        <v>8</v>
      </c>
      <c r="D4" s="9" t="s">
        <v>9</v>
      </c>
      <c r="E4" s="9" t="s">
        <v>10</v>
      </c>
      <c r="F4" s="20" t="s">
        <v>128</v>
      </c>
      <c r="G4" s="10">
        <v>9.7754667660104797</v>
      </c>
      <c r="H4" s="11"/>
    </row>
    <row r="5" spans="1:8" s="6" customFormat="1" ht="15" customHeight="1" x14ac:dyDescent="0.15">
      <c r="A5" s="4"/>
      <c r="B5" s="7" t="s">
        <v>13</v>
      </c>
      <c r="C5" s="8" t="s">
        <v>8</v>
      </c>
      <c r="D5" s="9" t="s">
        <v>9</v>
      </c>
      <c r="E5" s="9" t="s">
        <v>10</v>
      </c>
      <c r="F5" s="27" t="s">
        <v>137</v>
      </c>
      <c r="G5" s="10">
        <v>25.1454821732843</v>
      </c>
      <c r="H5" s="11"/>
    </row>
    <row r="6" spans="1:8" ht="15" customHeight="1" x14ac:dyDescent="0.15">
      <c r="B6" s="12" t="s">
        <v>14</v>
      </c>
      <c r="C6" s="13" t="s">
        <v>8</v>
      </c>
      <c r="D6" s="14" t="s">
        <v>9</v>
      </c>
      <c r="E6" s="14" t="s">
        <v>10</v>
      </c>
      <c r="F6" s="27" t="s">
        <v>137</v>
      </c>
      <c r="G6" s="15">
        <v>25.176467659649798</v>
      </c>
    </row>
    <row r="7" spans="1:8" ht="15" customHeight="1" x14ac:dyDescent="0.15">
      <c r="B7" s="12" t="s">
        <v>15</v>
      </c>
      <c r="C7" s="13" t="s">
        <v>8</v>
      </c>
      <c r="D7" s="14" t="s">
        <v>9</v>
      </c>
      <c r="E7" s="14" t="s">
        <v>10</v>
      </c>
      <c r="F7" s="27" t="s">
        <v>137</v>
      </c>
      <c r="G7" s="15">
        <v>25.118341870096899</v>
      </c>
    </row>
    <row r="8" spans="1:8" ht="15" customHeight="1" x14ac:dyDescent="0.15">
      <c r="B8" s="12" t="s">
        <v>16</v>
      </c>
      <c r="C8" s="13" t="s">
        <v>8</v>
      </c>
      <c r="D8" s="14" t="s">
        <v>9</v>
      </c>
      <c r="E8" s="14" t="s">
        <v>10</v>
      </c>
      <c r="F8" s="27" t="s">
        <v>138</v>
      </c>
      <c r="G8" s="15">
        <v>20.828668011458198</v>
      </c>
    </row>
    <row r="9" spans="1:8" ht="15" customHeight="1" x14ac:dyDescent="0.15">
      <c r="B9" s="12" t="s">
        <v>17</v>
      </c>
      <c r="C9" s="13" t="s">
        <v>8</v>
      </c>
      <c r="D9" s="14" t="s">
        <v>9</v>
      </c>
      <c r="E9" s="14" t="s">
        <v>10</v>
      </c>
      <c r="F9" s="27" t="s">
        <v>138</v>
      </c>
      <c r="G9" s="15">
        <v>20.873036591740298</v>
      </c>
    </row>
    <row r="10" spans="1:8" ht="15" customHeight="1" x14ac:dyDescent="0.15">
      <c r="B10" s="12" t="s">
        <v>18</v>
      </c>
      <c r="C10" s="13" t="s">
        <v>8</v>
      </c>
      <c r="D10" s="14" t="s">
        <v>9</v>
      </c>
      <c r="E10" s="14" t="s">
        <v>10</v>
      </c>
      <c r="F10" s="27" t="s">
        <v>138</v>
      </c>
      <c r="G10" s="15">
        <v>20.8728237349255</v>
      </c>
    </row>
    <row r="11" spans="1:8" ht="15" customHeight="1" x14ac:dyDescent="0.15">
      <c r="B11" s="12" t="s">
        <v>19</v>
      </c>
      <c r="C11" s="13" t="s">
        <v>8</v>
      </c>
      <c r="D11" s="14" t="s">
        <v>9</v>
      </c>
      <c r="E11" s="14" t="s">
        <v>10</v>
      </c>
      <c r="F11" s="27" t="s">
        <v>139</v>
      </c>
      <c r="G11" s="15">
        <v>24.138604059138402</v>
      </c>
    </row>
    <row r="12" spans="1:8" s="6" customFormat="1" ht="15" customHeight="1" x14ac:dyDescent="0.15">
      <c r="A12" s="4"/>
      <c r="B12" s="7" t="s">
        <v>20</v>
      </c>
      <c r="C12" s="8" t="s">
        <v>8</v>
      </c>
      <c r="D12" s="9" t="s">
        <v>9</v>
      </c>
      <c r="E12" s="9" t="s">
        <v>10</v>
      </c>
      <c r="F12" s="27" t="s">
        <v>139</v>
      </c>
      <c r="G12" s="10">
        <v>24.867180601618902</v>
      </c>
      <c r="H12" s="11"/>
    </row>
    <row r="13" spans="1:8" s="6" customFormat="1" ht="15" customHeight="1" x14ac:dyDescent="0.15">
      <c r="A13" s="4"/>
      <c r="B13" s="7" t="s">
        <v>21</v>
      </c>
      <c r="C13" s="8" t="s">
        <v>8</v>
      </c>
      <c r="D13" s="9" t="s">
        <v>9</v>
      </c>
      <c r="E13" s="9" t="s">
        <v>10</v>
      </c>
      <c r="F13" s="27" t="s">
        <v>139</v>
      </c>
      <c r="G13" s="10">
        <v>24.247107990913701</v>
      </c>
      <c r="H13" s="11"/>
    </row>
    <row r="14" spans="1:8" s="6" customFormat="1" ht="15" customHeight="1" x14ac:dyDescent="0.15">
      <c r="A14" s="4"/>
      <c r="B14" s="7" t="s">
        <v>22</v>
      </c>
      <c r="C14" s="8" t="s">
        <v>8</v>
      </c>
      <c r="D14" s="9" t="s">
        <v>9</v>
      </c>
      <c r="E14" s="9" t="s">
        <v>10</v>
      </c>
      <c r="F14" s="22" t="s">
        <v>129</v>
      </c>
      <c r="G14" s="10">
        <v>14.2933132477456</v>
      </c>
      <c r="H14" s="11"/>
    </row>
    <row r="15" spans="1:8" s="6" customFormat="1" ht="15" customHeight="1" x14ac:dyDescent="0.15">
      <c r="A15" s="4"/>
      <c r="B15" s="7" t="s">
        <v>23</v>
      </c>
      <c r="C15" s="8" t="s">
        <v>8</v>
      </c>
      <c r="D15" s="9" t="s">
        <v>9</v>
      </c>
      <c r="E15" s="9" t="s">
        <v>10</v>
      </c>
      <c r="F15" s="23" t="s">
        <v>129</v>
      </c>
      <c r="G15" s="10">
        <v>14.220098611784501</v>
      </c>
      <c r="H15" s="11"/>
    </row>
    <row r="16" spans="1:8" ht="15" customHeight="1" x14ac:dyDescent="0.15">
      <c r="B16" s="12" t="s">
        <v>24</v>
      </c>
      <c r="C16" s="13" t="s">
        <v>8</v>
      </c>
      <c r="D16" s="14" t="s">
        <v>9</v>
      </c>
      <c r="E16" s="14" t="s">
        <v>10</v>
      </c>
      <c r="F16" s="23" t="s">
        <v>129</v>
      </c>
      <c r="G16" s="15">
        <v>14.278992412770201</v>
      </c>
    </row>
    <row r="17" spans="1:8" ht="15" customHeight="1" x14ac:dyDescent="0.15">
      <c r="B17" s="12" t="s">
        <v>25</v>
      </c>
      <c r="C17" s="13" t="s">
        <v>8</v>
      </c>
      <c r="D17" s="14" t="s">
        <v>9</v>
      </c>
      <c r="E17" s="14" t="s">
        <v>10</v>
      </c>
      <c r="F17" s="27" t="s">
        <v>140</v>
      </c>
      <c r="G17" s="15">
        <v>24.3336907039482</v>
      </c>
    </row>
    <row r="18" spans="1:8" ht="15" customHeight="1" x14ac:dyDescent="0.15">
      <c r="B18" s="12" t="s">
        <v>26</v>
      </c>
      <c r="C18" s="13" t="s">
        <v>8</v>
      </c>
      <c r="D18" s="14" t="s">
        <v>9</v>
      </c>
      <c r="E18" s="14" t="s">
        <v>10</v>
      </c>
      <c r="F18" s="27" t="s">
        <v>140</v>
      </c>
      <c r="G18" s="15">
        <v>24.2735188896485</v>
      </c>
    </row>
    <row r="19" spans="1:8" ht="15" customHeight="1" x14ac:dyDescent="0.15">
      <c r="B19" s="12" t="s">
        <v>27</v>
      </c>
      <c r="C19" s="13" t="s">
        <v>8</v>
      </c>
      <c r="D19" s="14" t="s">
        <v>9</v>
      </c>
      <c r="E19" s="14" t="s">
        <v>10</v>
      </c>
      <c r="F19" s="27" t="s">
        <v>140</v>
      </c>
      <c r="G19" s="15">
        <v>24.281465227515401</v>
      </c>
    </row>
    <row r="20" spans="1:8" ht="15" customHeight="1" x14ac:dyDescent="0.15">
      <c r="B20" s="12" t="s">
        <v>28</v>
      </c>
      <c r="C20" s="13" t="s">
        <v>8</v>
      </c>
      <c r="D20" s="14" t="s">
        <v>9</v>
      </c>
      <c r="E20" s="14" t="s">
        <v>10</v>
      </c>
      <c r="F20" s="27" t="s">
        <v>141</v>
      </c>
      <c r="G20" s="15">
        <v>26.758816412665499</v>
      </c>
    </row>
    <row r="21" spans="1:8" ht="15" customHeight="1" x14ac:dyDescent="0.15">
      <c r="B21" s="12" t="s">
        <v>29</v>
      </c>
      <c r="C21" s="13" t="s">
        <v>8</v>
      </c>
      <c r="D21" s="14" t="s">
        <v>9</v>
      </c>
      <c r="E21" s="14" t="s">
        <v>10</v>
      </c>
      <c r="F21" s="27" t="s">
        <v>141</v>
      </c>
      <c r="G21" s="15">
        <v>26.7350152719589</v>
      </c>
    </row>
    <row r="22" spans="1:8" ht="15" customHeight="1" x14ac:dyDescent="0.15">
      <c r="B22" s="12" t="s">
        <v>30</v>
      </c>
      <c r="C22" s="13" t="s">
        <v>8</v>
      </c>
      <c r="D22" s="14" t="s">
        <v>9</v>
      </c>
      <c r="E22" s="14" t="s">
        <v>10</v>
      </c>
      <c r="F22" s="27" t="s">
        <v>141</v>
      </c>
      <c r="G22" s="15">
        <v>26.736179769841399</v>
      </c>
    </row>
    <row r="23" spans="1:8" ht="15" customHeight="1" x14ac:dyDescent="0.15">
      <c r="B23" s="12" t="s">
        <v>31</v>
      </c>
      <c r="C23" s="13" t="s">
        <v>8</v>
      </c>
      <c r="D23" s="14" t="s">
        <v>9</v>
      </c>
      <c r="E23" s="14" t="s">
        <v>10</v>
      </c>
      <c r="F23" s="27" t="s">
        <v>142</v>
      </c>
      <c r="G23" s="15">
        <v>23.772404987343801</v>
      </c>
    </row>
    <row r="24" spans="1:8" ht="15" customHeight="1" x14ac:dyDescent="0.15">
      <c r="B24" s="12" t="s">
        <v>32</v>
      </c>
      <c r="C24" s="13" t="s">
        <v>8</v>
      </c>
      <c r="D24" s="14" t="s">
        <v>9</v>
      </c>
      <c r="E24" s="14" t="s">
        <v>10</v>
      </c>
      <c r="F24" s="27" t="s">
        <v>142</v>
      </c>
      <c r="G24" s="15">
        <v>23.761595381225799</v>
      </c>
    </row>
    <row r="25" spans="1:8" ht="15" customHeight="1" x14ac:dyDescent="0.15">
      <c r="B25" s="12" t="s">
        <v>33</v>
      </c>
      <c r="C25" s="13" t="s">
        <v>8</v>
      </c>
      <c r="D25" s="14" t="s">
        <v>9</v>
      </c>
      <c r="E25" s="14" t="s">
        <v>10</v>
      </c>
      <c r="F25" s="27" t="s">
        <v>142</v>
      </c>
      <c r="G25" s="15">
        <v>23.9155138405286</v>
      </c>
    </row>
    <row r="26" spans="1:8" s="6" customFormat="1" ht="15" customHeight="1" x14ac:dyDescent="0.15">
      <c r="A26" s="4"/>
      <c r="B26" s="7" t="s">
        <v>34</v>
      </c>
      <c r="C26" s="8" t="s">
        <v>8</v>
      </c>
      <c r="D26" s="9" t="s">
        <v>9</v>
      </c>
      <c r="E26" s="9" t="s">
        <v>10</v>
      </c>
      <c r="F26" s="22" t="s">
        <v>130</v>
      </c>
      <c r="G26" s="10">
        <v>18.016688996009101</v>
      </c>
      <c r="H26" s="11"/>
    </row>
    <row r="27" spans="1:8" ht="15" customHeight="1" x14ac:dyDescent="0.15">
      <c r="B27" s="12" t="s">
        <v>35</v>
      </c>
      <c r="C27" s="13" t="s">
        <v>8</v>
      </c>
      <c r="D27" s="14" t="s">
        <v>9</v>
      </c>
      <c r="E27" s="14" t="s">
        <v>10</v>
      </c>
      <c r="F27" s="23" t="s">
        <v>130</v>
      </c>
      <c r="G27" s="15">
        <v>18.0073305042912</v>
      </c>
    </row>
    <row r="28" spans="1:8" ht="15" customHeight="1" x14ac:dyDescent="0.15">
      <c r="B28" s="12" t="s">
        <v>36</v>
      </c>
      <c r="C28" s="13" t="s">
        <v>8</v>
      </c>
      <c r="D28" s="14" t="s">
        <v>9</v>
      </c>
      <c r="E28" s="14" t="s">
        <v>10</v>
      </c>
      <c r="F28" s="23" t="s">
        <v>130</v>
      </c>
      <c r="G28" s="15">
        <v>18.105029554010201</v>
      </c>
    </row>
    <row r="29" spans="1:8" ht="15" customHeight="1" x14ac:dyDescent="0.15">
      <c r="B29" s="12" t="s">
        <v>37</v>
      </c>
      <c r="C29" s="13" t="s">
        <v>8</v>
      </c>
      <c r="D29" s="14" t="s">
        <v>9</v>
      </c>
      <c r="E29" s="14" t="s">
        <v>10</v>
      </c>
      <c r="F29" s="27" t="s">
        <v>143</v>
      </c>
      <c r="G29" s="15">
        <v>24.098997433585801</v>
      </c>
    </row>
    <row r="30" spans="1:8" ht="15" customHeight="1" x14ac:dyDescent="0.15">
      <c r="B30" s="12" t="s">
        <v>38</v>
      </c>
      <c r="C30" s="13" t="s">
        <v>8</v>
      </c>
      <c r="D30" s="14" t="s">
        <v>9</v>
      </c>
      <c r="E30" s="14" t="s">
        <v>10</v>
      </c>
      <c r="F30" s="27" t="s">
        <v>143</v>
      </c>
      <c r="G30" s="15">
        <v>24.046302235803399</v>
      </c>
    </row>
    <row r="31" spans="1:8" ht="15" customHeight="1" x14ac:dyDescent="0.15">
      <c r="B31" s="12" t="s">
        <v>39</v>
      </c>
      <c r="C31" s="13" t="s">
        <v>8</v>
      </c>
      <c r="D31" s="14" t="s">
        <v>9</v>
      </c>
      <c r="E31" s="14" t="s">
        <v>10</v>
      </c>
      <c r="F31" s="27" t="s">
        <v>143</v>
      </c>
      <c r="G31" s="15">
        <v>24.077711349513599</v>
      </c>
    </row>
    <row r="32" spans="1:8" ht="15" customHeight="1" x14ac:dyDescent="0.15">
      <c r="B32" s="12" t="s">
        <v>40</v>
      </c>
      <c r="C32" s="13" t="s">
        <v>8</v>
      </c>
      <c r="D32" s="14" t="s">
        <v>9</v>
      </c>
      <c r="E32" s="14" t="s">
        <v>10</v>
      </c>
      <c r="F32" s="27" t="s">
        <v>144</v>
      </c>
      <c r="G32" s="15">
        <v>26.788600667705701</v>
      </c>
    </row>
    <row r="33" spans="1:8" s="6" customFormat="1" ht="15" customHeight="1" x14ac:dyDescent="0.15">
      <c r="A33" s="4"/>
      <c r="B33" s="7" t="s">
        <v>41</v>
      </c>
      <c r="C33" s="8" t="s">
        <v>8</v>
      </c>
      <c r="D33" s="9" t="s">
        <v>9</v>
      </c>
      <c r="E33" s="9" t="s">
        <v>10</v>
      </c>
      <c r="F33" s="27" t="s">
        <v>144</v>
      </c>
      <c r="G33" s="10">
        <v>26.764177151732898</v>
      </c>
      <c r="H33" s="11"/>
    </row>
    <row r="34" spans="1:8" ht="15" customHeight="1" x14ac:dyDescent="0.15">
      <c r="B34" s="12" t="s">
        <v>42</v>
      </c>
      <c r="C34" s="13" t="s">
        <v>8</v>
      </c>
      <c r="D34" s="14" t="s">
        <v>9</v>
      </c>
      <c r="E34" s="14" t="s">
        <v>10</v>
      </c>
      <c r="F34" s="27" t="s">
        <v>144</v>
      </c>
      <c r="G34" s="15">
        <v>26.847708939718299</v>
      </c>
    </row>
    <row r="35" spans="1:8" ht="15" customHeight="1" x14ac:dyDescent="0.15">
      <c r="B35" s="12" t="s">
        <v>43</v>
      </c>
      <c r="C35" s="13" t="s">
        <v>8</v>
      </c>
      <c r="D35" s="14" t="s">
        <v>9</v>
      </c>
      <c r="E35" s="14" t="s">
        <v>10</v>
      </c>
      <c r="F35" s="27" t="s">
        <v>145</v>
      </c>
      <c r="G35" s="15">
        <v>24.012382093606799</v>
      </c>
    </row>
    <row r="36" spans="1:8" ht="15" customHeight="1" x14ac:dyDescent="0.15">
      <c r="B36" s="12" t="s">
        <v>44</v>
      </c>
      <c r="C36" s="13" t="s">
        <v>8</v>
      </c>
      <c r="D36" s="14" t="s">
        <v>9</v>
      </c>
      <c r="E36" s="14" t="s">
        <v>10</v>
      </c>
      <c r="F36" s="27" t="s">
        <v>145</v>
      </c>
      <c r="G36" s="15">
        <v>24.039094913409699</v>
      </c>
    </row>
    <row r="37" spans="1:8" ht="15" customHeight="1" x14ac:dyDescent="0.15">
      <c r="B37" s="12" t="s">
        <v>45</v>
      </c>
      <c r="C37" s="13" t="s">
        <v>8</v>
      </c>
      <c r="D37" s="14" t="s">
        <v>9</v>
      </c>
      <c r="E37" s="14" t="s">
        <v>10</v>
      </c>
      <c r="F37" s="27" t="s">
        <v>145</v>
      </c>
      <c r="G37" s="15">
        <v>24.168314582257501</v>
      </c>
    </row>
    <row r="38" spans="1:8" s="6" customFormat="1" ht="15" customHeight="1" x14ac:dyDescent="0.15">
      <c r="A38" s="4"/>
      <c r="B38" s="7" t="s">
        <v>46</v>
      </c>
      <c r="C38" s="8" t="s">
        <v>8</v>
      </c>
      <c r="D38" s="9" t="s">
        <v>9</v>
      </c>
      <c r="E38" s="9" t="s">
        <v>10</v>
      </c>
      <c r="F38" s="22" t="s">
        <v>131</v>
      </c>
      <c r="G38" s="10">
        <v>21.876944724961</v>
      </c>
      <c r="H38" s="11"/>
    </row>
    <row r="39" spans="1:8" ht="15" customHeight="1" x14ac:dyDescent="0.15">
      <c r="B39" s="12" t="s">
        <v>47</v>
      </c>
      <c r="C39" s="13" t="s">
        <v>8</v>
      </c>
      <c r="D39" s="14" t="s">
        <v>9</v>
      </c>
      <c r="E39" s="14" t="s">
        <v>10</v>
      </c>
      <c r="F39" s="23" t="s">
        <v>131</v>
      </c>
      <c r="G39" s="15">
        <v>21.767652299858799</v>
      </c>
    </row>
    <row r="40" spans="1:8" ht="15" customHeight="1" x14ac:dyDescent="0.15">
      <c r="B40" s="12" t="s">
        <v>48</v>
      </c>
      <c r="C40" s="13" t="s">
        <v>8</v>
      </c>
      <c r="D40" s="14" t="s">
        <v>9</v>
      </c>
      <c r="E40" s="14" t="s">
        <v>10</v>
      </c>
      <c r="F40" s="23" t="s">
        <v>131</v>
      </c>
      <c r="G40" s="15">
        <v>21.762316856536199</v>
      </c>
    </row>
    <row r="41" spans="1:8" s="6" customFormat="1" ht="15" customHeight="1" x14ac:dyDescent="0.15">
      <c r="A41" s="4"/>
      <c r="B41" s="7" t="s">
        <v>49</v>
      </c>
      <c r="C41" s="8" t="s">
        <v>8</v>
      </c>
      <c r="D41" s="9" t="s">
        <v>9</v>
      </c>
      <c r="E41" s="9" t="s">
        <v>10</v>
      </c>
      <c r="F41" s="27" t="s">
        <v>146</v>
      </c>
      <c r="G41" s="10">
        <v>22.098272027942901</v>
      </c>
      <c r="H41" s="11"/>
    </row>
    <row r="42" spans="1:8" s="6" customFormat="1" ht="15" customHeight="1" x14ac:dyDescent="0.15">
      <c r="A42" s="4"/>
      <c r="B42" s="7" t="s">
        <v>50</v>
      </c>
      <c r="C42" s="8" t="s">
        <v>8</v>
      </c>
      <c r="D42" s="9" t="s">
        <v>9</v>
      </c>
      <c r="E42" s="9" t="s">
        <v>10</v>
      </c>
      <c r="F42" s="27" t="s">
        <v>146</v>
      </c>
      <c r="G42" s="10">
        <v>22.059232607843398</v>
      </c>
      <c r="H42" s="11"/>
    </row>
    <row r="43" spans="1:8" ht="15" customHeight="1" x14ac:dyDescent="0.15">
      <c r="B43" s="12" t="s">
        <v>51</v>
      </c>
      <c r="C43" s="13" t="s">
        <v>8</v>
      </c>
      <c r="D43" s="14" t="s">
        <v>9</v>
      </c>
      <c r="E43" s="14" t="s">
        <v>10</v>
      </c>
      <c r="F43" s="27" t="s">
        <v>146</v>
      </c>
      <c r="G43" s="15">
        <v>22.064027885446599</v>
      </c>
    </row>
    <row r="44" spans="1:8" s="6" customFormat="1" ht="15" customHeight="1" x14ac:dyDescent="0.15">
      <c r="A44" s="4"/>
      <c r="B44" s="7" t="s">
        <v>52</v>
      </c>
      <c r="C44" s="8" t="s">
        <v>8</v>
      </c>
      <c r="D44" s="9" t="s">
        <v>9</v>
      </c>
      <c r="E44" s="9" t="s">
        <v>10</v>
      </c>
      <c r="F44" s="27" t="s">
        <v>147</v>
      </c>
      <c r="G44" s="10">
        <v>27.0283649741313</v>
      </c>
      <c r="H44" s="11"/>
    </row>
    <row r="45" spans="1:8" ht="15" customHeight="1" x14ac:dyDescent="0.15">
      <c r="B45" s="12" t="s">
        <v>53</v>
      </c>
      <c r="C45" s="13" t="s">
        <v>8</v>
      </c>
      <c r="D45" s="14" t="s">
        <v>9</v>
      </c>
      <c r="E45" s="14" t="s">
        <v>10</v>
      </c>
      <c r="F45" s="27" t="s">
        <v>147</v>
      </c>
      <c r="G45" s="15">
        <v>27.054975683567299</v>
      </c>
    </row>
    <row r="46" spans="1:8" ht="15" customHeight="1" x14ac:dyDescent="0.15">
      <c r="B46" s="12" t="s">
        <v>54</v>
      </c>
      <c r="C46" s="13" t="s">
        <v>8</v>
      </c>
      <c r="D46" s="14" t="s">
        <v>9</v>
      </c>
      <c r="E46" s="14" t="s">
        <v>10</v>
      </c>
      <c r="F46" s="27" t="s">
        <v>147</v>
      </c>
      <c r="G46" s="15">
        <v>27.119286452033698</v>
      </c>
    </row>
    <row r="47" spans="1:8" ht="15" customHeight="1" x14ac:dyDescent="0.15">
      <c r="B47" s="12" t="s">
        <v>55</v>
      </c>
      <c r="C47" s="13" t="s">
        <v>8</v>
      </c>
      <c r="D47" s="14" t="s">
        <v>9</v>
      </c>
      <c r="E47" s="14" t="s">
        <v>10</v>
      </c>
      <c r="F47" s="27" t="s">
        <v>148</v>
      </c>
      <c r="G47" s="15">
        <v>24.024213571866799</v>
      </c>
    </row>
    <row r="48" spans="1:8" ht="15" customHeight="1" x14ac:dyDescent="0.15">
      <c r="B48" s="12" t="s">
        <v>56</v>
      </c>
      <c r="C48" s="13" t="s">
        <v>8</v>
      </c>
      <c r="D48" s="14" t="s">
        <v>9</v>
      </c>
      <c r="E48" s="14" t="s">
        <v>10</v>
      </c>
      <c r="F48" s="27" t="s">
        <v>148</v>
      </c>
      <c r="G48" s="15">
        <v>23.934994025998201</v>
      </c>
    </row>
    <row r="49" spans="1:8" ht="15" customHeight="1" x14ac:dyDescent="0.15">
      <c r="B49" s="12" t="s">
        <v>57</v>
      </c>
      <c r="C49" s="13" t="s">
        <v>8</v>
      </c>
      <c r="D49" s="14" t="s">
        <v>9</v>
      </c>
      <c r="E49" s="14" t="s">
        <v>10</v>
      </c>
      <c r="F49" s="27" t="s">
        <v>148</v>
      </c>
      <c r="G49" s="15">
        <v>24.022681231281201</v>
      </c>
    </row>
    <row r="50" spans="1:8" s="6" customFormat="1" ht="15" customHeight="1" x14ac:dyDescent="0.15">
      <c r="A50" s="4"/>
      <c r="B50" s="7" t="s">
        <v>58</v>
      </c>
      <c r="C50" s="8" t="s">
        <v>8</v>
      </c>
      <c r="D50" s="9" t="s">
        <v>9</v>
      </c>
      <c r="E50" s="9" t="s">
        <v>10</v>
      </c>
      <c r="F50" s="22" t="s">
        <v>132</v>
      </c>
      <c r="G50" s="10">
        <v>25.614533937507201</v>
      </c>
      <c r="H50" s="11"/>
    </row>
    <row r="51" spans="1:8" ht="15" customHeight="1" x14ac:dyDescent="0.15">
      <c r="B51" s="12" t="s">
        <v>59</v>
      </c>
      <c r="C51" s="13" t="s">
        <v>8</v>
      </c>
      <c r="D51" s="14" t="s">
        <v>9</v>
      </c>
      <c r="E51" s="14" t="s">
        <v>10</v>
      </c>
      <c r="F51" s="23" t="s">
        <v>132</v>
      </c>
      <c r="G51" s="15">
        <v>25.596508272144099</v>
      </c>
    </row>
    <row r="52" spans="1:8" ht="15" customHeight="1" x14ac:dyDescent="0.15">
      <c r="B52" s="12" t="s">
        <v>60</v>
      </c>
      <c r="C52" s="13" t="s">
        <v>8</v>
      </c>
      <c r="D52" s="14" t="s">
        <v>9</v>
      </c>
      <c r="E52" s="14" t="s">
        <v>10</v>
      </c>
      <c r="F52" s="23" t="s">
        <v>132</v>
      </c>
      <c r="G52" s="15">
        <v>25.619224295998901</v>
      </c>
    </row>
    <row r="53" spans="1:8" ht="15" customHeight="1" x14ac:dyDescent="0.15">
      <c r="B53" s="12" t="s">
        <v>61</v>
      </c>
      <c r="C53" s="13" t="s">
        <v>8</v>
      </c>
      <c r="D53" s="14" t="s">
        <v>9</v>
      </c>
      <c r="E53" s="14" t="s">
        <v>10</v>
      </c>
      <c r="F53" s="27" t="s">
        <v>149</v>
      </c>
      <c r="G53" s="15">
        <v>20.527137711626601</v>
      </c>
    </row>
    <row r="54" spans="1:8" ht="15" customHeight="1" x14ac:dyDescent="0.15">
      <c r="B54" s="12" t="s">
        <v>62</v>
      </c>
      <c r="C54" s="13" t="s">
        <v>8</v>
      </c>
      <c r="D54" s="14" t="s">
        <v>9</v>
      </c>
      <c r="E54" s="14" t="s">
        <v>10</v>
      </c>
      <c r="F54" s="27" t="s">
        <v>149</v>
      </c>
      <c r="G54" s="15">
        <v>20.533636353390399</v>
      </c>
    </row>
    <row r="55" spans="1:8" s="6" customFormat="1" ht="15" customHeight="1" x14ac:dyDescent="0.15">
      <c r="A55" s="4"/>
      <c r="B55" s="7" t="s">
        <v>63</v>
      </c>
      <c r="C55" s="8" t="s">
        <v>8</v>
      </c>
      <c r="D55" s="9" t="s">
        <v>9</v>
      </c>
      <c r="E55" s="9" t="s">
        <v>10</v>
      </c>
      <c r="F55" s="27" t="s">
        <v>149</v>
      </c>
      <c r="G55" s="10">
        <v>20.6174415068432</v>
      </c>
      <c r="H55" s="11"/>
    </row>
    <row r="56" spans="1:8" s="6" customFormat="1" ht="15" customHeight="1" x14ac:dyDescent="0.15">
      <c r="A56" s="4"/>
      <c r="B56" s="7" t="s">
        <v>64</v>
      </c>
      <c r="C56" s="8" t="s">
        <v>8</v>
      </c>
      <c r="D56" s="9" t="s">
        <v>9</v>
      </c>
      <c r="E56" s="9" t="s">
        <v>10</v>
      </c>
      <c r="F56" s="27" t="s">
        <v>150</v>
      </c>
      <c r="G56" s="10">
        <v>27.483630558660099</v>
      </c>
      <c r="H56" s="11"/>
    </row>
    <row r="57" spans="1:8" s="6" customFormat="1" ht="15" customHeight="1" x14ac:dyDescent="0.15">
      <c r="A57" s="4"/>
      <c r="B57" s="7" t="s">
        <v>65</v>
      </c>
      <c r="C57" s="8" t="s">
        <v>8</v>
      </c>
      <c r="D57" s="9" t="s">
        <v>9</v>
      </c>
      <c r="E57" s="9" t="s">
        <v>10</v>
      </c>
      <c r="F57" s="27" t="s">
        <v>150</v>
      </c>
      <c r="G57" s="10">
        <v>27.543633062421101</v>
      </c>
      <c r="H57" s="11"/>
    </row>
    <row r="58" spans="1:8" ht="15" customHeight="1" x14ac:dyDescent="0.15">
      <c r="B58" s="12" t="s">
        <v>66</v>
      </c>
      <c r="C58" s="13" t="s">
        <v>8</v>
      </c>
      <c r="D58" s="14" t="s">
        <v>9</v>
      </c>
      <c r="E58" s="14" t="s">
        <v>10</v>
      </c>
      <c r="F58" s="27" t="s">
        <v>150</v>
      </c>
      <c r="G58" s="15">
        <v>27.495783949433299</v>
      </c>
    </row>
    <row r="59" spans="1:8" ht="15" customHeight="1" x14ac:dyDescent="0.15">
      <c r="B59" s="12" t="s">
        <v>67</v>
      </c>
      <c r="C59" s="13" t="s">
        <v>8</v>
      </c>
      <c r="D59" s="14" t="s">
        <v>9</v>
      </c>
      <c r="E59" s="14" t="s">
        <v>10</v>
      </c>
      <c r="F59" s="27" t="s">
        <v>151</v>
      </c>
      <c r="G59" s="15">
        <v>23.630897708809499</v>
      </c>
    </row>
    <row r="60" spans="1:8" ht="15" customHeight="1" x14ac:dyDescent="0.15">
      <c r="B60" s="12" t="s">
        <v>68</v>
      </c>
      <c r="C60" s="13" t="s">
        <v>8</v>
      </c>
      <c r="D60" s="14" t="s">
        <v>9</v>
      </c>
      <c r="E60" s="14" t="s">
        <v>10</v>
      </c>
      <c r="F60" s="27" t="s">
        <v>151</v>
      </c>
      <c r="G60" s="15">
        <v>23.657537273357999</v>
      </c>
    </row>
    <row r="61" spans="1:8" ht="15" customHeight="1" x14ac:dyDescent="0.15">
      <c r="B61" s="12" t="s">
        <v>69</v>
      </c>
      <c r="C61" s="13" t="s">
        <v>8</v>
      </c>
      <c r="D61" s="14" t="s">
        <v>9</v>
      </c>
      <c r="E61" s="14" t="s">
        <v>10</v>
      </c>
      <c r="F61" s="27" t="s">
        <v>151</v>
      </c>
      <c r="G61" s="15">
        <v>23.805130120029499</v>
      </c>
    </row>
    <row r="62" spans="1:8" s="6" customFormat="1" ht="15" customHeight="1" x14ac:dyDescent="0.15">
      <c r="A62" s="4"/>
      <c r="B62" s="7" t="s">
        <v>70</v>
      </c>
      <c r="C62" s="8" t="s">
        <v>8</v>
      </c>
      <c r="D62" s="9" t="s">
        <v>9</v>
      </c>
      <c r="E62" s="9" t="s">
        <v>10</v>
      </c>
      <c r="F62" s="22" t="s">
        <v>133</v>
      </c>
      <c r="G62" s="10">
        <v>29.178667437089398</v>
      </c>
      <c r="H62" s="11"/>
    </row>
    <row r="63" spans="1:8" s="6" customFormat="1" ht="15" customHeight="1" x14ac:dyDescent="0.15">
      <c r="A63" s="4"/>
      <c r="B63" s="7" t="s">
        <v>71</v>
      </c>
      <c r="C63" s="8" t="s">
        <v>8</v>
      </c>
      <c r="D63" s="9" t="s">
        <v>9</v>
      </c>
      <c r="E63" s="9" t="s">
        <v>10</v>
      </c>
      <c r="F63" s="23" t="s">
        <v>133</v>
      </c>
      <c r="G63" s="10">
        <v>29.233940626440202</v>
      </c>
      <c r="H63" s="11"/>
    </row>
    <row r="64" spans="1:8" s="6" customFormat="1" ht="15" customHeight="1" x14ac:dyDescent="0.15">
      <c r="A64" s="4"/>
      <c r="B64" s="7" t="s">
        <v>72</v>
      </c>
      <c r="C64" s="8" t="s">
        <v>8</v>
      </c>
      <c r="D64" s="9" t="s">
        <v>9</v>
      </c>
      <c r="E64" s="9" t="s">
        <v>10</v>
      </c>
      <c r="F64" s="23" t="s">
        <v>133</v>
      </c>
      <c r="G64" s="10">
        <v>29.461199694212102</v>
      </c>
      <c r="H64" s="11"/>
    </row>
    <row r="65" spans="1:8" s="6" customFormat="1" ht="15" customHeight="1" x14ac:dyDescent="0.15">
      <c r="A65" s="4"/>
      <c r="B65" s="7" t="s">
        <v>73</v>
      </c>
      <c r="C65" s="8" t="s">
        <v>8</v>
      </c>
      <c r="D65" s="9" t="s">
        <v>9</v>
      </c>
      <c r="E65" s="9" t="s">
        <v>10</v>
      </c>
      <c r="F65" s="27" t="s">
        <v>152</v>
      </c>
      <c r="G65" s="10">
        <v>20.661665693716699</v>
      </c>
      <c r="H65" s="11"/>
    </row>
    <row r="66" spans="1:8" s="6" customFormat="1" ht="15" customHeight="1" x14ac:dyDescent="0.15">
      <c r="A66" s="4"/>
      <c r="B66" s="7" t="s">
        <v>74</v>
      </c>
      <c r="C66" s="8" t="s">
        <v>8</v>
      </c>
      <c r="D66" s="9" t="s">
        <v>9</v>
      </c>
      <c r="E66" s="9" t="s">
        <v>10</v>
      </c>
      <c r="F66" s="27" t="s">
        <v>152</v>
      </c>
      <c r="G66" s="10">
        <v>20.5835581859542</v>
      </c>
      <c r="H66" s="11"/>
    </row>
    <row r="67" spans="1:8" s="6" customFormat="1" ht="15" customHeight="1" x14ac:dyDescent="0.15">
      <c r="A67" s="4"/>
      <c r="B67" s="7" t="s">
        <v>75</v>
      </c>
      <c r="C67" s="8" t="s">
        <v>8</v>
      </c>
      <c r="D67" s="9" t="s">
        <v>9</v>
      </c>
      <c r="E67" s="9" t="s">
        <v>10</v>
      </c>
      <c r="F67" s="27" t="s">
        <v>152</v>
      </c>
      <c r="G67" s="10">
        <v>20.581449909725801</v>
      </c>
      <c r="H67" s="11"/>
    </row>
    <row r="68" spans="1:8" ht="15" customHeight="1" x14ac:dyDescent="0.15">
      <c r="B68" s="12" t="s">
        <v>76</v>
      </c>
      <c r="C68" s="13" t="s">
        <v>8</v>
      </c>
      <c r="D68" s="14" t="s">
        <v>9</v>
      </c>
      <c r="E68" s="14" t="s">
        <v>10</v>
      </c>
      <c r="F68" s="27" t="s">
        <v>153</v>
      </c>
      <c r="G68" s="15">
        <v>26.9754452944902</v>
      </c>
    </row>
    <row r="69" spans="1:8" ht="15" customHeight="1" x14ac:dyDescent="0.15">
      <c r="B69" s="12" t="s">
        <v>77</v>
      </c>
      <c r="C69" s="13" t="s">
        <v>8</v>
      </c>
      <c r="D69" s="14" t="s">
        <v>9</v>
      </c>
      <c r="E69" s="14" t="s">
        <v>10</v>
      </c>
      <c r="F69" s="27" t="s">
        <v>153</v>
      </c>
      <c r="G69" s="15">
        <v>26.982386490911399</v>
      </c>
    </row>
    <row r="70" spans="1:8" ht="15" customHeight="1" x14ac:dyDescent="0.15">
      <c r="B70" s="12" t="s">
        <v>78</v>
      </c>
      <c r="C70" s="13" t="s">
        <v>8</v>
      </c>
      <c r="D70" s="14" t="s">
        <v>9</v>
      </c>
      <c r="E70" s="14" t="s">
        <v>10</v>
      </c>
      <c r="F70" s="27" t="s">
        <v>153</v>
      </c>
      <c r="G70" s="15">
        <v>26.890147827224801</v>
      </c>
    </row>
    <row r="71" spans="1:8" ht="15" customHeight="1" x14ac:dyDescent="0.15">
      <c r="B71" s="12" t="s">
        <v>79</v>
      </c>
      <c r="C71" s="13" t="s">
        <v>8</v>
      </c>
      <c r="D71" s="14" t="s">
        <v>9</v>
      </c>
      <c r="E71" s="14" t="s">
        <v>10</v>
      </c>
      <c r="F71" s="27" t="s">
        <v>154</v>
      </c>
      <c r="G71" s="15">
        <v>24.230801229047</v>
      </c>
    </row>
    <row r="72" spans="1:8" ht="15" customHeight="1" x14ac:dyDescent="0.15">
      <c r="B72" s="12" t="s">
        <v>80</v>
      </c>
      <c r="C72" s="13" t="s">
        <v>8</v>
      </c>
      <c r="D72" s="14" t="s">
        <v>9</v>
      </c>
      <c r="E72" s="14" t="s">
        <v>10</v>
      </c>
      <c r="F72" s="27" t="s">
        <v>154</v>
      </c>
      <c r="G72" s="15">
        <v>24.203910497931201</v>
      </c>
    </row>
    <row r="73" spans="1:8" ht="15" customHeight="1" x14ac:dyDescent="0.15">
      <c r="B73" s="12" t="s">
        <v>81</v>
      </c>
      <c r="C73" s="13" t="s">
        <v>8</v>
      </c>
      <c r="D73" s="14" t="s">
        <v>9</v>
      </c>
      <c r="E73" s="14" t="s">
        <v>10</v>
      </c>
      <c r="F73" s="27" t="s">
        <v>154</v>
      </c>
      <c r="G73" s="15">
        <v>24.269742849426098</v>
      </c>
    </row>
    <row r="74" spans="1:8" s="6" customFormat="1" ht="15" customHeight="1" x14ac:dyDescent="0.15">
      <c r="A74" s="4"/>
      <c r="B74" s="7" t="s">
        <v>82</v>
      </c>
      <c r="C74" s="8" t="s">
        <v>8</v>
      </c>
      <c r="D74" s="9" t="s">
        <v>9</v>
      </c>
      <c r="E74" s="9" t="s">
        <v>10</v>
      </c>
      <c r="F74" s="22" t="s">
        <v>134</v>
      </c>
      <c r="G74" s="10">
        <v>32.124699585077799</v>
      </c>
      <c r="H74" s="11"/>
    </row>
    <row r="75" spans="1:8" s="6" customFormat="1" ht="15" customHeight="1" x14ac:dyDescent="0.15">
      <c r="A75" s="4"/>
      <c r="B75" s="7" t="s">
        <v>83</v>
      </c>
      <c r="C75" s="8" t="s">
        <v>8</v>
      </c>
      <c r="D75" s="9" t="s">
        <v>9</v>
      </c>
      <c r="E75" s="9" t="s">
        <v>10</v>
      </c>
      <c r="F75" s="23" t="s">
        <v>134</v>
      </c>
      <c r="G75" s="10">
        <v>31.5172227790035</v>
      </c>
      <c r="H75" s="11"/>
    </row>
    <row r="76" spans="1:8" ht="15" customHeight="1" x14ac:dyDescent="0.15">
      <c r="B76" s="12" t="s">
        <v>84</v>
      </c>
      <c r="C76" s="13" t="s">
        <v>8</v>
      </c>
      <c r="D76" s="14" t="s">
        <v>9</v>
      </c>
      <c r="E76" s="14" t="s">
        <v>10</v>
      </c>
      <c r="F76" s="23" t="s">
        <v>134</v>
      </c>
      <c r="G76" s="15">
        <v>31.592266299315099</v>
      </c>
    </row>
    <row r="77" spans="1:8" s="6" customFormat="1" ht="15" customHeight="1" x14ac:dyDescent="0.15">
      <c r="A77" s="4"/>
      <c r="B77" s="7" t="s">
        <v>85</v>
      </c>
      <c r="C77" s="8" t="s">
        <v>8</v>
      </c>
      <c r="D77" s="9" t="s">
        <v>9</v>
      </c>
      <c r="E77" s="9" t="s">
        <v>10</v>
      </c>
      <c r="F77" s="27" t="s">
        <v>155</v>
      </c>
      <c r="G77" s="10">
        <v>19.565027852319801</v>
      </c>
      <c r="H77" s="11"/>
    </row>
    <row r="78" spans="1:8" ht="15" customHeight="1" x14ac:dyDescent="0.15">
      <c r="B78" s="12" t="s">
        <v>86</v>
      </c>
      <c r="C78" s="13" t="s">
        <v>8</v>
      </c>
      <c r="D78" s="14" t="s">
        <v>9</v>
      </c>
      <c r="E78" s="14" t="s">
        <v>10</v>
      </c>
      <c r="F78" s="27" t="s">
        <v>155</v>
      </c>
      <c r="G78" s="15">
        <v>19.471420670585001</v>
      </c>
    </row>
    <row r="79" spans="1:8" ht="15" customHeight="1" x14ac:dyDescent="0.15">
      <c r="B79" s="12" t="s">
        <v>87</v>
      </c>
      <c r="C79" s="13" t="s">
        <v>8</v>
      </c>
      <c r="D79" s="14" t="s">
        <v>9</v>
      </c>
      <c r="E79" s="14" t="s">
        <v>10</v>
      </c>
      <c r="F79" s="27" t="s">
        <v>155</v>
      </c>
      <c r="G79" s="15">
        <v>19.471108669212999</v>
      </c>
    </row>
    <row r="80" spans="1:8" ht="15" customHeight="1" x14ac:dyDescent="0.15">
      <c r="B80" s="12" t="s">
        <v>88</v>
      </c>
      <c r="C80" s="13" t="s">
        <v>8</v>
      </c>
      <c r="D80" s="14" t="s">
        <v>9</v>
      </c>
      <c r="E80" s="14" t="s">
        <v>10</v>
      </c>
      <c r="F80" s="27" t="s">
        <v>156</v>
      </c>
      <c r="G80" s="15">
        <v>27.0545789008223</v>
      </c>
    </row>
    <row r="81" spans="1:8" ht="15" customHeight="1" x14ac:dyDescent="0.15">
      <c r="B81" s="12" t="s">
        <v>89</v>
      </c>
      <c r="C81" s="13" t="s">
        <v>8</v>
      </c>
      <c r="D81" s="14" t="s">
        <v>9</v>
      </c>
      <c r="E81" s="14" t="s">
        <v>10</v>
      </c>
      <c r="F81" s="27" t="s">
        <v>156</v>
      </c>
      <c r="G81" s="15">
        <v>27.066387979882101</v>
      </c>
    </row>
    <row r="82" spans="1:8" s="6" customFormat="1" ht="15" customHeight="1" x14ac:dyDescent="0.15">
      <c r="A82" s="4"/>
      <c r="B82" s="7" t="s">
        <v>90</v>
      </c>
      <c r="C82" s="8" t="s">
        <v>8</v>
      </c>
      <c r="D82" s="9" t="s">
        <v>9</v>
      </c>
      <c r="E82" s="9" t="s">
        <v>10</v>
      </c>
      <c r="F82" s="27" t="s">
        <v>156</v>
      </c>
      <c r="G82" s="10">
        <v>27.2654004589339</v>
      </c>
      <c r="H82" s="11"/>
    </row>
    <row r="83" spans="1:8" ht="15" customHeight="1" x14ac:dyDescent="0.15">
      <c r="B83" s="12" t="s">
        <v>91</v>
      </c>
      <c r="C83" s="13" t="s">
        <v>8</v>
      </c>
      <c r="D83" s="14" t="s">
        <v>9</v>
      </c>
      <c r="E83" s="14" t="s">
        <v>10</v>
      </c>
      <c r="F83" s="27" t="s">
        <v>157</v>
      </c>
      <c r="G83" s="15">
        <v>23.507387782574099</v>
      </c>
    </row>
    <row r="84" spans="1:8" ht="15" customHeight="1" x14ac:dyDescent="0.15">
      <c r="B84" s="12" t="s">
        <v>92</v>
      </c>
      <c r="C84" s="13" t="s">
        <v>8</v>
      </c>
      <c r="D84" s="14" t="s">
        <v>9</v>
      </c>
      <c r="E84" s="14" t="s">
        <v>10</v>
      </c>
      <c r="F84" s="27" t="s">
        <v>157</v>
      </c>
      <c r="G84" s="15">
        <v>23.476597045666502</v>
      </c>
    </row>
    <row r="85" spans="1:8" ht="15" customHeight="1" x14ac:dyDescent="0.15">
      <c r="B85" s="12" t="s">
        <v>93</v>
      </c>
      <c r="C85" s="13" t="s">
        <v>8</v>
      </c>
      <c r="D85" s="14" t="s">
        <v>9</v>
      </c>
      <c r="E85" s="14" t="s">
        <v>10</v>
      </c>
      <c r="F85" s="27" t="s">
        <v>157</v>
      </c>
      <c r="G85" s="15">
        <v>23.629838355991399</v>
      </c>
    </row>
    <row r="86" spans="1:8" s="6" customFormat="1" ht="15" customHeight="1" thickBot="1" x14ac:dyDescent="0.2">
      <c r="A86" s="4"/>
      <c r="B86" s="7" t="s">
        <v>94</v>
      </c>
      <c r="C86" s="8" t="s">
        <v>8</v>
      </c>
      <c r="D86" s="9" t="s">
        <v>9</v>
      </c>
      <c r="E86" s="9" t="s">
        <v>10</v>
      </c>
      <c r="F86" s="24" t="s">
        <v>135</v>
      </c>
      <c r="G86" s="10">
        <v>32.245781946245401</v>
      </c>
      <c r="H86" s="11"/>
    </row>
    <row r="87" spans="1:8" s="6" customFormat="1" ht="15" customHeight="1" thickBot="1" x14ac:dyDescent="0.2">
      <c r="A87" s="4"/>
      <c r="B87" s="7" t="s">
        <v>95</v>
      </c>
      <c r="C87" s="8" t="s">
        <v>8</v>
      </c>
      <c r="D87" s="9" t="s">
        <v>9</v>
      </c>
      <c r="E87" s="9" t="s">
        <v>10</v>
      </c>
      <c r="F87" s="24" t="s">
        <v>135</v>
      </c>
      <c r="G87" s="10">
        <v>33.030424024169598</v>
      </c>
      <c r="H87" s="11"/>
    </row>
    <row r="88" spans="1:8" s="6" customFormat="1" ht="15" customHeight="1" thickBot="1" x14ac:dyDescent="0.2">
      <c r="A88" s="4"/>
      <c r="B88" s="7" t="s">
        <v>96</v>
      </c>
      <c r="C88" s="8" t="s">
        <v>8</v>
      </c>
      <c r="D88" s="9" t="s">
        <v>9</v>
      </c>
      <c r="E88" s="9" t="s">
        <v>10</v>
      </c>
      <c r="F88" s="24" t="s">
        <v>135</v>
      </c>
      <c r="G88" s="10">
        <v>32.708905570472901</v>
      </c>
      <c r="H88" s="11"/>
    </row>
    <row r="89" spans="1:8" ht="15" customHeight="1" x14ac:dyDescent="0.15">
      <c r="B89" s="12" t="s">
        <v>97</v>
      </c>
      <c r="C89" s="13" t="s">
        <v>8</v>
      </c>
      <c r="D89" s="14" t="s">
        <v>9</v>
      </c>
      <c r="E89" s="14" t="s">
        <v>10</v>
      </c>
      <c r="F89" s="27" t="s">
        <v>158</v>
      </c>
      <c r="G89" s="15">
        <v>20.114440880965699</v>
      </c>
    </row>
    <row r="90" spans="1:8" ht="15" customHeight="1" x14ac:dyDescent="0.15">
      <c r="B90" s="12" t="s">
        <v>98</v>
      </c>
      <c r="C90" s="13" t="s">
        <v>8</v>
      </c>
      <c r="D90" s="14" t="s">
        <v>9</v>
      </c>
      <c r="E90" s="14" t="s">
        <v>10</v>
      </c>
      <c r="F90" s="27" t="s">
        <v>158</v>
      </c>
      <c r="G90" s="15">
        <v>20.0665772325668</v>
      </c>
    </row>
    <row r="91" spans="1:8" ht="15" customHeight="1" x14ac:dyDescent="0.15">
      <c r="B91" s="12" t="s">
        <v>99</v>
      </c>
      <c r="C91" s="13" t="s">
        <v>8</v>
      </c>
      <c r="D91" s="14" t="s">
        <v>9</v>
      </c>
      <c r="E91" s="14" t="s">
        <v>10</v>
      </c>
      <c r="F91" s="27" t="s">
        <v>158</v>
      </c>
      <c r="G91" s="15">
        <v>20.130202225985599</v>
      </c>
    </row>
    <row r="92" spans="1:8" ht="15" customHeight="1" x14ac:dyDescent="0.15">
      <c r="B92" s="12" t="s">
        <v>100</v>
      </c>
      <c r="C92" s="13" t="s">
        <v>8</v>
      </c>
      <c r="D92" s="14" t="s">
        <v>9</v>
      </c>
      <c r="E92" s="14" t="s">
        <v>10</v>
      </c>
      <c r="F92" s="27" t="s">
        <v>159</v>
      </c>
      <c r="G92" s="15">
        <v>24.695309330749001</v>
      </c>
    </row>
    <row r="93" spans="1:8" ht="15" customHeight="1" x14ac:dyDescent="0.15">
      <c r="B93" s="12" t="s">
        <v>101</v>
      </c>
      <c r="C93" s="13" t="s">
        <v>8</v>
      </c>
      <c r="D93" s="14" t="s">
        <v>9</v>
      </c>
      <c r="E93" s="14" t="s">
        <v>10</v>
      </c>
      <c r="F93" s="27" t="s">
        <v>159</v>
      </c>
      <c r="G93" s="15">
        <v>24.8106138479565</v>
      </c>
    </row>
    <row r="94" spans="1:8" ht="15" customHeight="1" x14ac:dyDescent="0.15">
      <c r="B94" s="12" t="s">
        <v>102</v>
      </c>
      <c r="C94" s="13" t="s">
        <v>8</v>
      </c>
      <c r="D94" s="14" t="s">
        <v>9</v>
      </c>
      <c r="E94" s="14" t="s">
        <v>10</v>
      </c>
      <c r="F94" s="27" t="s">
        <v>159</v>
      </c>
      <c r="G94" s="15">
        <v>24.830341328642199</v>
      </c>
    </row>
    <row r="95" spans="1:8" ht="15" customHeight="1" x14ac:dyDescent="0.15">
      <c r="B95" s="12" t="s">
        <v>103</v>
      </c>
      <c r="C95" s="13" t="s">
        <v>8</v>
      </c>
      <c r="D95" s="14" t="s">
        <v>9</v>
      </c>
      <c r="E95" s="14" t="s">
        <v>10</v>
      </c>
      <c r="F95" s="27" t="s">
        <v>160</v>
      </c>
      <c r="G95" s="15">
        <v>23.761328265603701</v>
      </c>
    </row>
    <row r="96" spans="1:8" ht="15" customHeight="1" x14ac:dyDescent="0.15">
      <c r="B96" s="12" t="s">
        <v>104</v>
      </c>
      <c r="C96" s="13" t="s">
        <v>8</v>
      </c>
      <c r="D96" s="14" t="s">
        <v>9</v>
      </c>
      <c r="E96" s="14" t="s">
        <v>10</v>
      </c>
      <c r="F96" s="27" t="s">
        <v>160</v>
      </c>
      <c r="G96" s="15">
        <v>23.600388333365199</v>
      </c>
    </row>
    <row r="97" spans="2:7" ht="15" customHeight="1" x14ac:dyDescent="0.15">
      <c r="B97" s="12" t="s">
        <v>105</v>
      </c>
      <c r="C97" s="13" t="s">
        <v>8</v>
      </c>
      <c r="D97" s="14" t="s">
        <v>9</v>
      </c>
      <c r="E97" s="14" t="s">
        <v>10</v>
      </c>
      <c r="F97" s="27" t="s">
        <v>160</v>
      </c>
      <c r="G97" s="15">
        <v>23.7576808706919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zoomScale="115" zoomScaleNormal="115" workbookViewId="0">
      <selection activeCell="J24" sqref="J24"/>
    </sheetView>
  </sheetViews>
  <sheetFormatPr defaultRowHeight="10.5" x14ac:dyDescent="0.15"/>
  <cols>
    <col min="10" max="10" width="12" bestFit="1" customWidth="1"/>
  </cols>
  <sheetData>
    <row r="1" spans="1:8" ht="11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8" ht="11.25" thickBot="1" x14ac:dyDescent="0.2">
      <c r="A2" s="7" t="s">
        <v>7</v>
      </c>
      <c r="B2" s="8" t="s">
        <v>8</v>
      </c>
      <c r="C2" s="9" t="s">
        <v>9</v>
      </c>
      <c r="D2" s="9" t="s">
        <v>10</v>
      </c>
      <c r="E2" s="19" t="s">
        <v>128</v>
      </c>
      <c r="F2" s="10">
        <v>9.7537602543223301</v>
      </c>
      <c r="G2">
        <v>7.6464017072595585</v>
      </c>
      <c r="H2" s="26">
        <f>AVERAGE(F2:F4)</f>
        <v>9.7410461406153672</v>
      </c>
    </row>
    <row r="3" spans="1:8" ht="11.25" thickBot="1" x14ac:dyDescent="0.2">
      <c r="A3" s="12" t="s">
        <v>11</v>
      </c>
      <c r="B3" s="13" t="s">
        <v>8</v>
      </c>
      <c r="C3" s="14" t="s">
        <v>9</v>
      </c>
      <c r="D3" s="14" t="s">
        <v>10</v>
      </c>
      <c r="E3" s="20" t="s">
        <v>128</v>
      </c>
      <c r="F3" s="15">
        <v>9.6939114015132901</v>
      </c>
      <c r="G3">
        <v>7.6464017072595585</v>
      </c>
    </row>
    <row r="4" spans="1:8" x14ac:dyDescent="0.15">
      <c r="A4" s="7" t="s">
        <v>12</v>
      </c>
      <c r="B4" s="8" t="s">
        <v>8</v>
      </c>
      <c r="C4" s="9" t="s">
        <v>9</v>
      </c>
      <c r="D4" s="9" t="s">
        <v>10</v>
      </c>
      <c r="E4" s="20" t="s">
        <v>128</v>
      </c>
      <c r="F4" s="10">
        <v>9.7754667660104797</v>
      </c>
      <c r="G4">
        <v>7.6464017072595585</v>
      </c>
    </row>
    <row r="5" spans="1:8" x14ac:dyDescent="0.15">
      <c r="A5" s="7" t="s">
        <v>22</v>
      </c>
      <c r="B5" s="8" t="s">
        <v>8</v>
      </c>
      <c r="C5" s="9" t="s">
        <v>9</v>
      </c>
      <c r="D5" s="9" t="s">
        <v>10</v>
      </c>
      <c r="E5" s="22" t="s">
        <v>129</v>
      </c>
      <c r="F5" s="10">
        <v>14.2933132477456</v>
      </c>
      <c r="G5">
        <v>6.6464017072595585</v>
      </c>
      <c r="H5" s="26">
        <f t="shared" ref="H5" si="0">AVERAGE(F5:F7)</f>
        <v>14.264134757433434</v>
      </c>
    </row>
    <row r="6" spans="1:8" x14ac:dyDescent="0.15">
      <c r="A6" s="7" t="s">
        <v>23</v>
      </c>
      <c r="B6" s="8" t="s">
        <v>8</v>
      </c>
      <c r="C6" s="9" t="s">
        <v>9</v>
      </c>
      <c r="D6" s="9" t="s">
        <v>10</v>
      </c>
      <c r="E6" s="23" t="s">
        <v>129</v>
      </c>
      <c r="F6" s="10">
        <v>14.220098611784501</v>
      </c>
      <c r="G6">
        <v>6.6464017072595585</v>
      </c>
    </row>
    <row r="7" spans="1:8" x14ac:dyDescent="0.15">
      <c r="A7" s="12" t="s">
        <v>24</v>
      </c>
      <c r="B7" s="13" t="s">
        <v>8</v>
      </c>
      <c r="C7" s="14" t="s">
        <v>9</v>
      </c>
      <c r="D7" s="14" t="s">
        <v>10</v>
      </c>
      <c r="E7" s="23" t="s">
        <v>129</v>
      </c>
      <c r="F7" s="15">
        <v>14.278992412770201</v>
      </c>
      <c r="G7">
        <v>6.6464017072595585</v>
      </c>
    </row>
    <row r="8" spans="1:8" x14ac:dyDescent="0.15">
      <c r="A8" s="7" t="s">
        <v>34</v>
      </c>
      <c r="B8" s="8" t="s">
        <v>8</v>
      </c>
      <c r="C8" s="9" t="s">
        <v>9</v>
      </c>
      <c r="D8" s="9" t="s">
        <v>10</v>
      </c>
      <c r="E8" s="22" t="s">
        <v>130</v>
      </c>
      <c r="F8" s="10">
        <v>18.016688996009101</v>
      </c>
      <c r="G8">
        <v>5.6464017072595585</v>
      </c>
      <c r="H8" s="26">
        <f t="shared" ref="H8" si="1">AVERAGE(F8:F10)</f>
        <v>18.043016351436833</v>
      </c>
    </row>
    <row r="9" spans="1:8" x14ac:dyDescent="0.15">
      <c r="A9" s="12" t="s">
        <v>35</v>
      </c>
      <c r="B9" s="13" t="s">
        <v>8</v>
      </c>
      <c r="C9" s="14" t="s">
        <v>9</v>
      </c>
      <c r="D9" s="14" t="s">
        <v>10</v>
      </c>
      <c r="E9" s="23" t="s">
        <v>130</v>
      </c>
      <c r="F9" s="15">
        <v>18.0073305042912</v>
      </c>
      <c r="G9">
        <v>5.6464017072595585</v>
      </c>
    </row>
    <row r="10" spans="1:8" x14ac:dyDescent="0.15">
      <c r="A10" s="12" t="s">
        <v>36</v>
      </c>
      <c r="B10" s="13" t="s">
        <v>8</v>
      </c>
      <c r="C10" s="14" t="s">
        <v>9</v>
      </c>
      <c r="D10" s="14" t="s">
        <v>10</v>
      </c>
      <c r="E10" s="23" t="s">
        <v>130</v>
      </c>
      <c r="F10" s="15">
        <v>18.105029554010201</v>
      </c>
      <c r="G10">
        <v>5.6464017072595585</v>
      </c>
    </row>
    <row r="11" spans="1:8" x14ac:dyDescent="0.15">
      <c r="A11" s="7" t="s">
        <v>46</v>
      </c>
      <c r="B11" s="8" t="s">
        <v>8</v>
      </c>
      <c r="C11" s="9" t="s">
        <v>9</v>
      </c>
      <c r="D11" s="9" t="s">
        <v>10</v>
      </c>
      <c r="E11" s="22" t="s">
        <v>131</v>
      </c>
      <c r="F11" s="10">
        <v>21.876944724961</v>
      </c>
      <c r="G11">
        <v>4.6464017072595585</v>
      </c>
      <c r="H11" s="26">
        <f t="shared" ref="H11" si="2">AVERAGE(F11:F13)</f>
        <v>21.802304627118669</v>
      </c>
    </row>
    <row r="12" spans="1:8" x14ac:dyDescent="0.15">
      <c r="A12" s="12" t="s">
        <v>47</v>
      </c>
      <c r="B12" s="13" t="s">
        <v>8</v>
      </c>
      <c r="C12" s="14" t="s">
        <v>9</v>
      </c>
      <c r="D12" s="14" t="s">
        <v>10</v>
      </c>
      <c r="E12" s="23" t="s">
        <v>131</v>
      </c>
      <c r="F12" s="15">
        <v>21.767652299858799</v>
      </c>
      <c r="G12">
        <v>4.6464017072595585</v>
      </c>
    </row>
    <row r="13" spans="1:8" x14ac:dyDescent="0.15">
      <c r="A13" s="12" t="s">
        <v>48</v>
      </c>
      <c r="B13" s="13" t="s">
        <v>8</v>
      </c>
      <c r="C13" s="14" t="s">
        <v>9</v>
      </c>
      <c r="D13" s="14" t="s">
        <v>10</v>
      </c>
      <c r="E13" s="23" t="s">
        <v>131</v>
      </c>
      <c r="F13" s="15">
        <v>21.762316856536199</v>
      </c>
      <c r="G13">
        <v>4.6464017072595585</v>
      </c>
    </row>
    <row r="14" spans="1:8" x14ac:dyDescent="0.15">
      <c r="A14" s="7" t="s">
        <v>58</v>
      </c>
      <c r="B14" s="8" t="s">
        <v>8</v>
      </c>
      <c r="C14" s="9" t="s">
        <v>9</v>
      </c>
      <c r="D14" s="9" t="s">
        <v>10</v>
      </c>
      <c r="E14" s="22" t="s">
        <v>132</v>
      </c>
      <c r="F14" s="10">
        <v>25.614533937507201</v>
      </c>
      <c r="G14">
        <v>3.646401707259558</v>
      </c>
      <c r="H14" s="26">
        <f t="shared" ref="H14" si="3">AVERAGE(F14:F16)</f>
        <v>25.610088835216732</v>
      </c>
    </row>
    <row r="15" spans="1:8" x14ac:dyDescent="0.15">
      <c r="A15" s="12" t="s">
        <v>59</v>
      </c>
      <c r="B15" s="13" t="s">
        <v>8</v>
      </c>
      <c r="C15" s="14" t="s">
        <v>9</v>
      </c>
      <c r="D15" s="14" t="s">
        <v>10</v>
      </c>
      <c r="E15" s="23" t="s">
        <v>132</v>
      </c>
      <c r="F15" s="15">
        <v>25.596508272144099</v>
      </c>
      <c r="G15">
        <v>3.646401707259558</v>
      </c>
    </row>
    <row r="16" spans="1:8" x14ac:dyDescent="0.15">
      <c r="A16" s="12" t="s">
        <v>60</v>
      </c>
      <c r="B16" s="13" t="s">
        <v>8</v>
      </c>
      <c r="C16" s="14" t="s">
        <v>9</v>
      </c>
      <c r="D16" s="14" t="s">
        <v>10</v>
      </c>
      <c r="E16" s="23" t="s">
        <v>132</v>
      </c>
      <c r="F16" s="15">
        <v>25.619224295998901</v>
      </c>
      <c r="G16">
        <v>3.646401707259558</v>
      </c>
    </row>
    <row r="17" spans="1:10" x14ac:dyDescent="0.15">
      <c r="A17" s="7" t="s">
        <v>70</v>
      </c>
      <c r="B17" s="8" t="s">
        <v>8</v>
      </c>
      <c r="C17" s="9" t="s">
        <v>9</v>
      </c>
      <c r="D17" s="9" t="s">
        <v>10</v>
      </c>
      <c r="E17" s="22" t="s">
        <v>133</v>
      </c>
      <c r="F17" s="10">
        <v>29.178667437089398</v>
      </c>
      <c r="G17">
        <v>2.6464017072595585</v>
      </c>
      <c r="H17" s="26">
        <f t="shared" ref="H17" si="4">AVERAGE(F17:F19)</f>
        <v>29.291269252580566</v>
      </c>
    </row>
    <row r="18" spans="1:10" x14ac:dyDescent="0.15">
      <c r="A18" s="7" t="s">
        <v>71</v>
      </c>
      <c r="B18" s="8" t="s">
        <v>8</v>
      </c>
      <c r="C18" s="9" t="s">
        <v>9</v>
      </c>
      <c r="D18" s="9" t="s">
        <v>10</v>
      </c>
      <c r="E18" s="23" t="s">
        <v>133</v>
      </c>
      <c r="F18" s="10">
        <v>29.233940626440202</v>
      </c>
      <c r="G18">
        <v>2.6464017072595585</v>
      </c>
    </row>
    <row r="19" spans="1:10" x14ac:dyDescent="0.15">
      <c r="A19" s="7" t="s">
        <v>72</v>
      </c>
      <c r="B19" s="8" t="s">
        <v>8</v>
      </c>
      <c r="C19" s="9" t="s">
        <v>9</v>
      </c>
      <c r="D19" s="9" t="s">
        <v>10</v>
      </c>
      <c r="E19" s="23" t="s">
        <v>133</v>
      </c>
      <c r="F19" s="10">
        <v>29.461199694212102</v>
      </c>
      <c r="G19">
        <v>2.6464017072595585</v>
      </c>
    </row>
    <row r="20" spans="1:10" x14ac:dyDescent="0.15">
      <c r="A20" s="7" t="s">
        <v>82</v>
      </c>
      <c r="B20" s="8" t="s">
        <v>8</v>
      </c>
      <c r="C20" s="9" t="s">
        <v>9</v>
      </c>
      <c r="D20" s="9" t="s">
        <v>10</v>
      </c>
      <c r="E20" s="22" t="s">
        <v>134</v>
      </c>
      <c r="F20" s="10">
        <v>32.124699585077799</v>
      </c>
      <c r="G20">
        <v>1.6464017072595583</v>
      </c>
      <c r="H20" s="26">
        <f t="shared" ref="H20" si="5">AVERAGE(F20:F22)</f>
        <v>31.744729554465465</v>
      </c>
    </row>
    <row r="21" spans="1:10" x14ac:dyDescent="0.15">
      <c r="A21" s="7" t="s">
        <v>83</v>
      </c>
      <c r="B21" s="8" t="s">
        <v>8</v>
      </c>
      <c r="C21" s="9" t="s">
        <v>9</v>
      </c>
      <c r="D21" s="9" t="s">
        <v>10</v>
      </c>
      <c r="E21" s="23" t="s">
        <v>134</v>
      </c>
      <c r="F21" s="10">
        <v>31.5172227790035</v>
      </c>
      <c r="G21">
        <v>1.6464017072595583</v>
      </c>
    </row>
    <row r="22" spans="1:10" x14ac:dyDescent="0.15">
      <c r="A22" s="12" t="s">
        <v>84</v>
      </c>
      <c r="B22" s="13" t="s">
        <v>8</v>
      </c>
      <c r="C22" s="14" t="s">
        <v>9</v>
      </c>
      <c r="D22" s="14" t="s">
        <v>10</v>
      </c>
      <c r="E22" s="23" t="s">
        <v>134</v>
      </c>
      <c r="F22" s="15">
        <v>31.592266299315099</v>
      </c>
      <c r="G22">
        <v>1.6464017072595583</v>
      </c>
    </row>
    <row r="24" spans="1:10" x14ac:dyDescent="0.15">
      <c r="J24">
        <f>10^((I24-38.697)/-3.7012)</f>
        <v>28527108521.361877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3"/>
  <sheetViews>
    <sheetView tabSelected="1" workbookViewId="0">
      <selection activeCell="O40" sqref="O40"/>
    </sheetView>
  </sheetViews>
  <sheetFormatPr defaultRowHeight="10.5" x14ac:dyDescent="0.15"/>
  <cols>
    <col min="7" max="7" width="8.83203125" style="25"/>
  </cols>
  <sheetData>
    <row r="1" spans="1:7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5" t="s">
        <v>136</v>
      </c>
    </row>
    <row r="2" spans="1:7" x14ac:dyDescent="0.15">
      <c r="A2" s="7" t="s">
        <v>13</v>
      </c>
      <c r="B2" s="8" t="s">
        <v>8</v>
      </c>
      <c r="C2" s="9" t="s">
        <v>9</v>
      </c>
      <c r="D2" s="9" t="s">
        <v>10</v>
      </c>
      <c r="E2" s="21" t="s">
        <v>137</v>
      </c>
      <c r="F2" s="10">
        <v>25.1454821732843</v>
      </c>
      <c r="G2" s="25">
        <f>10^((F2-38.697)/-3.7012)</f>
        <v>4585.4811175296336</v>
      </c>
    </row>
    <row r="3" spans="1:7" x14ac:dyDescent="0.15">
      <c r="A3" s="12" t="s">
        <v>14</v>
      </c>
      <c r="B3" s="13" t="s">
        <v>8</v>
      </c>
      <c r="C3" s="14" t="s">
        <v>9</v>
      </c>
      <c r="D3" s="14" t="s">
        <v>10</v>
      </c>
      <c r="E3" s="21" t="s">
        <v>137</v>
      </c>
      <c r="F3" s="15">
        <v>25.176467659649798</v>
      </c>
      <c r="G3" s="25">
        <f t="shared" ref="G3:G66" si="0">10^((F3-38.697)/-3.7012)</f>
        <v>4497.9349344846105</v>
      </c>
    </row>
    <row r="4" spans="1:7" x14ac:dyDescent="0.15">
      <c r="A4" s="12" t="s">
        <v>15</v>
      </c>
      <c r="B4" s="13" t="s">
        <v>8</v>
      </c>
      <c r="C4" s="14" t="s">
        <v>9</v>
      </c>
      <c r="D4" s="14" t="s">
        <v>10</v>
      </c>
      <c r="E4" s="21" t="s">
        <v>137</v>
      </c>
      <c r="F4" s="15">
        <v>25.118341870096899</v>
      </c>
      <c r="G4" s="25">
        <f t="shared" si="0"/>
        <v>4663.5619289215865</v>
      </c>
    </row>
    <row r="5" spans="1:7" x14ac:dyDescent="0.15">
      <c r="A5" s="12" t="s">
        <v>16</v>
      </c>
      <c r="B5" s="13" t="s">
        <v>8</v>
      </c>
      <c r="C5" s="14" t="s">
        <v>9</v>
      </c>
      <c r="D5" s="14" t="s">
        <v>10</v>
      </c>
      <c r="E5" s="21" t="s">
        <v>138</v>
      </c>
      <c r="F5" s="15">
        <v>20.828668011458198</v>
      </c>
      <c r="G5" s="25">
        <f t="shared" si="0"/>
        <v>67253.233683319311</v>
      </c>
    </row>
    <row r="6" spans="1:7" x14ac:dyDescent="0.15">
      <c r="A6" s="12" t="s">
        <v>17</v>
      </c>
      <c r="B6" s="13" t="s">
        <v>8</v>
      </c>
      <c r="C6" s="14" t="s">
        <v>9</v>
      </c>
      <c r="D6" s="14" t="s">
        <v>10</v>
      </c>
      <c r="E6" s="21" t="s">
        <v>138</v>
      </c>
      <c r="F6" s="15">
        <v>20.873036591740298</v>
      </c>
      <c r="G6" s="25">
        <f t="shared" si="0"/>
        <v>65422.261209775847</v>
      </c>
    </row>
    <row r="7" spans="1:7" x14ac:dyDescent="0.15">
      <c r="A7" s="12" t="s">
        <v>18</v>
      </c>
      <c r="B7" s="13" t="s">
        <v>8</v>
      </c>
      <c r="C7" s="14" t="s">
        <v>9</v>
      </c>
      <c r="D7" s="14" t="s">
        <v>10</v>
      </c>
      <c r="E7" s="21" t="s">
        <v>138</v>
      </c>
      <c r="F7" s="15">
        <v>20.8728237349255</v>
      </c>
      <c r="G7" s="25">
        <f t="shared" si="0"/>
        <v>65430.925141085099</v>
      </c>
    </row>
    <row r="8" spans="1:7" x14ac:dyDescent="0.15">
      <c r="A8" s="12" t="s">
        <v>19</v>
      </c>
      <c r="B8" s="13" t="s">
        <v>8</v>
      </c>
      <c r="C8" s="14" t="s">
        <v>9</v>
      </c>
      <c r="D8" s="14" t="s">
        <v>10</v>
      </c>
      <c r="E8" s="21" t="s">
        <v>139</v>
      </c>
      <c r="F8" s="15">
        <v>24.138604059138402</v>
      </c>
      <c r="G8" s="25">
        <f t="shared" si="0"/>
        <v>8578.7872951498612</v>
      </c>
    </row>
    <row r="9" spans="1:7" x14ac:dyDescent="0.15">
      <c r="A9" s="7" t="s">
        <v>20</v>
      </c>
      <c r="B9" s="8" t="s">
        <v>8</v>
      </c>
      <c r="C9" s="9" t="s">
        <v>9</v>
      </c>
      <c r="D9" s="9" t="s">
        <v>10</v>
      </c>
      <c r="E9" s="21" t="s">
        <v>139</v>
      </c>
      <c r="F9" s="10">
        <v>24.867180601618902</v>
      </c>
      <c r="G9" s="25">
        <f t="shared" si="0"/>
        <v>5452.2676081742093</v>
      </c>
    </row>
    <row r="10" spans="1:7" x14ac:dyDescent="0.15">
      <c r="A10" s="7" t="s">
        <v>21</v>
      </c>
      <c r="B10" s="8" t="s">
        <v>8</v>
      </c>
      <c r="C10" s="9" t="s">
        <v>9</v>
      </c>
      <c r="D10" s="9" t="s">
        <v>10</v>
      </c>
      <c r="E10" s="21" t="s">
        <v>139</v>
      </c>
      <c r="F10" s="10">
        <v>24.247107990913701</v>
      </c>
      <c r="G10" s="25">
        <f t="shared" si="0"/>
        <v>8018.8118007592702</v>
      </c>
    </row>
    <row r="11" spans="1:7" x14ac:dyDescent="0.15">
      <c r="A11" s="12" t="s">
        <v>25</v>
      </c>
      <c r="B11" s="13" t="s">
        <v>8</v>
      </c>
      <c r="C11" s="14" t="s">
        <v>9</v>
      </c>
      <c r="D11" s="14" t="s">
        <v>10</v>
      </c>
      <c r="E11" s="21" t="s">
        <v>140</v>
      </c>
      <c r="F11" s="15">
        <v>24.3336907039482</v>
      </c>
      <c r="G11" s="25">
        <f t="shared" si="0"/>
        <v>7598.3076621759847</v>
      </c>
    </row>
    <row r="12" spans="1:7" x14ac:dyDescent="0.15">
      <c r="A12" s="12" t="s">
        <v>26</v>
      </c>
      <c r="B12" s="13" t="s">
        <v>8</v>
      </c>
      <c r="C12" s="14" t="s">
        <v>9</v>
      </c>
      <c r="D12" s="14" t="s">
        <v>10</v>
      </c>
      <c r="E12" s="21" t="s">
        <v>140</v>
      </c>
      <c r="F12" s="15">
        <v>24.2735188896485</v>
      </c>
      <c r="G12" s="25">
        <f t="shared" si="0"/>
        <v>7888.1335422848688</v>
      </c>
    </row>
    <row r="13" spans="1:7" x14ac:dyDescent="0.15">
      <c r="A13" s="12" t="s">
        <v>27</v>
      </c>
      <c r="B13" s="13" t="s">
        <v>8</v>
      </c>
      <c r="C13" s="14" t="s">
        <v>9</v>
      </c>
      <c r="D13" s="14" t="s">
        <v>10</v>
      </c>
      <c r="E13" s="21" t="s">
        <v>140</v>
      </c>
      <c r="F13" s="15">
        <v>24.281465227515401</v>
      </c>
      <c r="G13" s="25">
        <f t="shared" si="0"/>
        <v>7849.2342789142367</v>
      </c>
    </row>
    <row r="14" spans="1:7" x14ac:dyDescent="0.15">
      <c r="A14" s="12" t="s">
        <v>28</v>
      </c>
      <c r="B14" s="13" t="s">
        <v>8</v>
      </c>
      <c r="C14" s="14" t="s">
        <v>9</v>
      </c>
      <c r="D14" s="14" t="s">
        <v>10</v>
      </c>
      <c r="E14" s="21" t="s">
        <v>141</v>
      </c>
      <c r="F14" s="15">
        <v>26.758816412665499</v>
      </c>
      <c r="G14" s="25">
        <f t="shared" si="0"/>
        <v>1680.6992250375197</v>
      </c>
    </row>
    <row r="15" spans="1:7" x14ac:dyDescent="0.15">
      <c r="A15" s="12" t="s">
        <v>29</v>
      </c>
      <c r="B15" s="13" t="s">
        <v>8</v>
      </c>
      <c r="C15" s="14" t="s">
        <v>9</v>
      </c>
      <c r="D15" s="14" t="s">
        <v>10</v>
      </c>
      <c r="E15" s="21" t="s">
        <v>141</v>
      </c>
      <c r="F15" s="15">
        <v>26.7350152719589</v>
      </c>
      <c r="G15" s="25">
        <f t="shared" si="0"/>
        <v>1705.7707183267955</v>
      </c>
    </row>
    <row r="16" spans="1:7" x14ac:dyDescent="0.15">
      <c r="A16" s="12" t="s">
        <v>30</v>
      </c>
      <c r="B16" s="13" t="s">
        <v>8</v>
      </c>
      <c r="C16" s="14" t="s">
        <v>9</v>
      </c>
      <c r="D16" s="14" t="s">
        <v>10</v>
      </c>
      <c r="E16" s="21" t="s">
        <v>141</v>
      </c>
      <c r="F16" s="15">
        <v>26.736179769841399</v>
      </c>
      <c r="G16" s="25">
        <f t="shared" si="0"/>
        <v>1704.5354105109302</v>
      </c>
    </row>
    <row r="17" spans="1:7" x14ac:dyDescent="0.15">
      <c r="A17" s="12" t="s">
        <v>31</v>
      </c>
      <c r="B17" s="13" t="s">
        <v>8</v>
      </c>
      <c r="C17" s="14" t="s">
        <v>9</v>
      </c>
      <c r="D17" s="14" t="s">
        <v>10</v>
      </c>
      <c r="E17" s="21" t="s">
        <v>142</v>
      </c>
      <c r="F17" s="15">
        <v>23.772404987343801</v>
      </c>
      <c r="G17" s="25">
        <f t="shared" si="0"/>
        <v>10773.741056262266</v>
      </c>
    </row>
    <row r="18" spans="1:7" x14ac:dyDescent="0.15">
      <c r="A18" s="12" t="s">
        <v>32</v>
      </c>
      <c r="B18" s="13" t="s">
        <v>8</v>
      </c>
      <c r="C18" s="14" t="s">
        <v>9</v>
      </c>
      <c r="D18" s="14" t="s">
        <v>10</v>
      </c>
      <c r="E18" s="21" t="s">
        <v>142</v>
      </c>
      <c r="F18" s="15">
        <v>23.761595381225799</v>
      </c>
      <c r="G18" s="25">
        <f t="shared" si="0"/>
        <v>10846.437077192042</v>
      </c>
    </row>
    <row r="19" spans="1:7" x14ac:dyDescent="0.15">
      <c r="A19" s="12" t="s">
        <v>33</v>
      </c>
      <c r="B19" s="13" t="s">
        <v>8</v>
      </c>
      <c r="C19" s="14" t="s">
        <v>9</v>
      </c>
      <c r="D19" s="14" t="s">
        <v>10</v>
      </c>
      <c r="E19" s="21" t="s">
        <v>142</v>
      </c>
      <c r="F19" s="15">
        <v>23.9155138405286</v>
      </c>
      <c r="G19" s="25">
        <f t="shared" si="0"/>
        <v>9856.0070378674736</v>
      </c>
    </row>
    <row r="20" spans="1:7" x14ac:dyDescent="0.15">
      <c r="A20" s="12" t="s">
        <v>37</v>
      </c>
      <c r="B20" s="13" t="s">
        <v>8</v>
      </c>
      <c r="C20" s="14" t="s">
        <v>9</v>
      </c>
      <c r="D20" s="14" t="s">
        <v>10</v>
      </c>
      <c r="E20" s="21" t="s">
        <v>143</v>
      </c>
      <c r="F20" s="15">
        <v>24.098997433585801</v>
      </c>
      <c r="G20" s="25">
        <f t="shared" si="0"/>
        <v>8792.7944904646574</v>
      </c>
    </row>
    <row r="21" spans="1:7" x14ac:dyDescent="0.15">
      <c r="A21" s="12" t="s">
        <v>38</v>
      </c>
      <c r="B21" s="13" t="s">
        <v>8</v>
      </c>
      <c r="C21" s="14" t="s">
        <v>9</v>
      </c>
      <c r="D21" s="14" t="s">
        <v>10</v>
      </c>
      <c r="E21" s="21" t="s">
        <v>143</v>
      </c>
      <c r="F21" s="15">
        <v>24.046302235803399</v>
      </c>
      <c r="G21" s="25">
        <f t="shared" si="0"/>
        <v>9085.8225492048296</v>
      </c>
    </row>
    <row r="22" spans="1:7" x14ac:dyDescent="0.15">
      <c r="A22" s="12" t="s">
        <v>39</v>
      </c>
      <c r="B22" s="13" t="s">
        <v>8</v>
      </c>
      <c r="C22" s="14" t="s">
        <v>9</v>
      </c>
      <c r="D22" s="14" t="s">
        <v>10</v>
      </c>
      <c r="E22" s="21" t="s">
        <v>143</v>
      </c>
      <c r="F22" s="15">
        <v>24.077711349513599</v>
      </c>
      <c r="G22" s="25">
        <f t="shared" si="0"/>
        <v>8910.007163348504</v>
      </c>
    </row>
    <row r="23" spans="1:7" x14ac:dyDescent="0.15">
      <c r="A23" s="12" t="s">
        <v>40</v>
      </c>
      <c r="B23" s="13" t="s">
        <v>8</v>
      </c>
      <c r="C23" s="14" t="s">
        <v>9</v>
      </c>
      <c r="D23" s="14" t="s">
        <v>10</v>
      </c>
      <c r="E23" s="21" t="s">
        <v>144</v>
      </c>
      <c r="F23" s="15">
        <v>26.788600667705701</v>
      </c>
      <c r="G23" s="25">
        <f t="shared" si="0"/>
        <v>1649.8437316308421</v>
      </c>
    </row>
    <row r="24" spans="1:7" x14ac:dyDescent="0.15">
      <c r="A24" s="7" t="s">
        <v>41</v>
      </c>
      <c r="B24" s="8" t="s">
        <v>8</v>
      </c>
      <c r="C24" s="9" t="s">
        <v>9</v>
      </c>
      <c r="D24" s="9" t="s">
        <v>10</v>
      </c>
      <c r="E24" s="21" t="s">
        <v>144</v>
      </c>
      <c r="F24" s="10">
        <v>26.764177151732898</v>
      </c>
      <c r="G24" s="25">
        <f t="shared" si="0"/>
        <v>1675.1034040147345</v>
      </c>
    </row>
    <row r="25" spans="1:7" x14ac:dyDescent="0.15">
      <c r="A25" s="12" t="s">
        <v>42</v>
      </c>
      <c r="B25" s="13" t="s">
        <v>8</v>
      </c>
      <c r="C25" s="14" t="s">
        <v>9</v>
      </c>
      <c r="D25" s="14" t="s">
        <v>10</v>
      </c>
      <c r="E25" s="21" t="s">
        <v>144</v>
      </c>
      <c r="F25" s="15">
        <v>26.847708939718299</v>
      </c>
      <c r="G25" s="25">
        <f t="shared" si="0"/>
        <v>1590.2770147863491</v>
      </c>
    </row>
    <row r="26" spans="1:7" x14ac:dyDescent="0.15">
      <c r="A26" s="12" t="s">
        <v>43</v>
      </c>
      <c r="B26" s="13" t="s">
        <v>8</v>
      </c>
      <c r="C26" s="14" t="s">
        <v>9</v>
      </c>
      <c r="D26" s="14" t="s">
        <v>10</v>
      </c>
      <c r="E26" s="21" t="s">
        <v>145</v>
      </c>
      <c r="F26" s="15">
        <v>24.012382093606799</v>
      </c>
      <c r="G26" s="25">
        <f t="shared" si="0"/>
        <v>9279.592052014661</v>
      </c>
    </row>
    <row r="27" spans="1:7" x14ac:dyDescent="0.15">
      <c r="A27" s="12" t="s">
        <v>44</v>
      </c>
      <c r="B27" s="13" t="s">
        <v>8</v>
      </c>
      <c r="C27" s="14" t="s">
        <v>9</v>
      </c>
      <c r="D27" s="14" t="s">
        <v>10</v>
      </c>
      <c r="E27" s="21" t="s">
        <v>145</v>
      </c>
      <c r="F27" s="15">
        <v>24.039094913409699</v>
      </c>
      <c r="G27" s="25">
        <f t="shared" si="0"/>
        <v>9126.6531100485718</v>
      </c>
    </row>
    <row r="28" spans="1:7" x14ac:dyDescent="0.15">
      <c r="A28" s="12" t="s">
        <v>45</v>
      </c>
      <c r="B28" s="13" t="s">
        <v>8</v>
      </c>
      <c r="C28" s="14" t="s">
        <v>9</v>
      </c>
      <c r="D28" s="14" t="s">
        <v>10</v>
      </c>
      <c r="E28" s="21" t="s">
        <v>145</v>
      </c>
      <c r="F28" s="15">
        <v>24.168314582257501</v>
      </c>
      <c r="G28" s="25">
        <f t="shared" si="0"/>
        <v>8421.6779993468754</v>
      </c>
    </row>
    <row r="29" spans="1:7" x14ac:dyDescent="0.15">
      <c r="A29" s="7" t="s">
        <v>49</v>
      </c>
      <c r="B29" s="8" t="s">
        <v>8</v>
      </c>
      <c r="C29" s="9" t="s">
        <v>9</v>
      </c>
      <c r="D29" s="9" t="s">
        <v>10</v>
      </c>
      <c r="E29" s="21" t="s">
        <v>146</v>
      </c>
      <c r="F29" s="10">
        <v>22.098272027942901</v>
      </c>
      <c r="G29" s="25">
        <f t="shared" si="0"/>
        <v>30527.286436673086</v>
      </c>
    </row>
    <row r="30" spans="1:7" x14ac:dyDescent="0.15">
      <c r="A30" s="7" t="s">
        <v>50</v>
      </c>
      <c r="B30" s="8" t="s">
        <v>8</v>
      </c>
      <c r="C30" s="9" t="s">
        <v>9</v>
      </c>
      <c r="D30" s="9" t="s">
        <v>10</v>
      </c>
      <c r="E30" s="21" t="s">
        <v>146</v>
      </c>
      <c r="F30" s="10">
        <v>22.059232607843398</v>
      </c>
      <c r="G30" s="25">
        <f t="shared" si="0"/>
        <v>31277.783946529886</v>
      </c>
    </row>
    <row r="31" spans="1:7" x14ac:dyDescent="0.15">
      <c r="A31" s="12" t="s">
        <v>51</v>
      </c>
      <c r="B31" s="13" t="s">
        <v>8</v>
      </c>
      <c r="C31" s="14" t="s">
        <v>9</v>
      </c>
      <c r="D31" s="14" t="s">
        <v>10</v>
      </c>
      <c r="E31" s="21" t="s">
        <v>146</v>
      </c>
      <c r="F31" s="15">
        <v>22.064027885446599</v>
      </c>
      <c r="G31" s="25">
        <f t="shared" si="0"/>
        <v>31184.61413323056</v>
      </c>
    </row>
    <row r="32" spans="1:7" x14ac:dyDescent="0.15">
      <c r="A32" s="7" t="s">
        <v>52</v>
      </c>
      <c r="B32" s="8" t="s">
        <v>8</v>
      </c>
      <c r="C32" s="9" t="s">
        <v>9</v>
      </c>
      <c r="D32" s="9" t="s">
        <v>10</v>
      </c>
      <c r="E32" s="21" t="s">
        <v>147</v>
      </c>
      <c r="F32" s="10">
        <v>27.0283649741313</v>
      </c>
      <c r="G32" s="25">
        <f t="shared" si="0"/>
        <v>1421.2244064255055</v>
      </c>
    </row>
    <row r="33" spans="1:7" x14ac:dyDescent="0.15">
      <c r="A33" s="12" t="s">
        <v>53</v>
      </c>
      <c r="B33" s="13" t="s">
        <v>8</v>
      </c>
      <c r="C33" s="14" t="s">
        <v>9</v>
      </c>
      <c r="D33" s="14" t="s">
        <v>10</v>
      </c>
      <c r="E33" s="21" t="s">
        <v>147</v>
      </c>
      <c r="F33" s="15">
        <v>27.054975683567299</v>
      </c>
      <c r="G33" s="25">
        <f t="shared" si="0"/>
        <v>1397.8897006888678</v>
      </c>
    </row>
    <row r="34" spans="1:7" x14ac:dyDescent="0.15">
      <c r="A34" s="12" t="s">
        <v>54</v>
      </c>
      <c r="B34" s="13" t="s">
        <v>8</v>
      </c>
      <c r="C34" s="14" t="s">
        <v>9</v>
      </c>
      <c r="D34" s="14" t="s">
        <v>10</v>
      </c>
      <c r="E34" s="21" t="s">
        <v>147</v>
      </c>
      <c r="F34" s="15">
        <v>27.119286452033698</v>
      </c>
      <c r="G34" s="25">
        <f t="shared" si="0"/>
        <v>1343.065680565506</v>
      </c>
    </row>
    <row r="35" spans="1:7" x14ac:dyDescent="0.15">
      <c r="A35" s="12" t="s">
        <v>55</v>
      </c>
      <c r="B35" s="13" t="s">
        <v>8</v>
      </c>
      <c r="C35" s="14" t="s">
        <v>9</v>
      </c>
      <c r="D35" s="14" t="s">
        <v>10</v>
      </c>
      <c r="E35" s="21" t="s">
        <v>148</v>
      </c>
      <c r="F35" s="15">
        <v>24.024213571866799</v>
      </c>
      <c r="G35" s="25">
        <f t="shared" si="0"/>
        <v>9211.5396153762613</v>
      </c>
    </row>
    <row r="36" spans="1:7" x14ac:dyDescent="0.15">
      <c r="A36" s="12" t="s">
        <v>56</v>
      </c>
      <c r="B36" s="13" t="s">
        <v>8</v>
      </c>
      <c r="C36" s="14" t="s">
        <v>9</v>
      </c>
      <c r="D36" s="14" t="s">
        <v>10</v>
      </c>
      <c r="E36" s="21" t="s">
        <v>148</v>
      </c>
      <c r="F36" s="15">
        <v>23.934994025998201</v>
      </c>
      <c r="G36" s="25">
        <f t="shared" si="0"/>
        <v>9737.2831031945207</v>
      </c>
    </row>
    <row r="37" spans="1:7" x14ac:dyDescent="0.15">
      <c r="A37" s="12" t="s">
        <v>57</v>
      </c>
      <c r="B37" s="13" t="s">
        <v>8</v>
      </c>
      <c r="C37" s="14" t="s">
        <v>9</v>
      </c>
      <c r="D37" s="14" t="s">
        <v>10</v>
      </c>
      <c r="E37" s="21" t="s">
        <v>148</v>
      </c>
      <c r="F37" s="15">
        <v>24.022681231281201</v>
      </c>
      <c r="G37" s="25">
        <f t="shared" si="0"/>
        <v>9220.3251397147524</v>
      </c>
    </row>
    <row r="38" spans="1:7" x14ac:dyDescent="0.15">
      <c r="A38" s="12" t="s">
        <v>61</v>
      </c>
      <c r="B38" s="13" t="s">
        <v>8</v>
      </c>
      <c r="C38" s="14" t="s">
        <v>9</v>
      </c>
      <c r="D38" s="14" t="s">
        <v>10</v>
      </c>
      <c r="E38" s="21" t="s">
        <v>149</v>
      </c>
      <c r="F38" s="15">
        <v>20.527137711626601</v>
      </c>
      <c r="G38" s="25">
        <f t="shared" si="0"/>
        <v>81129.990384195058</v>
      </c>
    </row>
    <row r="39" spans="1:7" x14ac:dyDescent="0.15">
      <c r="A39" s="12" t="s">
        <v>62</v>
      </c>
      <c r="B39" s="13" t="s">
        <v>8</v>
      </c>
      <c r="C39" s="14" t="s">
        <v>9</v>
      </c>
      <c r="D39" s="14" t="s">
        <v>10</v>
      </c>
      <c r="E39" s="21" t="s">
        <v>149</v>
      </c>
      <c r="F39" s="15">
        <v>20.533636353390399</v>
      </c>
      <c r="G39" s="25">
        <f t="shared" si="0"/>
        <v>80802.650034058111</v>
      </c>
    </row>
    <row r="40" spans="1:7" x14ac:dyDescent="0.15">
      <c r="A40" s="7" t="s">
        <v>63</v>
      </c>
      <c r="B40" s="8" t="s">
        <v>8</v>
      </c>
      <c r="C40" s="9" t="s">
        <v>9</v>
      </c>
      <c r="D40" s="9" t="s">
        <v>10</v>
      </c>
      <c r="E40" s="21" t="s">
        <v>149</v>
      </c>
      <c r="F40" s="10">
        <v>20.6174415068432</v>
      </c>
      <c r="G40" s="25">
        <f t="shared" si="0"/>
        <v>76697.799924778708</v>
      </c>
    </row>
    <row r="41" spans="1:7" x14ac:dyDescent="0.15">
      <c r="A41" s="7" t="s">
        <v>64</v>
      </c>
      <c r="B41" s="8" t="s">
        <v>8</v>
      </c>
      <c r="C41" s="9" t="s">
        <v>9</v>
      </c>
      <c r="D41" s="9" t="s">
        <v>10</v>
      </c>
      <c r="E41" s="21" t="s">
        <v>150</v>
      </c>
      <c r="F41" s="10">
        <v>27.483630558660099</v>
      </c>
      <c r="G41" s="25">
        <f t="shared" si="0"/>
        <v>1070.6753345676334</v>
      </c>
    </row>
    <row r="42" spans="1:7" x14ac:dyDescent="0.15">
      <c r="A42" s="7" t="s">
        <v>65</v>
      </c>
      <c r="B42" s="8" t="s">
        <v>8</v>
      </c>
      <c r="C42" s="9" t="s">
        <v>9</v>
      </c>
      <c r="D42" s="9" t="s">
        <v>10</v>
      </c>
      <c r="E42" s="21" t="s">
        <v>150</v>
      </c>
      <c r="F42" s="10">
        <v>27.543633062421101</v>
      </c>
      <c r="G42" s="25">
        <f t="shared" si="0"/>
        <v>1031.4452085696096</v>
      </c>
    </row>
    <row r="43" spans="1:7" x14ac:dyDescent="0.15">
      <c r="A43" s="12" t="s">
        <v>66</v>
      </c>
      <c r="B43" s="13" t="s">
        <v>8</v>
      </c>
      <c r="C43" s="14" t="s">
        <v>9</v>
      </c>
      <c r="D43" s="14" t="s">
        <v>10</v>
      </c>
      <c r="E43" s="21" t="s">
        <v>150</v>
      </c>
      <c r="F43" s="15">
        <v>27.495783949433299</v>
      </c>
      <c r="G43" s="25">
        <f t="shared" si="0"/>
        <v>1062.6106457944545</v>
      </c>
    </row>
    <row r="44" spans="1:7" x14ac:dyDescent="0.15">
      <c r="A44" s="12" t="s">
        <v>67</v>
      </c>
      <c r="B44" s="13" t="s">
        <v>8</v>
      </c>
      <c r="C44" s="14" t="s">
        <v>9</v>
      </c>
      <c r="D44" s="14" t="s">
        <v>10</v>
      </c>
      <c r="E44" s="21" t="s">
        <v>151</v>
      </c>
      <c r="F44" s="15">
        <v>23.630897708809499</v>
      </c>
      <c r="G44" s="25">
        <f t="shared" si="0"/>
        <v>11765.200799353526</v>
      </c>
    </row>
    <row r="45" spans="1:7" x14ac:dyDescent="0.15">
      <c r="A45" s="12" t="s">
        <v>68</v>
      </c>
      <c r="B45" s="13" t="s">
        <v>8</v>
      </c>
      <c r="C45" s="14" t="s">
        <v>9</v>
      </c>
      <c r="D45" s="14" t="s">
        <v>10</v>
      </c>
      <c r="E45" s="21" t="s">
        <v>151</v>
      </c>
      <c r="F45" s="15">
        <v>23.657537273357999</v>
      </c>
      <c r="G45" s="25">
        <f t="shared" si="0"/>
        <v>11571.823363737738</v>
      </c>
    </row>
    <row r="46" spans="1:7" x14ac:dyDescent="0.15">
      <c r="A46" s="12" t="s">
        <v>69</v>
      </c>
      <c r="B46" s="13" t="s">
        <v>8</v>
      </c>
      <c r="C46" s="14" t="s">
        <v>9</v>
      </c>
      <c r="D46" s="14" t="s">
        <v>10</v>
      </c>
      <c r="E46" s="21" t="s">
        <v>151</v>
      </c>
      <c r="F46" s="15">
        <v>23.805130120029499</v>
      </c>
      <c r="G46" s="25">
        <f t="shared" si="0"/>
        <v>10556.617120178436</v>
      </c>
    </row>
    <row r="47" spans="1:7" x14ac:dyDescent="0.15">
      <c r="A47" s="7" t="s">
        <v>73</v>
      </c>
      <c r="B47" s="8" t="s">
        <v>8</v>
      </c>
      <c r="C47" s="9" t="s">
        <v>9</v>
      </c>
      <c r="D47" s="9" t="s">
        <v>10</v>
      </c>
      <c r="E47" s="21" t="s">
        <v>152</v>
      </c>
      <c r="F47" s="10">
        <v>20.661665693716699</v>
      </c>
      <c r="G47" s="25">
        <f t="shared" si="0"/>
        <v>74616.401164264636</v>
      </c>
    </row>
    <row r="48" spans="1:7" x14ac:dyDescent="0.15">
      <c r="A48" s="7" t="s">
        <v>74</v>
      </c>
      <c r="B48" s="8" t="s">
        <v>8</v>
      </c>
      <c r="C48" s="9" t="s">
        <v>9</v>
      </c>
      <c r="D48" s="9" t="s">
        <v>10</v>
      </c>
      <c r="E48" s="21" t="s">
        <v>152</v>
      </c>
      <c r="F48" s="10">
        <v>20.5835581859542</v>
      </c>
      <c r="G48" s="25">
        <f t="shared" si="0"/>
        <v>78331.707151234383</v>
      </c>
    </row>
    <row r="49" spans="1:7" x14ac:dyDescent="0.15">
      <c r="A49" s="7" t="s">
        <v>75</v>
      </c>
      <c r="B49" s="8" t="s">
        <v>8</v>
      </c>
      <c r="C49" s="9" t="s">
        <v>9</v>
      </c>
      <c r="D49" s="9" t="s">
        <v>10</v>
      </c>
      <c r="E49" s="21" t="s">
        <v>152</v>
      </c>
      <c r="F49" s="10">
        <v>20.581449909725801</v>
      </c>
      <c r="G49" s="25">
        <f t="shared" si="0"/>
        <v>78434.514244379738</v>
      </c>
    </row>
    <row r="50" spans="1:7" x14ac:dyDescent="0.15">
      <c r="A50" s="12" t="s">
        <v>76</v>
      </c>
      <c r="B50" s="13" t="s">
        <v>8</v>
      </c>
      <c r="C50" s="14" t="s">
        <v>9</v>
      </c>
      <c r="D50" s="14" t="s">
        <v>10</v>
      </c>
      <c r="E50" s="21" t="s">
        <v>153</v>
      </c>
      <c r="F50" s="15">
        <v>26.9754452944902</v>
      </c>
      <c r="G50" s="25">
        <f t="shared" si="0"/>
        <v>1468.7931413137765</v>
      </c>
    </row>
    <row r="51" spans="1:7" x14ac:dyDescent="0.15">
      <c r="A51" s="12" t="s">
        <v>77</v>
      </c>
      <c r="B51" s="13" t="s">
        <v>8</v>
      </c>
      <c r="C51" s="14" t="s">
        <v>9</v>
      </c>
      <c r="D51" s="14" t="s">
        <v>10</v>
      </c>
      <c r="E51" s="21" t="s">
        <v>153</v>
      </c>
      <c r="F51" s="15">
        <v>26.982386490911399</v>
      </c>
      <c r="G51" s="25">
        <f t="shared" si="0"/>
        <v>1462.4642046824599</v>
      </c>
    </row>
    <row r="52" spans="1:7" x14ac:dyDescent="0.15">
      <c r="A52" s="12" t="s">
        <v>78</v>
      </c>
      <c r="B52" s="13" t="s">
        <v>8</v>
      </c>
      <c r="C52" s="14" t="s">
        <v>9</v>
      </c>
      <c r="D52" s="14" t="s">
        <v>10</v>
      </c>
      <c r="E52" s="21" t="s">
        <v>153</v>
      </c>
      <c r="F52" s="15">
        <v>26.890147827224801</v>
      </c>
      <c r="G52" s="25">
        <f t="shared" si="0"/>
        <v>1548.8399107050675</v>
      </c>
    </row>
    <row r="53" spans="1:7" x14ac:dyDescent="0.15">
      <c r="A53" s="12" t="s">
        <v>79</v>
      </c>
      <c r="B53" s="13" t="s">
        <v>8</v>
      </c>
      <c r="C53" s="14" t="s">
        <v>9</v>
      </c>
      <c r="D53" s="14" t="s">
        <v>10</v>
      </c>
      <c r="E53" s="21" t="s">
        <v>154</v>
      </c>
      <c r="F53" s="15">
        <v>24.230801229047</v>
      </c>
      <c r="G53" s="25">
        <f t="shared" si="0"/>
        <v>8100.5745807701651</v>
      </c>
    </row>
    <row r="54" spans="1:7" x14ac:dyDescent="0.15">
      <c r="A54" s="12" t="s">
        <v>80</v>
      </c>
      <c r="B54" s="13" t="s">
        <v>8</v>
      </c>
      <c r="C54" s="14" t="s">
        <v>9</v>
      </c>
      <c r="D54" s="14" t="s">
        <v>10</v>
      </c>
      <c r="E54" s="21" t="s">
        <v>154</v>
      </c>
      <c r="F54" s="15">
        <v>24.203910497931201</v>
      </c>
      <c r="G54" s="25">
        <f t="shared" si="0"/>
        <v>8237.2307804066204</v>
      </c>
    </row>
    <row r="55" spans="1:7" x14ac:dyDescent="0.15">
      <c r="A55" s="12" t="s">
        <v>81</v>
      </c>
      <c r="B55" s="13" t="s">
        <v>8</v>
      </c>
      <c r="C55" s="14" t="s">
        <v>9</v>
      </c>
      <c r="D55" s="14" t="s">
        <v>10</v>
      </c>
      <c r="E55" s="21" t="s">
        <v>154</v>
      </c>
      <c r="F55" s="15">
        <v>24.269742849426098</v>
      </c>
      <c r="G55" s="25">
        <f t="shared" si="0"/>
        <v>7906.6856907651945</v>
      </c>
    </row>
    <row r="56" spans="1:7" x14ac:dyDescent="0.15">
      <c r="A56" s="7" t="s">
        <v>85</v>
      </c>
      <c r="B56" s="8" t="s">
        <v>8</v>
      </c>
      <c r="C56" s="9" t="s">
        <v>9</v>
      </c>
      <c r="D56" s="9" t="s">
        <v>10</v>
      </c>
      <c r="E56" s="21" t="s">
        <v>155</v>
      </c>
      <c r="F56" s="10">
        <v>19.565027852319801</v>
      </c>
      <c r="G56" s="25">
        <f t="shared" si="0"/>
        <v>147613.74875747156</v>
      </c>
    </row>
    <row r="57" spans="1:7" x14ac:dyDescent="0.15">
      <c r="A57" s="12" t="s">
        <v>86</v>
      </c>
      <c r="B57" s="13" t="s">
        <v>8</v>
      </c>
      <c r="C57" s="14" t="s">
        <v>9</v>
      </c>
      <c r="D57" s="14" t="s">
        <v>10</v>
      </c>
      <c r="E57" s="21" t="s">
        <v>155</v>
      </c>
      <c r="F57" s="15">
        <v>19.471420670585001</v>
      </c>
      <c r="G57" s="25">
        <f t="shared" si="0"/>
        <v>156465.2309166741</v>
      </c>
    </row>
    <row r="58" spans="1:7" x14ac:dyDescent="0.15">
      <c r="A58" s="12" t="s">
        <v>87</v>
      </c>
      <c r="B58" s="13" t="s">
        <v>8</v>
      </c>
      <c r="C58" s="14" t="s">
        <v>9</v>
      </c>
      <c r="D58" s="14" t="s">
        <v>10</v>
      </c>
      <c r="E58" s="21" t="s">
        <v>155</v>
      </c>
      <c r="F58" s="15">
        <v>19.471108669212999</v>
      </c>
      <c r="G58" s="25">
        <f t="shared" si="0"/>
        <v>156495.60405260473</v>
      </c>
    </row>
    <row r="59" spans="1:7" x14ac:dyDescent="0.15">
      <c r="A59" s="12" t="s">
        <v>88</v>
      </c>
      <c r="B59" s="13" t="s">
        <v>8</v>
      </c>
      <c r="C59" s="14" t="s">
        <v>9</v>
      </c>
      <c r="D59" s="14" t="s">
        <v>10</v>
      </c>
      <c r="E59" s="21" t="s">
        <v>156</v>
      </c>
      <c r="F59" s="15">
        <v>27.0545789008223</v>
      </c>
      <c r="G59" s="25">
        <f t="shared" si="0"/>
        <v>1398.2348066181123</v>
      </c>
    </row>
    <row r="60" spans="1:7" x14ac:dyDescent="0.15">
      <c r="A60" s="12" t="s">
        <v>89</v>
      </c>
      <c r="B60" s="13" t="s">
        <v>8</v>
      </c>
      <c r="C60" s="14" t="s">
        <v>9</v>
      </c>
      <c r="D60" s="14" t="s">
        <v>10</v>
      </c>
      <c r="E60" s="21" t="s">
        <v>156</v>
      </c>
      <c r="F60" s="15">
        <v>27.066387979882101</v>
      </c>
      <c r="G60" s="25">
        <f t="shared" si="0"/>
        <v>1388.0001106307111</v>
      </c>
    </row>
    <row r="61" spans="1:7" x14ac:dyDescent="0.15">
      <c r="A61" s="7" t="s">
        <v>90</v>
      </c>
      <c r="B61" s="8" t="s">
        <v>8</v>
      </c>
      <c r="C61" s="9" t="s">
        <v>9</v>
      </c>
      <c r="D61" s="9" t="s">
        <v>10</v>
      </c>
      <c r="E61" s="21" t="s">
        <v>156</v>
      </c>
      <c r="F61" s="10">
        <v>27.2654004589339</v>
      </c>
      <c r="G61" s="25">
        <f t="shared" si="0"/>
        <v>1226.3651006424279</v>
      </c>
    </row>
    <row r="62" spans="1:7" x14ac:dyDescent="0.15">
      <c r="A62" s="12" t="s">
        <v>91</v>
      </c>
      <c r="B62" s="13" t="s">
        <v>8</v>
      </c>
      <c r="C62" s="14" t="s">
        <v>9</v>
      </c>
      <c r="D62" s="14" t="s">
        <v>10</v>
      </c>
      <c r="E62" s="21" t="s">
        <v>157</v>
      </c>
      <c r="F62" s="15">
        <v>23.507387782574099</v>
      </c>
      <c r="G62" s="25">
        <f t="shared" si="0"/>
        <v>12704.851176891591</v>
      </c>
    </row>
    <row r="63" spans="1:7" x14ac:dyDescent="0.15">
      <c r="A63" s="12" t="s">
        <v>92</v>
      </c>
      <c r="B63" s="13" t="s">
        <v>8</v>
      </c>
      <c r="C63" s="14" t="s">
        <v>9</v>
      </c>
      <c r="D63" s="14" t="s">
        <v>10</v>
      </c>
      <c r="E63" s="21" t="s">
        <v>157</v>
      </c>
      <c r="F63" s="15">
        <v>23.476597045666502</v>
      </c>
      <c r="G63" s="25">
        <f t="shared" si="0"/>
        <v>12950.564667431598</v>
      </c>
    </row>
    <row r="64" spans="1:7" x14ac:dyDescent="0.15">
      <c r="A64" s="12" t="s">
        <v>93</v>
      </c>
      <c r="B64" s="13" t="s">
        <v>8</v>
      </c>
      <c r="C64" s="14" t="s">
        <v>9</v>
      </c>
      <c r="D64" s="14" t="s">
        <v>10</v>
      </c>
      <c r="E64" s="21" t="s">
        <v>157</v>
      </c>
      <c r="F64" s="15">
        <v>23.629838355991399</v>
      </c>
      <c r="G64" s="25">
        <f t="shared" si="0"/>
        <v>11772.957128357089</v>
      </c>
    </row>
    <row r="65" spans="1:7" x14ac:dyDescent="0.15">
      <c r="A65" s="12" t="s">
        <v>97</v>
      </c>
      <c r="B65" s="13" t="s">
        <v>8</v>
      </c>
      <c r="C65" s="14" t="s">
        <v>9</v>
      </c>
      <c r="D65" s="14" t="s">
        <v>10</v>
      </c>
      <c r="E65" s="21" t="s">
        <v>158</v>
      </c>
      <c r="F65" s="15">
        <v>20.114440880965699</v>
      </c>
      <c r="G65" s="25">
        <f t="shared" si="0"/>
        <v>104878.13240929216</v>
      </c>
    </row>
    <row r="66" spans="1:7" x14ac:dyDescent="0.15">
      <c r="A66" s="12" t="s">
        <v>98</v>
      </c>
      <c r="B66" s="13" t="s">
        <v>8</v>
      </c>
      <c r="C66" s="14" t="s">
        <v>9</v>
      </c>
      <c r="D66" s="14" t="s">
        <v>10</v>
      </c>
      <c r="E66" s="21" t="s">
        <v>158</v>
      </c>
      <c r="F66" s="15">
        <v>20.0665772325668</v>
      </c>
      <c r="G66" s="25">
        <f t="shared" si="0"/>
        <v>108048.0347898819</v>
      </c>
    </row>
    <row r="67" spans="1:7" x14ac:dyDescent="0.15">
      <c r="A67" s="12" t="s">
        <v>99</v>
      </c>
      <c r="B67" s="13" t="s">
        <v>8</v>
      </c>
      <c r="C67" s="14" t="s">
        <v>9</v>
      </c>
      <c r="D67" s="14" t="s">
        <v>10</v>
      </c>
      <c r="E67" s="21" t="s">
        <v>158</v>
      </c>
      <c r="F67" s="15">
        <v>20.130202225985599</v>
      </c>
      <c r="G67" s="25">
        <f t="shared" ref="G67:G73" si="1">10^((F67-38.697)/-3.7012)</f>
        <v>103854.78316021839</v>
      </c>
    </row>
    <row r="68" spans="1:7" x14ac:dyDescent="0.15">
      <c r="A68" s="12" t="s">
        <v>100</v>
      </c>
      <c r="B68" s="13" t="s">
        <v>8</v>
      </c>
      <c r="C68" s="14" t="s">
        <v>9</v>
      </c>
      <c r="D68" s="14" t="s">
        <v>10</v>
      </c>
      <c r="E68" s="21" t="s">
        <v>159</v>
      </c>
      <c r="F68" s="15">
        <v>24.695309330749001</v>
      </c>
      <c r="G68" s="25">
        <f t="shared" si="1"/>
        <v>6067.5560659184639</v>
      </c>
    </row>
    <row r="69" spans="1:7" x14ac:dyDescent="0.15">
      <c r="A69" s="12" t="s">
        <v>101</v>
      </c>
      <c r="B69" s="13" t="s">
        <v>8</v>
      </c>
      <c r="C69" s="14" t="s">
        <v>9</v>
      </c>
      <c r="D69" s="14" t="s">
        <v>10</v>
      </c>
      <c r="E69" s="21" t="s">
        <v>159</v>
      </c>
      <c r="F69" s="15">
        <v>24.8106138479565</v>
      </c>
      <c r="G69" s="25">
        <f t="shared" si="1"/>
        <v>5647.5556459563859</v>
      </c>
    </row>
    <row r="70" spans="1:7" x14ac:dyDescent="0.15">
      <c r="A70" s="12" t="s">
        <v>102</v>
      </c>
      <c r="B70" s="13" t="s">
        <v>8</v>
      </c>
      <c r="C70" s="14" t="s">
        <v>9</v>
      </c>
      <c r="D70" s="14" t="s">
        <v>10</v>
      </c>
      <c r="E70" s="21" t="s">
        <v>159</v>
      </c>
      <c r="F70" s="15">
        <v>24.830341328642199</v>
      </c>
      <c r="G70" s="25">
        <f t="shared" si="1"/>
        <v>5578.6677381531172</v>
      </c>
    </row>
    <row r="71" spans="1:7" x14ac:dyDescent="0.15">
      <c r="A71" s="12" t="s">
        <v>103</v>
      </c>
      <c r="B71" s="13" t="s">
        <v>8</v>
      </c>
      <c r="C71" s="14" t="s">
        <v>9</v>
      </c>
      <c r="D71" s="14" t="s">
        <v>10</v>
      </c>
      <c r="E71" s="21" t="s">
        <v>160</v>
      </c>
      <c r="F71" s="15">
        <v>23.761328265603701</v>
      </c>
      <c r="G71" s="25">
        <f t="shared" si="1"/>
        <v>10848.239661599569</v>
      </c>
    </row>
    <row r="72" spans="1:7" x14ac:dyDescent="0.15">
      <c r="A72" s="12" t="s">
        <v>104</v>
      </c>
      <c r="B72" s="13" t="s">
        <v>8</v>
      </c>
      <c r="C72" s="14" t="s">
        <v>9</v>
      </c>
      <c r="D72" s="14" t="s">
        <v>10</v>
      </c>
      <c r="E72" s="21" t="s">
        <v>160</v>
      </c>
      <c r="F72" s="15">
        <v>23.600388333365199</v>
      </c>
      <c r="G72" s="25">
        <f t="shared" si="1"/>
        <v>11990.642300290772</v>
      </c>
    </row>
    <row r="73" spans="1:7" x14ac:dyDescent="0.15">
      <c r="A73" s="12" t="s">
        <v>105</v>
      </c>
      <c r="B73" s="13" t="s">
        <v>8</v>
      </c>
      <c r="C73" s="14" t="s">
        <v>9</v>
      </c>
      <c r="D73" s="14" t="s">
        <v>10</v>
      </c>
      <c r="E73" s="21" t="s">
        <v>160</v>
      </c>
      <c r="F73" s="15">
        <v>23.7576808706919</v>
      </c>
      <c r="G73" s="25">
        <f t="shared" si="1"/>
        <v>10872.883481079172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/>
  </sheetViews>
  <sheetFormatPr defaultColWidth="10" defaultRowHeight="15" customHeight="1" x14ac:dyDescent="0.15"/>
  <cols>
    <col min="1" max="1" width="23.1640625" style="17" customWidth="1"/>
    <col min="2" max="2" width="39.33203125" style="17" customWidth="1"/>
    <col min="3" max="3" width="10" style="17" customWidth="1"/>
    <col min="4" max="16384" width="10" style="17"/>
  </cols>
  <sheetData>
    <row r="1" spans="1:2" ht="15" customHeight="1" x14ac:dyDescent="0.15">
      <c r="A1" s="17" t="s">
        <v>106</v>
      </c>
      <c r="B1" s="17" t="s">
        <v>107</v>
      </c>
    </row>
    <row r="2" spans="1:2" ht="15" customHeight="1" x14ac:dyDescent="0.15">
      <c r="A2" s="17" t="s">
        <v>108</v>
      </c>
      <c r="B2" s="17" t="s">
        <v>109</v>
      </c>
    </row>
    <row r="3" spans="1:2" ht="15" customHeight="1" x14ac:dyDescent="0.15">
      <c r="A3" s="17" t="s">
        <v>110</v>
      </c>
    </row>
    <row r="4" spans="1:2" ht="15" customHeight="1" x14ac:dyDescent="0.15">
      <c r="A4" s="17" t="s">
        <v>111</v>
      </c>
    </row>
    <row r="5" spans="1:2" ht="15" customHeight="1" x14ac:dyDescent="0.15">
      <c r="A5" s="17" t="s">
        <v>112</v>
      </c>
      <c r="B5" s="17" t="s">
        <v>113</v>
      </c>
    </row>
    <row r="6" spans="1:2" ht="15" customHeight="1" x14ac:dyDescent="0.15">
      <c r="A6" s="17" t="s">
        <v>114</v>
      </c>
      <c r="B6" s="17" t="s">
        <v>115</v>
      </c>
    </row>
    <row r="7" spans="1:2" ht="15" customHeight="1" x14ac:dyDescent="0.15">
      <c r="A7" s="17" t="s">
        <v>116</v>
      </c>
      <c r="B7" s="18">
        <v>20</v>
      </c>
    </row>
    <row r="8" spans="1:2" ht="15" customHeight="1" x14ac:dyDescent="0.15">
      <c r="A8" s="17" t="s">
        <v>117</v>
      </c>
      <c r="B8" s="18">
        <v>105</v>
      </c>
    </row>
    <row r="9" spans="1:2" ht="15" customHeight="1" x14ac:dyDescent="0.15">
      <c r="A9" s="17" t="s">
        <v>118</v>
      </c>
      <c r="B9" s="17" t="s">
        <v>119</v>
      </c>
    </row>
    <row r="10" spans="1:2" ht="15" customHeight="1" x14ac:dyDescent="0.15">
      <c r="A10" s="17" t="s">
        <v>120</v>
      </c>
      <c r="B10" s="17" t="s">
        <v>121</v>
      </c>
    </row>
    <row r="11" spans="1:2" ht="15" customHeight="1" x14ac:dyDescent="0.15">
      <c r="A11" s="17" t="s">
        <v>122</v>
      </c>
      <c r="B11" s="17" t="s">
        <v>123</v>
      </c>
    </row>
    <row r="12" spans="1:2" ht="15" customHeight="1" x14ac:dyDescent="0.15">
      <c r="A12" s="17" t="s">
        <v>124</v>
      </c>
      <c r="B12" s="17" t="s">
        <v>125</v>
      </c>
    </row>
    <row r="13" spans="1:2" ht="15" customHeight="1" x14ac:dyDescent="0.15">
      <c r="A13" s="17" t="s">
        <v>126</v>
      </c>
      <c r="B13" s="17" t="s">
        <v>127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standards</vt:lpstr>
      <vt:lpstr>samples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Neher</cp:lastModifiedBy>
  <dcterms:modified xsi:type="dcterms:W3CDTF">2021-01-08T18:31:15Z</dcterms:modified>
</cp:coreProperties>
</file>