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16S\"/>
    </mc:Choice>
  </mc:AlternateContent>
  <bookViews>
    <workbookView xWindow="0" yWindow="0" windowWidth="25200" windowHeight="11850" tabRatio="500" activeTab="1"/>
  </bookViews>
  <sheets>
    <sheet name="raw data" sheetId="1" r:id="rId1"/>
    <sheet name="samples" sheetId="3" r:id="rId2"/>
    <sheet name="standard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3"/>
  <c r="L31" i="4"/>
  <c r="I5" i="4" l="1"/>
  <c r="I8" i="4"/>
  <c r="I11" i="4"/>
  <c r="I14" i="4"/>
  <c r="I17" i="4"/>
  <c r="I20" i="4"/>
  <c r="I2" i="4"/>
</calcChain>
</file>

<file path=xl/sharedStrings.xml><?xml version="1.0" encoding="utf-8"?>
<sst xmlns="http://schemas.openxmlformats.org/spreadsheetml/2006/main" count="987" uniqueCount="161">
  <si>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</si>
  <si>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</si>
  <si>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</si>
  <si>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</si>
  <si>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</si>
  <si>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</si>
  <si>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</si>
  <si>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</si>
  <si>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</si>
  <si>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</si>
  <si>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</si>
  <si>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</si>
  <si>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</si>
  <si>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</si>
  <si>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</si>
  <si>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</si>
  <si>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</si>
  <si>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</si>
  <si>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</si>
  <si>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</si>
  <si>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</si>
  <si>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</si>
  <si>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</si>
  <si>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</si>
  <si>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</si>
  <si>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</si>
  <si>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</si>
  <si>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</si>
  <si>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</si>
  <si>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</si>
  <si>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</si>
  <si>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</si>
  <si>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</si>
  <si>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</si>
  <si>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</si>
  <si>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</si>
  <si>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</si>
  <si>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</si>
  <si>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</si>
  <si>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</si>
  <si>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</si>
  <si>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</si>
  <si>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</si>
  <si>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</si>
  <si>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</si>
  <si>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</si>
  <si>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</si>
  <si>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</si>
  <si>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</si>
  <si>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</si>
  <si>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</si>
  <si>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</si>
  <si>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</si>
  <si>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</si>
  <si>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</si>
  <si>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</si>
  <si>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</si>
  <si>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</si>
  <si>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</si>
  <si>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</si>
  <si>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</si>
  <si>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</si>
  <si>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</si>
  <si>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</si>
  <si>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</si>
  <si>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</si>
  <si>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</si>
  <si>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</si>
  <si>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</si>
  <si>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</si>
  <si>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</si>
  <si>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</si>
  <si>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</si>
  <si>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</si>
  <si>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</si>
  <si>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</si>
  <si>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</si>
  <si>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</si>
  <si>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</si>
  <si>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</si>
  <si>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</si>
  <si>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</si>
  <si>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</si>
  <si>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</si>
  <si>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</si>
  <si>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</si>
  <si>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</si>
  <si>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</si>
  <si>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</si>
  <si>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</si>
  <si>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</si>
  <si>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</si>
  <si>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</si>
  <si>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</si>
  <si>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</si>
  <si>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</si>
  <si>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</si>
  <si>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</si>
  <si>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</si>
  <si>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</si>
  <si>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</si>
  <si>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</si>
  <si>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</si>
  <si>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</si>
  <si>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</si>
  <si>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</si>
  <si>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</si>
  <si>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tim_16SJae_swinemanure_run5_20201210.pcrd</t>
  </si>
  <si>
    <t>Created By User</t>
  </si>
  <si>
    <t>admin</t>
  </si>
  <si>
    <t>Notes</t>
  </si>
  <si>
    <t>ID</t>
  </si>
  <si>
    <t>Run Started</t>
  </si>
  <si>
    <t>12/10/2020 21:44:01 UTC</t>
  </si>
  <si>
    <t>Run Ended</t>
  </si>
  <si>
    <t>12/10/2020 23:30:49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</si>
  <si>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</si>
  <si>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</si>
  <si>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</si>
  <si>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</si>
  <si>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</si>
  <si>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</si>
  <si>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</si>
  <si>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</si>
  <si>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</si>
  <si>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</si>
  <si>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</si>
  <si>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</si>
  <si>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</si>
  <si>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33P_1</t>
  </si>
  <si>
    <t>35P_3</t>
  </si>
  <si>
    <t>38P_2</t>
  </si>
  <si>
    <t>Std 10^6</t>
  </si>
  <si>
    <t>33P_2</t>
  </si>
  <si>
    <t>36P_1</t>
  </si>
  <si>
    <t>38P_3</t>
  </si>
  <si>
    <t>Std 10^5</t>
  </si>
  <si>
    <t>33P_3</t>
  </si>
  <si>
    <t>36P_2</t>
  </si>
  <si>
    <t>39P_1</t>
  </si>
  <si>
    <t>Std 10^4</t>
  </si>
  <si>
    <t>34P_1</t>
  </si>
  <si>
    <t>36P_3</t>
  </si>
  <si>
    <t>39P_2</t>
  </si>
  <si>
    <t>Std 10^3</t>
  </si>
  <si>
    <t>34P_2</t>
  </si>
  <si>
    <t>37P_1</t>
  </si>
  <si>
    <t>39P_3</t>
  </si>
  <si>
    <t>Std 10^2</t>
  </si>
  <si>
    <t>34P_3</t>
  </si>
  <si>
    <t>37P_2</t>
  </si>
  <si>
    <t>40P_1</t>
  </si>
  <si>
    <t>Std 10^1</t>
  </si>
  <si>
    <t>35P_1</t>
  </si>
  <si>
    <t>37P_3</t>
  </si>
  <si>
    <t>40P_2</t>
  </si>
  <si>
    <t>NTC</t>
  </si>
  <si>
    <t>35P_2</t>
  </si>
  <si>
    <t>38P_1</t>
  </si>
  <si>
    <t>40P_3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</si>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</sst>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2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3" xfId="0" applyFill="1" applyBorder="1" applyAlignment="1" applyProtection="1"/>
    <xf numFmtId="0" fontId="0" fillId="5" borderId="4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vertical="top"/>
      <protection locked="0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samples!$G$2:$G$73</c:f>
              <c:numCache>
                <c:formatCode>#,##0</c:formatCode>
                <c:ptCount val="72"/>
                <c:pt idx="0">
                  <c:v>4277.336395154437</c:v>
                </c:pt>
                <c:pt idx="1">
                  <c:v>4319.5855160538531</c:v>
                </c:pt>
                <c:pt idx="2">
                  <c:v>4236.3815104595969</c:v>
                </c:pt>
                <c:pt idx="3">
                  <c:v>2659.8722862936315</c:v>
                </c:pt>
                <c:pt idx="4">
                  <c:v>2494.8924985469439</c:v>
                </c:pt>
                <c:pt idx="5">
                  <c:v>2562.6225728491872</c:v>
                </c:pt>
                <c:pt idx="6">
                  <c:v>15146.346550714255</c:v>
                </c:pt>
                <c:pt idx="7">
                  <c:v>14267.394421925785</c:v>
                </c:pt>
                <c:pt idx="8">
                  <c:v>14468.126460648329</c:v>
                </c:pt>
                <c:pt idx="9">
                  <c:v>4228.4059711906211</c:v>
                </c:pt>
                <c:pt idx="10">
                  <c:v>4404.6966077787383</c:v>
                </c:pt>
                <c:pt idx="11">
                  <c:v>4258.478642926184</c:v>
                </c:pt>
                <c:pt idx="12">
                  <c:v>4075.6546686880993</c:v>
                </c:pt>
                <c:pt idx="13">
                  <c:v>4076.5370890174513</c:v>
                </c:pt>
                <c:pt idx="14">
                  <c:v>4001.7267663179459</c:v>
                </c:pt>
                <c:pt idx="15">
                  <c:v>20460.321000503885</c:v>
                </c:pt>
                <c:pt idx="16">
                  <c:v>22036.526290497375</c:v>
                </c:pt>
                <c:pt idx="17">
                  <c:v>19104.775971274157</c:v>
                </c:pt>
                <c:pt idx="18">
                  <c:v>4957.6824348189621</c:v>
                </c:pt>
                <c:pt idx="19">
                  <c:v>5008.7110171281456</c:v>
                </c:pt>
                <c:pt idx="20">
                  <c:v>4711.5695005608977</c:v>
                </c:pt>
                <c:pt idx="21">
                  <c:v>5378.9952311186689</c:v>
                </c:pt>
                <c:pt idx="22">
                  <c:v>5178.1370838606063</c:v>
                </c:pt>
                <c:pt idx="23">
                  <c:v>5296.9153097862818</c:v>
                </c:pt>
                <c:pt idx="24">
                  <c:v>8057.4768193539458</c:v>
                </c:pt>
                <c:pt idx="25">
                  <c:v>7351.8924058120456</c:v>
                </c:pt>
                <c:pt idx="26">
                  <c:v>7061.0690390589743</c:v>
                </c:pt>
                <c:pt idx="27">
                  <c:v>2118.9960789908587</c:v>
                </c:pt>
                <c:pt idx="28">
                  <c:v>2134.1330216463134</c:v>
                </c:pt>
                <c:pt idx="29">
                  <c:v>1991.9002432484942</c:v>
                </c:pt>
                <c:pt idx="30">
                  <c:v>8360.0302164439836</c:v>
                </c:pt>
                <c:pt idx="31">
                  <c:v>8591.4261407215236</c:v>
                </c:pt>
                <c:pt idx="32">
                  <c:v>8299.2770118032149</c:v>
                </c:pt>
                <c:pt idx="33">
                  <c:v>12150.229626416089</c:v>
                </c:pt>
                <c:pt idx="34">
                  <c:v>11941.87483242019</c:v>
                </c:pt>
                <c:pt idx="35">
                  <c:v>10481.484730579135</c:v>
                </c:pt>
                <c:pt idx="36">
                  <c:v>1995.1680524585372</c:v>
                </c:pt>
                <c:pt idx="37">
                  <c:v>2100.1280232422532</c:v>
                </c:pt>
                <c:pt idx="38">
                  <c:v>1929.1243523133248</c:v>
                </c:pt>
                <c:pt idx="39">
                  <c:v>1110.9979598306438</c:v>
                </c:pt>
                <c:pt idx="40">
                  <c:v>1006.2927707372357</c:v>
                </c:pt>
                <c:pt idx="41">
                  <c:v>1033.8082231484391</c:v>
                </c:pt>
                <c:pt idx="42">
                  <c:v>10511.025821518375</c:v>
                </c:pt>
                <c:pt idx="43">
                  <c:v>11151.246530062524</c:v>
                </c:pt>
                <c:pt idx="44">
                  <c:v>11316.778786249115</c:v>
                </c:pt>
                <c:pt idx="45">
                  <c:v>2228.5458503262234</c:v>
                </c:pt>
                <c:pt idx="46">
                  <c:v>2207.1186482679636</c:v>
                </c:pt>
                <c:pt idx="47">
                  <c:v>2195.6102592516322</c:v>
                </c:pt>
                <c:pt idx="48">
                  <c:v>1191.3918229660485</c:v>
                </c:pt>
                <c:pt idx="49">
                  <c:v>1073.36318525872</c:v>
                </c:pt>
                <c:pt idx="50">
                  <c:v>1033.3348178812455</c:v>
                </c:pt>
                <c:pt idx="51">
                  <c:v>2425.4720029328455</c:v>
                </c:pt>
                <c:pt idx="52">
                  <c:v>2265.7684034289155</c:v>
                </c:pt>
                <c:pt idx="53">
                  <c:v>2318.537455567468</c:v>
                </c:pt>
                <c:pt idx="54">
                  <c:v>3690.4488765168153</c:v>
                </c:pt>
                <c:pt idx="55">
                  <c:v>3561.159485100598</c:v>
                </c:pt>
                <c:pt idx="56">
                  <c:v>3759.2914453831909</c:v>
                </c:pt>
                <c:pt idx="57">
                  <c:v>8308.9677303408225</c:v>
                </c:pt>
                <c:pt idx="58">
                  <c:v>725.2018528754254</c:v>
                </c:pt>
                <c:pt idx="59">
                  <c:v>783.84891728663263</c:v>
                </c:pt>
                <c:pt idx="60">
                  <c:v>3310.2784534656384</c:v>
                </c:pt>
                <c:pt idx="61">
                  <c:v>3196.3962019841579</c:v>
                </c:pt>
                <c:pt idx="62">
                  <c:v>3404.3818245280368</c:v>
                </c:pt>
                <c:pt idx="63">
                  <c:v>2912.6169815379935</c:v>
                </c:pt>
                <c:pt idx="64">
                  <c:v>2956.0504772872732</c:v>
                </c:pt>
                <c:pt idx="65">
                  <c:v>2873.8173348953778</c:v>
                </c:pt>
                <c:pt idx="66">
                  <c:v>18662.308483606856</c:v>
                </c:pt>
                <c:pt idx="67">
                  <c:v>16415.128538289751</c:v>
                </c:pt>
                <c:pt idx="68">
                  <c:v>16487.061115785371</c:v>
                </c:pt>
                <c:pt idx="69">
                  <c:v>3463.8378684855356</c:v>
                </c:pt>
                <c:pt idx="70">
                  <c:v>3569.3474758760908</c:v>
                </c:pt>
                <c:pt idx="71">
                  <c:v>3327.3254039001358</c:v>
                </c:pt>
              </c:numCache>
            </c:numRef>
          </c:xVal>
          <c:yVal>
            <c:numRef>
              <c:f>samples!$F$2:$F$73</c:f>
              <c:numCache>
                <c:formatCode>###0.00;\-###0.00</c:formatCode>
                <c:ptCount val="72"/>
                <c:pt idx="0">
                  <c:v>25.392496817445799</c:v>
                </c:pt>
                <c:pt idx="1">
                  <c:v>25.3766860936801</c:v>
                </c:pt>
                <c:pt idx="2">
                  <c:v>25.4079729827974</c:v>
                </c:pt>
                <c:pt idx="3">
                  <c:v>26.1566581403195</c:v>
                </c:pt>
                <c:pt idx="4">
                  <c:v>26.259659700134002</c:v>
                </c:pt>
                <c:pt idx="5">
                  <c:v>26.2165729348349</c:v>
                </c:pt>
                <c:pt idx="6">
                  <c:v>23.358557608725</c:v>
                </c:pt>
                <c:pt idx="7">
                  <c:v>23.454722786145499</c:v>
                </c:pt>
                <c:pt idx="8">
                  <c:v>23.432248896413</c:v>
                </c:pt>
                <c:pt idx="9">
                  <c:v>25.4110042043968</c:v>
                </c:pt>
                <c:pt idx="10">
                  <c:v>25.345299527978401</c:v>
                </c:pt>
                <c:pt idx="11">
                  <c:v>25.3996043555358</c:v>
                </c:pt>
                <c:pt idx="12">
                  <c:v>25.4701899279017</c:v>
                </c:pt>
                <c:pt idx="13">
                  <c:v>25.4698416910886</c:v>
                </c:pt>
                <c:pt idx="14">
                  <c:v>25.499635736083999</c:v>
                </c:pt>
                <c:pt idx="15">
                  <c:v>22.874811402207602</c:v>
                </c:pt>
                <c:pt idx="16">
                  <c:v>22.7554321388461</c:v>
                </c:pt>
                <c:pt idx="17">
                  <c:v>22.985078333698802</c:v>
                </c:pt>
                <c:pt idx="18">
                  <c:v>25.155057206340398</c:v>
                </c:pt>
                <c:pt idx="19">
                  <c:v>25.138584959962099</c:v>
                </c:pt>
                <c:pt idx="20">
                  <c:v>25.2369619275015</c:v>
                </c:pt>
                <c:pt idx="21">
                  <c:v>25.023855976263199</c:v>
                </c:pt>
                <c:pt idx="22">
                  <c:v>25.085072611920602</c:v>
                </c:pt>
                <c:pt idx="23">
                  <c:v>25.0485911020196</c:v>
                </c:pt>
                <c:pt idx="24">
                  <c:v>24.373829284037399</c:v>
                </c:pt>
                <c:pt idx="25">
                  <c:v>24.5212442158366</c:v>
                </c:pt>
                <c:pt idx="26">
                  <c:v>24.5861687113679</c:v>
                </c:pt>
                <c:pt idx="27">
                  <c:v>26.522346525972999</c:v>
                </c:pt>
                <c:pt idx="28">
                  <c:v>26.5108965389744</c:v>
                </c:pt>
                <c:pt idx="29">
                  <c:v>26.621842793236599</c:v>
                </c:pt>
                <c:pt idx="30">
                  <c:v>24.314534354928998</c:v>
                </c:pt>
                <c:pt idx="31">
                  <c:v>24.2706156802317</c:v>
                </c:pt>
                <c:pt idx="32">
                  <c:v>24.326266778638299</c:v>
                </c:pt>
                <c:pt idx="33">
                  <c:v>23.713107523357799</c:v>
                </c:pt>
                <c:pt idx="34">
                  <c:v>23.740931112228701</c:v>
                </c:pt>
                <c:pt idx="35">
                  <c:v>23.9507559688941</c:v>
                </c:pt>
                <c:pt idx="36">
                  <c:v>26.6192059963658</c:v>
                </c:pt>
                <c:pt idx="37">
                  <c:v>26.5367338924367</c:v>
                </c:pt>
                <c:pt idx="38">
                  <c:v>26.673354268607699</c:v>
                </c:pt>
                <c:pt idx="39">
                  <c:v>27.5609826509912</c:v>
                </c:pt>
                <c:pt idx="40">
                  <c:v>27.720209270013999</c:v>
                </c:pt>
                <c:pt idx="41">
                  <c:v>27.676815749471501</c:v>
                </c:pt>
                <c:pt idx="42">
                  <c:v>23.946228703064801</c:v>
                </c:pt>
                <c:pt idx="43">
                  <c:v>23.851118794892599</c:v>
                </c:pt>
                <c:pt idx="44">
                  <c:v>23.827416022419602</c:v>
                </c:pt>
                <c:pt idx="45">
                  <c:v>26.4412628930525</c:v>
                </c:pt>
                <c:pt idx="46">
                  <c:v>26.456804063124999</c:v>
                </c:pt>
                <c:pt idx="47">
                  <c:v>26.4652135043127</c:v>
                </c:pt>
                <c:pt idx="48">
                  <c:v>27.448601311414699</c:v>
                </c:pt>
                <c:pt idx="49">
                  <c:v>27.616417314316902</c:v>
                </c:pt>
                <c:pt idx="50">
                  <c:v>27.6775525265789</c:v>
                </c:pt>
                <c:pt idx="51">
                  <c:v>26.305053110519001</c:v>
                </c:pt>
                <c:pt idx="52">
                  <c:v>26.414617249607801</c:v>
                </c:pt>
                <c:pt idx="53">
                  <c:v>26.377583434858799</c:v>
                </c:pt>
                <c:pt idx="54">
                  <c:v>25.6298953753459</c:v>
                </c:pt>
                <c:pt idx="55">
                  <c:v>25.6872605253348</c:v>
                </c:pt>
                <c:pt idx="56">
                  <c:v>25.600164899829799</c:v>
                </c:pt>
                <c:pt idx="57">
                  <c:v>24.324389598921702</c:v>
                </c:pt>
                <c:pt idx="58">
                  <c:v>28.2471462616293</c:v>
                </c:pt>
                <c:pt idx="59">
                  <c:v>28.122052751436101</c:v>
                </c:pt>
                <c:pt idx="60">
                  <c:v>25.804773777611199</c:v>
                </c:pt>
                <c:pt idx="61">
                  <c:v>25.861087581591299</c:v>
                </c:pt>
                <c:pt idx="62">
                  <c:v>25.759683476866499</c:v>
                </c:pt>
                <c:pt idx="63">
                  <c:v>26.0106407989404</c:v>
                </c:pt>
                <c:pt idx="64">
                  <c:v>25.986830394471799</c:v>
                </c:pt>
                <c:pt idx="65">
                  <c:v>26.032213116827599</c:v>
                </c:pt>
                <c:pt idx="66">
                  <c:v>23.0227713885103</c:v>
                </c:pt>
                <c:pt idx="67">
                  <c:v>23.2291566823742</c:v>
                </c:pt>
                <c:pt idx="68">
                  <c:v>23.222123124381699</c:v>
                </c:pt>
                <c:pt idx="69">
                  <c:v>25.731832768915201</c:v>
                </c:pt>
                <c:pt idx="70">
                  <c:v>25.683566237862301</c:v>
                </c:pt>
                <c:pt idx="71">
                  <c:v>25.796511307840198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D-4186-A338-80A4AC00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47632"/>
        <c:axId val="909860944"/>
      </c:scatterChart>
      <c:valAx>
        <c:axId val="9098476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0944"/>
        <c:crosses val="autoZero"/>
        <c:crossBetween val="midCat"/>
      </c:valAx>
      <c:valAx>
        <c:axId val="9098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80183727034121E-2"/>
                  <c:y val="-0.50309966462525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standards!$H$2:$H$22</c:f>
              <c:numCache>
                <c:formatCode>General</c:formatCode>
                <c:ptCount val="21"/>
                <c:pt idx="0">
                  <c:v>7.6464017072595585</c:v>
                </c:pt>
                <c:pt idx="1">
                  <c:v>7.6464017072595585</c:v>
                </c:pt>
                <c:pt idx="2">
                  <c:v>7.6464017072595585</c:v>
                </c:pt>
                <c:pt idx="3">
                  <c:v>6.6464017072595585</c:v>
                </c:pt>
                <c:pt idx="4">
                  <c:v>6.6464017072595585</c:v>
                </c:pt>
                <c:pt idx="5">
                  <c:v>6.6464017072595585</c:v>
                </c:pt>
                <c:pt idx="6">
                  <c:v>5.6464017072595585</c:v>
                </c:pt>
                <c:pt idx="7">
                  <c:v>5.6464017072595585</c:v>
                </c:pt>
                <c:pt idx="8">
                  <c:v>5.6464017072595585</c:v>
                </c:pt>
                <c:pt idx="9">
                  <c:v>4.6464017072595585</c:v>
                </c:pt>
                <c:pt idx="10">
                  <c:v>4.6464017072595585</c:v>
                </c:pt>
                <c:pt idx="11">
                  <c:v>4.6464017072595585</c:v>
                </c:pt>
                <c:pt idx="12">
                  <c:v>3.646401707259558</c:v>
                </c:pt>
                <c:pt idx="13">
                  <c:v>3.646401707259558</c:v>
                </c:pt>
                <c:pt idx="14">
                  <c:v>3.646401707259558</c:v>
                </c:pt>
                <c:pt idx="15">
                  <c:v>2.6464017072595585</c:v>
                </c:pt>
                <c:pt idx="16">
                  <c:v>2.6464017072595585</c:v>
                </c:pt>
                <c:pt idx="17">
                  <c:v>2.6464017072595585</c:v>
                </c:pt>
                <c:pt idx="18">
                  <c:v>1.6464017072595583</c:v>
                </c:pt>
                <c:pt idx="19">
                  <c:v>1.6464017072595583</c:v>
                </c:pt>
                <c:pt idx="20">
                  <c:v>1.6464017072595583</c:v>
                </c:pt>
              </c:numCache>
            </c:numRef>
          </c:xVal>
          <c:yVal>
            <c:numRef>
              <c:f>standards!$G$2:$G$22</c:f>
              <c:numCache>
                <c:formatCode>###0.00;\-###0.00</c:formatCode>
                <c:ptCount val="21"/>
                <c:pt idx="0">
                  <c:v>9.5705710572757301</c:v>
                </c:pt>
                <c:pt idx="1">
                  <c:v>9.54866332200287</c:v>
                </c:pt>
                <c:pt idx="2">
                  <c:v>9.4999065995694103</c:v>
                </c:pt>
                <c:pt idx="3">
                  <c:v>14.6434213842762</c:v>
                </c:pt>
                <c:pt idx="4">
                  <c:v>14.617206079757599</c:v>
                </c:pt>
                <c:pt idx="5">
                  <c:v>14.575995704919601</c:v>
                </c:pt>
                <c:pt idx="6">
                  <c:v>18.309066158667001</c:v>
                </c:pt>
                <c:pt idx="7">
                  <c:v>18.275772924652902</c:v>
                </c:pt>
                <c:pt idx="8">
                  <c:v>18.2890601715781</c:v>
                </c:pt>
                <c:pt idx="9">
                  <c:v>22.096603661299401</c:v>
                </c:pt>
                <c:pt idx="10">
                  <c:v>22.019423647846502</c:v>
                </c:pt>
                <c:pt idx="11">
                  <c:v>22.061292770158701</c:v>
                </c:pt>
                <c:pt idx="12">
                  <c:v>25.719661748083301</c:v>
                </c:pt>
                <c:pt idx="13">
                  <c:v>25.7538259630558</c:v>
                </c:pt>
                <c:pt idx="14">
                  <c:v>25.620464727647899</c:v>
                </c:pt>
                <c:pt idx="15">
                  <c:v>29.6319872870654</c:v>
                </c:pt>
                <c:pt idx="16">
                  <c:v>29.486553849604</c:v>
                </c:pt>
                <c:pt idx="17">
                  <c:v>29.4726894955514</c:v>
                </c:pt>
                <c:pt idx="18">
                  <c:v>31.443299225513499</c:v>
                </c:pt>
                <c:pt idx="19">
                  <c:v>31.990254555987899</c:v>
                </c:pt>
                <c:pt idx="20">
                  <c:v>31.6519871591988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A7B-8152-30A373AB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18832"/>
        <c:axId val="894313424"/>
      </c:scatterChart>
      <c:valAx>
        <c:axId val="8943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13424"/>
        <c:crosses val="autoZero"/>
        <c:crossBetween val="midCat"/>
      </c:valAx>
      <c:valAx>
        <c:axId val="8943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8</xdr:row>
      <xdr:rowOff>104775</xdr:rowOff>
    </xdr:from>
    <xdr:to>
      <xdr:col>19</xdr:col>
      <xdr:colOff>133349</xdr:colOff>
      <xdr:row>41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28575</xdr:rowOff>
    </xdr:from>
    <xdr:to>
      <xdr:col>17</xdr:col>
      <xdr:colOff>390525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F65" sqref="F65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9.5705710572757301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9.54866332200287</v>
      </c>
      <c r="H3" s="11"/>
    </row>
    <row r="4" spans="1:8" s="6" customFormat="1" ht="15" customHeight="1" x14ac:dyDescent="0.15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9.4999065995694103</v>
      </c>
      <c r="H4" s="11"/>
    </row>
    <row r="5" spans="1:8" ht="15" customHeight="1" x14ac:dyDescent="0.15">
      <c r="B5" s="12" t="s">
        <v>13</v>
      </c>
      <c r="C5" s="13" t="s">
        <v>8</v>
      </c>
      <c r="D5" s="14" t="s">
        <v>9</v>
      </c>
      <c r="E5" s="14" t="s">
        <v>10</v>
      </c>
      <c r="F5" s="21" t="s">
        <v>129</v>
      </c>
      <c r="G5" s="15">
        <v>25.392496817445799</v>
      </c>
    </row>
    <row r="6" spans="1:8" ht="15" customHeight="1" x14ac:dyDescent="0.15">
      <c r="B6" s="12" t="s">
        <v>14</v>
      </c>
      <c r="C6" s="13" t="s">
        <v>8</v>
      </c>
      <c r="D6" s="14" t="s">
        <v>9</v>
      </c>
      <c r="E6" s="14" t="s">
        <v>10</v>
      </c>
      <c r="F6" s="21" t="s">
        <v>129</v>
      </c>
      <c r="G6" s="15">
        <v>25.3766860936801</v>
      </c>
    </row>
    <row r="7" spans="1:8" ht="15" customHeight="1" x14ac:dyDescent="0.15">
      <c r="B7" s="12" t="s">
        <v>15</v>
      </c>
      <c r="C7" s="13" t="s">
        <v>8</v>
      </c>
      <c r="D7" s="14" t="s">
        <v>9</v>
      </c>
      <c r="E7" s="14" t="s">
        <v>10</v>
      </c>
      <c r="F7" s="21" t="s">
        <v>129</v>
      </c>
      <c r="G7" s="15">
        <v>25.4079729827974</v>
      </c>
    </row>
    <row r="8" spans="1:8" s="6" customFormat="1" ht="15" customHeight="1" x14ac:dyDescent="0.15">
      <c r="A8" s="4"/>
      <c r="B8" s="7" t="s">
        <v>16</v>
      </c>
      <c r="C8" s="8" t="s">
        <v>8</v>
      </c>
      <c r="D8" s="9" t="s">
        <v>9</v>
      </c>
      <c r="E8" s="9" t="s">
        <v>10</v>
      </c>
      <c r="F8" s="21" t="s">
        <v>130</v>
      </c>
      <c r="G8" s="10">
        <v>26.1566581403195</v>
      </c>
      <c r="H8" s="11"/>
    </row>
    <row r="9" spans="1:8" ht="15" customHeight="1" x14ac:dyDescent="0.15">
      <c r="B9" s="12" t="s">
        <v>17</v>
      </c>
      <c r="C9" s="13" t="s">
        <v>8</v>
      </c>
      <c r="D9" s="14" t="s">
        <v>9</v>
      </c>
      <c r="E9" s="14" t="s">
        <v>10</v>
      </c>
      <c r="F9" s="21" t="s">
        <v>130</v>
      </c>
      <c r="G9" s="15">
        <v>26.259659700134002</v>
      </c>
    </row>
    <row r="10" spans="1:8" ht="15" customHeight="1" x14ac:dyDescent="0.15"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26.2165729348349</v>
      </c>
    </row>
    <row r="11" spans="1:8" s="6" customFormat="1" ht="15" customHeight="1" x14ac:dyDescent="0.15">
      <c r="A11" s="4"/>
      <c r="B11" s="7" t="s">
        <v>19</v>
      </c>
      <c r="C11" s="8" t="s">
        <v>8</v>
      </c>
      <c r="D11" s="9" t="s">
        <v>9</v>
      </c>
      <c r="E11" s="9" t="s">
        <v>10</v>
      </c>
      <c r="F11" s="21" t="s">
        <v>131</v>
      </c>
      <c r="G11" s="10">
        <v>23.358557608725</v>
      </c>
      <c r="H11" s="11"/>
    </row>
    <row r="12" spans="1:8" s="6" customFormat="1" ht="15" customHeight="1" x14ac:dyDescent="0.15">
      <c r="A12" s="4"/>
      <c r="B12" s="7" t="s">
        <v>20</v>
      </c>
      <c r="C12" s="8" t="s">
        <v>8</v>
      </c>
      <c r="D12" s="9" t="s">
        <v>9</v>
      </c>
      <c r="E12" s="9" t="s">
        <v>10</v>
      </c>
      <c r="F12" s="21" t="s">
        <v>131</v>
      </c>
      <c r="G12" s="10">
        <v>23.454722786145499</v>
      </c>
      <c r="H12" s="11"/>
    </row>
    <row r="13" spans="1:8" s="6" customFormat="1" ht="15" customHeight="1" x14ac:dyDescent="0.15">
      <c r="A13" s="4"/>
      <c r="B13" s="7" t="s">
        <v>21</v>
      </c>
      <c r="C13" s="8" t="s">
        <v>8</v>
      </c>
      <c r="D13" s="9" t="s">
        <v>9</v>
      </c>
      <c r="E13" s="9" t="s">
        <v>10</v>
      </c>
      <c r="F13" s="21" t="s">
        <v>131</v>
      </c>
      <c r="G13" s="10">
        <v>23.432248896413</v>
      </c>
      <c r="H13" s="11"/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2" t="s">
        <v>132</v>
      </c>
      <c r="G14" s="10">
        <v>14.6434213842762</v>
      </c>
      <c r="H14" s="11"/>
    </row>
    <row r="15" spans="1:8" ht="15" customHeight="1" x14ac:dyDescent="0.15">
      <c r="B15" s="12" t="s">
        <v>23</v>
      </c>
      <c r="C15" s="13" t="s">
        <v>8</v>
      </c>
      <c r="D15" s="14" t="s">
        <v>9</v>
      </c>
      <c r="E15" s="14" t="s">
        <v>10</v>
      </c>
      <c r="F15" s="23" t="s">
        <v>132</v>
      </c>
      <c r="G15" s="15">
        <v>14.617206079757599</v>
      </c>
    </row>
    <row r="16" spans="1:8" ht="15" customHeight="1" x14ac:dyDescent="0.15">
      <c r="B16" s="12" t="s">
        <v>24</v>
      </c>
      <c r="C16" s="13" t="s">
        <v>8</v>
      </c>
      <c r="D16" s="14" t="s">
        <v>9</v>
      </c>
      <c r="E16" s="14" t="s">
        <v>10</v>
      </c>
      <c r="F16" s="23" t="s">
        <v>132</v>
      </c>
      <c r="G16" s="15">
        <v>14.575995704919601</v>
      </c>
    </row>
    <row r="17" spans="1:8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1" t="s">
        <v>133</v>
      </c>
      <c r="G17" s="15">
        <v>25.4110042043968</v>
      </c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1" t="s">
        <v>133</v>
      </c>
      <c r="G18" s="15">
        <v>25.345299527978401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1" t="s">
        <v>133</v>
      </c>
      <c r="G19" s="15">
        <v>25.3996043555358</v>
      </c>
    </row>
    <row r="20" spans="1:8" ht="15" customHeight="1" x14ac:dyDescent="0.15">
      <c r="B20" s="12" t="s">
        <v>28</v>
      </c>
      <c r="C20" s="13" t="s">
        <v>8</v>
      </c>
      <c r="D20" s="14" t="s">
        <v>9</v>
      </c>
      <c r="E20" s="14" t="s">
        <v>10</v>
      </c>
      <c r="F20" s="21" t="s">
        <v>134</v>
      </c>
      <c r="G20" s="15">
        <v>25.4701899279017</v>
      </c>
    </row>
    <row r="21" spans="1:8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21" t="s">
        <v>134</v>
      </c>
      <c r="G21" s="15">
        <v>25.4698416910886</v>
      </c>
    </row>
    <row r="22" spans="1:8" ht="15" customHeight="1" x14ac:dyDescent="0.15">
      <c r="B22" s="12" t="s">
        <v>30</v>
      </c>
      <c r="C22" s="13" t="s">
        <v>8</v>
      </c>
      <c r="D22" s="14" t="s">
        <v>9</v>
      </c>
      <c r="E22" s="14" t="s">
        <v>10</v>
      </c>
      <c r="F22" s="21" t="s">
        <v>134</v>
      </c>
      <c r="G22" s="15">
        <v>25.499635736083999</v>
      </c>
    </row>
    <row r="23" spans="1:8" ht="15" customHeight="1" x14ac:dyDescent="0.15">
      <c r="B23" s="12" t="s">
        <v>31</v>
      </c>
      <c r="C23" s="13" t="s">
        <v>8</v>
      </c>
      <c r="D23" s="14" t="s">
        <v>9</v>
      </c>
      <c r="E23" s="14" t="s">
        <v>10</v>
      </c>
      <c r="F23" s="21" t="s">
        <v>135</v>
      </c>
      <c r="G23" s="15">
        <v>22.874811402207602</v>
      </c>
    </row>
    <row r="24" spans="1:8" ht="15" customHeight="1" x14ac:dyDescent="0.15">
      <c r="B24" s="12" t="s">
        <v>32</v>
      </c>
      <c r="C24" s="13" t="s">
        <v>8</v>
      </c>
      <c r="D24" s="14" t="s">
        <v>9</v>
      </c>
      <c r="E24" s="14" t="s">
        <v>10</v>
      </c>
      <c r="F24" s="21" t="s">
        <v>135</v>
      </c>
      <c r="G24" s="15">
        <v>22.7554321388461</v>
      </c>
    </row>
    <row r="25" spans="1:8" ht="15" customHeight="1" x14ac:dyDescent="0.15">
      <c r="B25" s="12" t="s">
        <v>33</v>
      </c>
      <c r="C25" s="13" t="s">
        <v>8</v>
      </c>
      <c r="D25" s="14" t="s">
        <v>9</v>
      </c>
      <c r="E25" s="14" t="s">
        <v>10</v>
      </c>
      <c r="F25" s="21" t="s">
        <v>135</v>
      </c>
      <c r="G25" s="15">
        <v>22.985078333698802</v>
      </c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2" t="s">
        <v>136</v>
      </c>
      <c r="G26" s="10">
        <v>18.309066158667001</v>
      </c>
      <c r="H26" s="11"/>
    </row>
    <row r="27" spans="1:8" ht="15" customHeight="1" x14ac:dyDescent="0.15">
      <c r="B27" s="12" t="s">
        <v>35</v>
      </c>
      <c r="C27" s="13" t="s">
        <v>8</v>
      </c>
      <c r="D27" s="14" t="s">
        <v>9</v>
      </c>
      <c r="E27" s="14" t="s">
        <v>10</v>
      </c>
      <c r="F27" s="23" t="s">
        <v>136</v>
      </c>
      <c r="G27" s="15">
        <v>18.275772924652902</v>
      </c>
    </row>
    <row r="28" spans="1:8" ht="15" customHeight="1" x14ac:dyDescent="0.15">
      <c r="B28" s="12" t="s">
        <v>36</v>
      </c>
      <c r="C28" s="13" t="s">
        <v>8</v>
      </c>
      <c r="D28" s="14" t="s">
        <v>9</v>
      </c>
      <c r="E28" s="14" t="s">
        <v>10</v>
      </c>
      <c r="F28" s="23" t="s">
        <v>136</v>
      </c>
      <c r="G28" s="15">
        <v>18.2890601715781</v>
      </c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1" t="s">
        <v>137</v>
      </c>
      <c r="G29" s="15">
        <v>25.155057206340398</v>
      </c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1" t="s">
        <v>137</v>
      </c>
      <c r="G30" s="15">
        <v>25.138584959962099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1" t="s">
        <v>137</v>
      </c>
      <c r="G31" s="15">
        <v>25.2369619275015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1" t="s">
        <v>138</v>
      </c>
      <c r="G32" s="15">
        <v>25.023855976263199</v>
      </c>
    </row>
    <row r="33" spans="1:8" ht="15" customHeight="1" x14ac:dyDescent="0.15">
      <c r="B33" s="12" t="s">
        <v>41</v>
      </c>
      <c r="C33" s="13" t="s">
        <v>8</v>
      </c>
      <c r="D33" s="14" t="s">
        <v>9</v>
      </c>
      <c r="E33" s="14" t="s">
        <v>10</v>
      </c>
      <c r="F33" s="21" t="s">
        <v>138</v>
      </c>
      <c r="G33" s="15">
        <v>25.085072611920602</v>
      </c>
    </row>
    <row r="34" spans="1:8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1" t="s">
        <v>138</v>
      </c>
      <c r="G34" s="15">
        <v>25.0485911020196</v>
      </c>
    </row>
    <row r="35" spans="1:8" ht="15" customHeight="1" x14ac:dyDescent="0.15">
      <c r="B35" s="12" t="s">
        <v>43</v>
      </c>
      <c r="C35" s="13" t="s">
        <v>8</v>
      </c>
      <c r="D35" s="14" t="s">
        <v>9</v>
      </c>
      <c r="E35" s="14" t="s">
        <v>10</v>
      </c>
      <c r="F35" s="21" t="s">
        <v>139</v>
      </c>
      <c r="G35" s="15">
        <v>24.373829284037399</v>
      </c>
    </row>
    <row r="36" spans="1:8" ht="15" customHeight="1" x14ac:dyDescent="0.15">
      <c r="B36" s="12" t="s">
        <v>44</v>
      </c>
      <c r="C36" s="13" t="s">
        <v>8</v>
      </c>
      <c r="D36" s="14" t="s">
        <v>9</v>
      </c>
      <c r="E36" s="14" t="s">
        <v>10</v>
      </c>
      <c r="F36" s="21" t="s">
        <v>139</v>
      </c>
      <c r="G36" s="15">
        <v>24.5212442158366</v>
      </c>
    </row>
    <row r="37" spans="1:8" ht="15" customHeight="1" x14ac:dyDescent="0.15">
      <c r="B37" s="12" t="s">
        <v>45</v>
      </c>
      <c r="C37" s="13" t="s">
        <v>8</v>
      </c>
      <c r="D37" s="14" t="s">
        <v>9</v>
      </c>
      <c r="E37" s="14" t="s">
        <v>10</v>
      </c>
      <c r="F37" s="21" t="s">
        <v>139</v>
      </c>
      <c r="G37" s="15">
        <v>24.5861687113679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2" t="s">
        <v>140</v>
      </c>
      <c r="G38" s="10">
        <v>22.096603661299401</v>
      </c>
      <c r="H38" s="11"/>
    </row>
    <row r="39" spans="1:8" ht="15" customHeight="1" x14ac:dyDescent="0.15">
      <c r="B39" s="12" t="s">
        <v>47</v>
      </c>
      <c r="C39" s="13" t="s">
        <v>8</v>
      </c>
      <c r="D39" s="14" t="s">
        <v>9</v>
      </c>
      <c r="E39" s="14" t="s">
        <v>10</v>
      </c>
      <c r="F39" s="23" t="s">
        <v>140</v>
      </c>
      <c r="G39" s="15">
        <v>22.019423647846502</v>
      </c>
    </row>
    <row r="40" spans="1:8" ht="15" customHeight="1" x14ac:dyDescent="0.15">
      <c r="B40" s="12" t="s">
        <v>48</v>
      </c>
      <c r="C40" s="13" t="s">
        <v>8</v>
      </c>
      <c r="D40" s="14" t="s">
        <v>9</v>
      </c>
      <c r="E40" s="14" t="s">
        <v>10</v>
      </c>
      <c r="F40" s="23" t="s">
        <v>140</v>
      </c>
      <c r="G40" s="15">
        <v>22.061292770158701</v>
      </c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1" t="s">
        <v>141</v>
      </c>
      <c r="G41" s="15">
        <v>26.522346525972999</v>
      </c>
    </row>
    <row r="42" spans="1:8" ht="15" customHeight="1" x14ac:dyDescent="0.15">
      <c r="B42" s="12" t="s">
        <v>50</v>
      </c>
      <c r="C42" s="13" t="s">
        <v>8</v>
      </c>
      <c r="D42" s="14" t="s">
        <v>9</v>
      </c>
      <c r="E42" s="14" t="s">
        <v>10</v>
      </c>
      <c r="F42" s="21" t="s">
        <v>141</v>
      </c>
      <c r="G42" s="15">
        <v>26.5108965389744</v>
      </c>
    </row>
    <row r="43" spans="1:8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21" t="s">
        <v>141</v>
      </c>
      <c r="G43" s="15">
        <v>26.621842793236599</v>
      </c>
    </row>
    <row r="44" spans="1:8" ht="15" customHeight="1" x14ac:dyDescent="0.15">
      <c r="B44" s="12" t="s">
        <v>52</v>
      </c>
      <c r="C44" s="13" t="s">
        <v>8</v>
      </c>
      <c r="D44" s="14" t="s">
        <v>9</v>
      </c>
      <c r="E44" s="14" t="s">
        <v>10</v>
      </c>
      <c r="F44" s="21" t="s">
        <v>142</v>
      </c>
      <c r="G44" s="15">
        <v>24.314534354928998</v>
      </c>
    </row>
    <row r="45" spans="1:8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21" t="s">
        <v>142</v>
      </c>
      <c r="G45" s="15">
        <v>24.2706156802317</v>
      </c>
    </row>
    <row r="46" spans="1:8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1" t="s">
        <v>142</v>
      </c>
      <c r="G46" s="15">
        <v>24.326266778638299</v>
      </c>
    </row>
    <row r="47" spans="1:8" ht="15" customHeight="1" x14ac:dyDescent="0.15">
      <c r="B47" s="12" t="s">
        <v>55</v>
      </c>
      <c r="C47" s="13" t="s">
        <v>8</v>
      </c>
      <c r="D47" s="14" t="s">
        <v>9</v>
      </c>
      <c r="E47" s="14" t="s">
        <v>10</v>
      </c>
      <c r="F47" s="21" t="s">
        <v>143</v>
      </c>
      <c r="G47" s="15">
        <v>23.713107523357799</v>
      </c>
    </row>
    <row r="48" spans="1:8" ht="15" customHeight="1" x14ac:dyDescent="0.15">
      <c r="B48" s="12" t="s">
        <v>56</v>
      </c>
      <c r="C48" s="13" t="s">
        <v>8</v>
      </c>
      <c r="D48" s="14" t="s">
        <v>9</v>
      </c>
      <c r="E48" s="14" t="s">
        <v>10</v>
      </c>
      <c r="F48" s="21" t="s">
        <v>143</v>
      </c>
      <c r="G48" s="15">
        <v>23.740931112228701</v>
      </c>
    </row>
    <row r="49" spans="1:8" ht="15" customHeight="1" x14ac:dyDescent="0.15">
      <c r="B49" s="12" t="s">
        <v>57</v>
      </c>
      <c r="C49" s="13" t="s">
        <v>8</v>
      </c>
      <c r="D49" s="14" t="s">
        <v>9</v>
      </c>
      <c r="E49" s="14" t="s">
        <v>10</v>
      </c>
      <c r="F49" s="21" t="s">
        <v>143</v>
      </c>
      <c r="G49" s="15">
        <v>23.9507559688941</v>
      </c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2" t="s">
        <v>144</v>
      </c>
      <c r="G50" s="10">
        <v>25.719661748083301</v>
      </c>
      <c r="H50" s="11"/>
    </row>
    <row r="51" spans="1:8" ht="15" customHeight="1" x14ac:dyDescent="0.15">
      <c r="B51" s="12" t="s">
        <v>59</v>
      </c>
      <c r="C51" s="13" t="s">
        <v>8</v>
      </c>
      <c r="D51" s="14" t="s">
        <v>9</v>
      </c>
      <c r="E51" s="14" t="s">
        <v>10</v>
      </c>
      <c r="F51" s="23" t="s">
        <v>144</v>
      </c>
      <c r="G51" s="15">
        <v>25.7538259630558</v>
      </c>
    </row>
    <row r="52" spans="1:8" ht="15" customHeight="1" x14ac:dyDescent="0.15">
      <c r="B52" s="12" t="s">
        <v>60</v>
      </c>
      <c r="C52" s="13" t="s">
        <v>8</v>
      </c>
      <c r="D52" s="14" t="s">
        <v>9</v>
      </c>
      <c r="E52" s="14" t="s">
        <v>10</v>
      </c>
      <c r="F52" s="23" t="s">
        <v>144</v>
      </c>
      <c r="G52" s="15">
        <v>25.620464727647899</v>
      </c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1" t="s">
        <v>145</v>
      </c>
      <c r="G53" s="15">
        <v>26.6192059963658</v>
      </c>
    </row>
    <row r="54" spans="1:8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21" t="s">
        <v>145</v>
      </c>
      <c r="G54" s="15">
        <v>26.5367338924367</v>
      </c>
    </row>
    <row r="55" spans="1:8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21" t="s">
        <v>145</v>
      </c>
      <c r="G55" s="15">
        <v>26.673354268607699</v>
      </c>
    </row>
    <row r="56" spans="1:8" ht="15" customHeight="1" x14ac:dyDescent="0.15">
      <c r="B56" s="12" t="s">
        <v>64</v>
      </c>
      <c r="C56" s="13" t="s">
        <v>8</v>
      </c>
      <c r="D56" s="14" t="s">
        <v>9</v>
      </c>
      <c r="E56" s="14" t="s">
        <v>10</v>
      </c>
      <c r="F56" s="21" t="s">
        <v>146</v>
      </c>
      <c r="G56" s="15">
        <v>27.5609826509912</v>
      </c>
    </row>
    <row r="57" spans="1:8" ht="15" customHeight="1" x14ac:dyDescent="0.15">
      <c r="B57" s="12" t="s">
        <v>65</v>
      </c>
      <c r="C57" s="13" t="s">
        <v>8</v>
      </c>
      <c r="D57" s="14" t="s">
        <v>9</v>
      </c>
      <c r="E57" s="14" t="s">
        <v>10</v>
      </c>
      <c r="F57" s="21" t="s">
        <v>146</v>
      </c>
      <c r="G57" s="15">
        <v>27.720209270013999</v>
      </c>
    </row>
    <row r="58" spans="1:8" ht="15" customHeight="1" x14ac:dyDescent="0.15">
      <c r="B58" s="12" t="s">
        <v>66</v>
      </c>
      <c r="C58" s="13" t="s">
        <v>8</v>
      </c>
      <c r="D58" s="14" t="s">
        <v>9</v>
      </c>
      <c r="E58" s="14" t="s">
        <v>10</v>
      </c>
      <c r="F58" s="21" t="s">
        <v>146</v>
      </c>
      <c r="G58" s="15">
        <v>27.676815749471501</v>
      </c>
    </row>
    <row r="59" spans="1:8" ht="15" customHeight="1" x14ac:dyDescent="0.15">
      <c r="B59" s="12" t="s">
        <v>67</v>
      </c>
      <c r="C59" s="13" t="s">
        <v>8</v>
      </c>
      <c r="D59" s="14" t="s">
        <v>9</v>
      </c>
      <c r="E59" s="14" t="s">
        <v>10</v>
      </c>
      <c r="F59" s="21" t="s">
        <v>147</v>
      </c>
      <c r="G59" s="15">
        <v>23.946228703064801</v>
      </c>
    </row>
    <row r="60" spans="1:8" ht="15" customHeight="1" x14ac:dyDescent="0.15">
      <c r="B60" s="12" t="s">
        <v>68</v>
      </c>
      <c r="C60" s="13" t="s">
        <v>8</v>
      </c>
      <c r="D60" s="14" t="s">
        <v>9</v>
      </c>
      <c r="E60" s="14" t="s">
        <v>10</v>
      </c>
      <c r="F60" s="21" t="s">
        <v>147</v>
      </c>
      <c r="G60" s="15">
        <v>23.851118794892599</v>
      </c>
    </row>
    <row r="61" spans="1:8" ht="15" customHeight="1" x14ac:dyDescent="0.15">
      <c r="B61" s="12" t="s">
        <v>69</v>
      </c>
      <c r="C61" s="13" t="s">
        <v>8</v>
      </c>
      <c r="D61" s="14" t="s">
        <v>9</v>
      </c>
      <c r="E61" s="14" t="s">
        <v>10</v>
      </c>
      <c r="F61" s="21" t="s">
        <v>147</v>
      </c>
      <c r="G61" s="15">
        <v>23.827416022419602</v>
      </c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2" t="s">
        <v>148</v>
      </c>
      <c r="G62" s="10">
        <v>29.6319872870654</v>
      </c>
      <c r="H62" s="11"/>
    </row>
    <row r="63" spans="1:8" ht="15" customHeight="1" x14ac:dyDescent="0.15">
      <c r="B63" s="12" t="s">
        <v>71</v>
      </c>
      <c r="C63" s="13" t="s">
        <v>8</v>
      </c>
      <c r="D63" s="14" t="s">
        <v>9</v>
      </c>
      <c r="E63" s="14" t="s">
        <v>10</v>
      </c>
      <c r="F63" s="23" t="s">
        <v>148</v>
      </c>
      <c r="G63" s="15">
        <v>29.486553849604</v>
      </c>
    </row>
    <row r="64" spans="1:8" s="6" customFormat="1" ht="15" customHeight="1" x14ac:dyDescent="0.15">
      <c r="A64" s="4"/>
      <c r="B64" s="7" t="s">
        <v>72</v>
      </c>
      <c r="C64" s="8" t="s">
        <v>8</v>
      </c>
      <c r="D64" s="9" t="s">
        <v>9</v>
      </c>
      <c r="E64" s="9" t="s">
        <v>10</v>
      </c>
      <c r="F64" s="23" t="s">
        <v>148</v>
      </c>
      <c r="G64" s="10">
        <v>29.4726894955514</v>
      </c>
      <c r="H64" s="11"/>
    </row>
    <row r="65" spans="1:8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21" t="s">
        <v>149</v>
      </c>
      <c r="G65" s="15">
        <v>26.4412628930525</v>
      </c>
    </row>
    <row r="66" spans="1:8" s="6" customFormat="1" ht="15" customHeight="1" x14ac:dyDescent="0.15">
      <c r="A66" s="4"/>
      <c r="B66" s="7" t="s">
        <v>74</v>
      </c>
      <c r="C66" s="8" t="s">
        <v>8</v>
      </c>
      <c r="D66" s="9" t="s">
        <v>9</v>
      </c>
      <c r="E66" s="9" t="s">
        <v>10</v>
      </c>
      <c r="F66" s="21" t="s">
        <v>149</v>
      </c>
      <c r="G66" s="10">
        <v>26.456804063124999</v>
      </c>
      <c r="H66" s="11"/>
    </row>
    <row r="67" spans="1:8" ht="15" customHeight="1" x14ac:dyDescent="0.15">
      <c r="B67" s="12" t="s">
        <v>75</v>
      </c>
      <c r="C67" s="13" t="s">
        <v>8</v>
      </c>
      <c r="D67" s="14" t="s">
        <v>9</v>
      </c>
      <c r="E67" s="14" t="s">
        <v>10</v>
      </c>
      <c r="F67" s="21" t="s">
        <v>149</v>
      </c>
      <c r="G67" s="15">
        <v>26.4652135043127</v>
      </c>
    </row>
    <row r="68" spans="1:8" s="6" customFormat="1" ht="15" customHeight="1" x14ac:dyDescent="0.15">
      <c r="A68" s="4"/>
      <c r="B68" s="7" t="s">
        <v>76</v>
      </c>
      <c r="C68" s="8" t="s">
        <v>8</v>
      </c>
      <c r="D68" s="9" t="s">
        <v>9</v>
      </c>
      <c r="E68" s="9" t="s">
        <v>10</v>
      </c>
      <c r="F68" s="21" t="s">
        <v>150</v>
      </c>
      <c r="G68" s="10">
        <v>27.448601311414699</v>
      </c>
      <c r="H68" s="11"/>
    </row>
    <row r="69" spans="1:8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21" t="s">
        <v>150</v>
      </c>
      <c r="G69" s="15">
        <v>27.616417314316902</v>
      </c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1" t="s">
        <v>150</v>
      </c>
      <c r="G70" s="15">
        <v>27.6775525265789</v>
      </c>
    </row>
    <row r="71" spans="1:8" ht="15" customHeight="1" x14ac:dyDescent="0.15">
      <c r="B71" s="12" t="s">
        <v>79</v>
      </c>
      <c r="C71" s="13" t="s">
        <v>8</v>
      </c>
      <c r="D71" s="14" t="s">
        <v>9</v>
      </c>
      <c r="E71" s="14" t="s">
        <v>10</v>
      </c>
      <c r="F71" s="21" t="s">
        <v>151</v>
      </c>
      <c r="G71" s="15">
        <v>26.305053110519001</v>
      </c>
    </row>
    <row r="72" spans="1:8" ht="15" customHeight="1" x14ac:dyDescent="0.15">
      <c r="B72" s="12" t="s">
        <v>80</v>
      </c>
      <c r="C72" s="13" t="s">
        <v>8</v>
      </c>
      <c r="D72" s="14" t="s">
        <v>9</v>
      </c>
      <c r="E72" s="14" t="s">
        <v>10</v>
      </c>
      <c r="F72" s="21" t="s">
        <v>151</v>
      </c>
      <c r="G72" s="15">
        <v>26.414617249607801</v>
      </c>
    </row>
    <row r="73" spans="1:8" ht="15" customHeight="1" x14ac:dyDescent="0.15">
      <c r="B73" s="12" t="s">
        <v>81</v>
      </c>
      <c r="C73" s="13" t="s">
        <v>8</v>
      </c>
      <c r="D73" s="14" t="s">
        <v>9</v>
      </c>
      <c r="E73" s="14" t="s">
        <v>10</v>
      </c>
      <c r="F73" s="21" t="s">
        <v>151</v>
      </c>
      <c r="G73" s="15">
        <v>26.377583434858799</v>
      </c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2" t="s">
        <v>152</v>
      </c>
      <c r="G74" s="10">
        <v>31.443299225513499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3" t="s">
        <v>152</v>
      </c>
      <c r="G75" s="10">
        <v>31.990254555987899</v>
      </c>
      <c r="H75" s="11"/>
    </row>
    <row r="76" spans="1:8" s="6" customFormat="1" ht="15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3" t="s">
        <v>152</v>
      </c>
      <c r="G76" s="10">
        <v>31.6519871591988</v>
      </c>
      <c r="H76" s="11"/>
    </row>
    <row r="77" spans="1:8" s="6" customFormat="1" ht="15" customHeight="1" x14ac:dyDescent="0.15">
      <c r="A77" s="4"/>
      <c r="B77" s="7" t="s">
        <v>85</v>
      </c>
      <c r="C77" s="8" t="s">
        <v>8</v>
      </c>
      <c r="D77" s="9" t="s">
        <v>9</v>
      </c>
      <c r="E77" s="9" t="s">
        <v>10</v>
      </c>
      <c r="F77" s="21" t="s">
        <v>153</v>
      </c>
      <c r="G77" s="10">
        <v>25.6298953753459</v>
      </c>
      <c r="H77" s="11"/>
    </row>
    <row r="78" spans="1:8" s="6" customFormat="1" ht="15" customHeight="1" x14ac:dyDescent="0.15">
      <c r="A78" s="4"/>
      <c r="B78" s="7" t="s">
        <v>86</v>
      </c>
      <c r="C78" s="8" t="s">
        <v>8</v>
      </c>
      <c r="D78" s="9" t="s">
        <v>9</v>
      </c>
      <c r="E78" s="9" t="s">
        <v>10</v>
      </c>
      <c r="F78" s="21" t="s">
        <v>153</v>
      </c>
      <c r="G78" s="10">
        <v>25.6872605253348</v>
      </c>
      <c r="H78" s="11"/>
    </row>
    <row r="79" spans="1:8" ht="15" customHeight="1" x14ac:dyDescent="0.15">
      <c r="B79" s="12" t="s">
        <v>87</v>
      </c>
      <c r="C79" s="13" t="s">
        <v>8</v>
      </c>
      <c r="D79" s="14" t="s">
        <v>9</v>
      </c>
      <c r="E79" s="14" t="s">
        <v>10</v>
      </c>
      <c r="F79" s="21" t="s">
        <v>153</v>
      </c>
      <c r="G79" s="15">
        <v>25.600164899829799</v>
      </c>
    </row>
    <row r="80" spans="1:8" ht="15" customHeight="1" x14ac:dyDescent="0.15">
      <c r="B80" s="12" t="s">
        <v>88</v>
      </c>
      <c r="C80" s="13" t="s">
        <v>8</v>
      </c>
      <c r="D80" s="14" t="s">
        <v>9</v>
      </c>
      <c r="E80" s="14" t="s">
        <v>10</v>
      </c>
      <c r="F80" s="21" t="s">
        <v>154</v>
      </c>
      <c r="G80" s="15">
        <v>24.324389598921702</v>
      </c>
    </row>
    <row r="81" spans="1:8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21" t="s">
        <v>154</v>
      </c>
      <c r="G81" s="15">
        <v>28.2471462616293</v>
      </c>
    </row>
    <row r="82" spans="1:8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21" t="s">
        <v>154</v>
      </c>
      <c r="G82" s="15">
        <v>28.122052751436101</v>
      </c>
    </row>
    <row r="83" spans="1:8" ht="15" customHeight="1" x14ac:dyDescent="0.15">
      <c r="B83" s="12" t="s">
        <v>91</v>
      </c>
      <c r="C83" s="13" t="s">
        <v>8</v>
      </c>
      <c r="D83" s="14" t="s">
        <v>9</v>
      </c>
      <c r="E83" s="14" t="s">
        <v>10</v>
      </c>
      <c r="F83" s="21" t="s">
        <v>155</v>
      </c>
      <c r="G83" s="15">
        <v>25.804773777611199</v>
      </c>
    </row>
    <row r="84" spans="1:8" ht="15" customHeight="1" x14ac:dyDescent="0.15">
      <c r="B84" s="12" t="s">
        <v>92</v>
      </c>
      <c r="C84" s="13" t="s">
        <v>8</v>
      </c>
      <c r="D84" s="14" t="s">
        <v>9</v>
      </c>
      <c r="E84" s="14" t="s">
        <v>10</v>
      </c>
      <c r="F84" s="21" t="s">
        <v>155</v>
      </c>
      <c r="G84" s="15">
        <v>25.861087581591299</v>
      </c>
    </row>
    <row r="85" spans="1:8" ht="15" customHeight="1" x14ac:dyDescent="0.15">
      <c r="B85" s="12" t="s">
        <v>93</v>
      </c>
      <c r="C85" s="13" t="s">
        <v>8</v>
      </c>
      <c r="D85" s="14" t="s">
        <v>9</v>
      </c>
      <c r="E85" s="14" t="s">
        <v>10</v>
      </c>
      <c r="F85" s="21" t="s">
        <v>155</v>
      </c>
      <c r="G85" s="15">
        <v>25.759683476866499</v>
      </c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4" t="s">
        <v>156</v>
      </c>
      <c r="G86" s="10">
        <v>32.743995995761999</v>
      </c>
      <c r="H86" s="11"/>
    </row>
    <row r="87" spans="1:8" ht="15" customHeight="1" thickBot="1" x14ac:dyDescent="0.2">
      <c r="B87" s="12" t="s">
        <v>95</v>
      </c>
      <c r="C87" s="13" t="s">
        <v>8</v>
      </c>
      <c r="D87" s="14" t="s">
        <v>9</v>
      </c>
      <c r="E87" s="14" t="s">
        <v>10</v>
      </c>
      <c r="F87" s="24" t="s">
        <v>156</v>
      </c>
      <c r="G87" s="15">
        <v>31.591139722521699</v>
      </c>
    </row>
    <row r="88" spans="1:8" ht="15" customHeight="1" thickBot="1" x14ac:dyDescent="0.2">
      <c r="B88" s="12" t="s">
        <v>96</v>
      </c>
      <c r="C88" s="13" t="s">
        <v>8</v>
      </c>
      <c r="D88" s="14" t="s">
        <v>9</v>
      </c>
      <c r="E88" s="14" t="s">
        <v>10</v>
      </c>
      <c r="F88" s="24" t="s">
        <v>156</v>
      </c>
      <c r="G88" s="15">
        <v>32.537762251804601</v>
      </c>
    </row>
    <row r="89" spans="1:8" ht="15" customHeight="1" x14ac:dyDescent="0.15">
      <c r="B89" s="12" t="s">
        <v>97</v>
      </c>
      <c r="C89" s="13" t="s">
        <v>8</v>
      </c>
      <c r="D89" s="14" t="s">
        <v>9</v>
      </c>
      <c r="E89" s="14" t="s">
        <v>10</v>
      </c>
      <c r="F89" s="21" t="s">
        <v>157</v>
      </c>
      <c r="G89" s="15">
        <v>26.0106407989404</v>
      </c>
    </row>
    <row r="90" spans="1:8" ht="15" customHeight="1" x14ac:dyDescent="0.15">
      <c r="B90" s="12" t="s">
        <v>98</v>
      </c>
      <c r="C90" s="13" t="s">
        <v>8</v>
      </c>
      <c r="D90" s="14" t="s">
        <v>9</v>
      </c>
      <c r="E90" s="14" t="s">
        <v>10</v>
      </c>
      <c r="F90" s="21" t="s">
        <v>157</v>
      </c>
      <c r="G90" s="15">
        <v>25.986830394471799</v>
      </c>
    </row>
    <row r="91" spans="1:8" ht="15" customHeight="1" x14ac:dyDescent="0.15">
      <c r="B91" s="12" t="s">
        <v>99</v>
      </c>
      <c r="C91" s="13" t="s">
        <v>8</v>
      </c>
      <c r="D91" s="14" t="s">
        <v>9</v>
      </c>
      <c r="E91" s="14" t="s">
        <v>10</v>
      </c>
      <c r="F91" s="21" t="s">
        <v>157</v>
      </c>
      <c r="G91" s="15">
        <v>26.032213116827599</v>
      </c>
    </row>
    <row r="92" spans="1:8" ht="15" customHeight="1" x14ac:dyDescent="0.15">
      <c r="B92" s="12" t="s">
        <v>100</v>
      </c>
      <c r="C92" s="13" t="s">
        <v>8</v>
      </c>
      <c r="D92" s="14" t="s">
        <v>9</v>
      </c>
      <c r="E92" s="14" t="s">
        <v>10</v>
      </c>
      <c r="F92" s="21" t="s">
        <v>158</v>
      </c>
      <c r="G92" s="15">
        <v>23.0227713885103</v>
      </c>
    </row>
    <row r="93" spans="1:8" ht="15" customHeight="1" x14ac:dyDescent="0.15">
      <c r="B93" s="12" t="s">
        <v>101</v>
      </c>
      <c r="C93" s="13" t="s">
        <v>8</v>
      </c>
      <c r="D93" s="14" t="s">
        <v>9</v>
      </c>
      <c r="E93" s="14" t="s">
        <v>10</v>
      </c>
      <c r="F93" s="21" t="s">
        <v>158</v>
      </c>
      <c r="G93" s="15">
        <v>23.2291566823742</v>
      </c>
    </row>
    <row r="94" spans="1:8" ht="15" customHeight="1" x14ac:dyDescent="0.15">
      <c r="B94" s="12" t="s">
        <v>102</v>
      </c>
      <c r="C94" s="13" t="s">
        <v>8</v>
      </c>
      <c r="D94" s="14" t="s">
        <v>9</v>
      </c>
      <c r="E94" s="14" t="s">
        <v>10</v>
      </c>
      <c r="F94" s="21" t="s">
        <v>158</v>
      </c>
      <c r="G94" s="15">
        <v>23.222123124381699</v>
      </c>
    </row>
    <row r="95" spans="1:8" ht="15" customHeight="1" x14ac:dyDescent="0.15">
      <c r="B95" s="12" t="s">
        <v>103</v>
      </c>
      <c r="C95" s="13" t="s">
        <v>8</v>
      </c>
      <c r="D95" s="14" t="s">
        <v>9</v>
      </c>
      <c r="E95" s="14" t="s">
        <v>10</v>
      </c>
      <c r="F95" s="21" t="s">
        <v>159</v>
      </c>
      <c r="G95" s="15">
        <v>25.731832768915201</v>
      </c>
    </row>
    <row r="96" spans="1:8" ht="15" customHeight="1" x14ac:dyDescent="0.15">
      <c r="B96" s="12" t="s">
        <v>104</v>
      </c>
      <c r="C96" s="13" t="s">
        <v>8</v>
      </c>
      <c r="D96" s="14" t="s">
        <v>9</v>
      </c>
      <c r="E96" s="14" t="s">
        <v>10</v>
      </c>
      <c r="F96" s="21" t="s">
        <v>159</v>
      </c>
      <c r="G96" s="15">
        <v>25.683566237862301</v>
      </c>
    </row>
    <row r="97" spans="2:7" ht="15" customHeight="1" x14ac:dyDescent="0.15">
      <c r="B97" s="12" t="s">
        <v>105</v>
      </c>
      <c r="C97" s="13" t="s">
        <v>8</v>
      </c>
      <c r="D97" s="14" t="s">
        <v>9</v>
      </c>
      <c r="E97" s="14" t="s">
        <v>10</v>
      </c>
      <c r="F97" s="21" t="s">
        <v>159</v>
      </c>
      <c r="G97" s="15">
        <v>25.796511307840198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H12" sqref="H12"/>
    </sheetView>
  </sheetViews>
  <sheetFormatPr defaultRowHeight="10.5" x14ac:dyDescent="0.15"/>
  <cols>
    <col min="7" max="7" width="9.33203125" style="26"/>
  </cols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6" t="s">
        <v>160</v>
      </c>
    </row>
    <row r="2" spans="1:7" x14ac:dyDescent="0.15">
      <c r="A2" s="12" t="s">
        <v>13</v>
      </c>
      <c r="B2" s="13" t="s">
        <v>8</v>
      </c>
      <c r="C2" s="14" t="s">
        <v>9</v>
      </c>
      <c r="D2" s="14" t="s">
        <v>10</v>
      </c>
      <c r="E2" s="21" t="s">
        <v>129</v>
      </c>
      <c r="F2" s="15">
        <v>25.392496817445799</v>
      </c>
      <c r="G2" s="26">
        <f>10^((F2-38.842)/-3.7039)</f>
        <v>4277.336395154437</v>
      </c>
    </row>
    <row r="3" spans="1:7" x14ac:dyDescent="0.15">
      <c r="A3" s="12" t="s">
        <v>14</v>
      </c>
      <c r="B3" s="13" t="s">
        <v>8</v>
      </c>
      <c r="C3" s="14" t="s">
        <v>9</v>
      </c>
      <c r="D3" s="14" t="s">
        <v>10</v>
      </c>
      <c r="E3" s="21" t="s">
        <v>129</v>
      </c>
      <c r="F3" s="15">
        <v>25.3766860936801</v>
      </c>
      <c r="G3" s="26">
        <f t="shared" ref="G3:G66" si="0">10^((F3-38.842)/-3.7039)</f>
        <v>4319.5855160538531</v>
      </c>
    </row>
    <row r="4" spans="1:7" x14ac:dyDescent="0.15">
      <c r="A4" s="12" t="s">
        <v>15</v>
      </c>
      <c r="B4" s="13" t="s">
        <v>8</v>
      </c>
      <c r="C4" s="14" t="s">
        <v>9</v>
      </c>
      <c r="D4" s="14" t="s">
        <v>10</v>
      </c>
      <c r="E4" s="21" t="s">
        <v>129</v>
      </c>
      <c r="F4" s="15">
        <v>25.4079729827974</v>
      </c>
      <c r="G4" s="26">
        <f t="shared" si="0"/>
        <v>4236.3815104595969</v>
      </c>
    </row>
    <row r="5" spans="1:7" x14ac:dyDescent="0.15">
      <c r="A5" s="7" t="s">
        <v>16</v>
      </c>
      <c r="B5" s="8" t="s">
        <v>8</v>
      </c>
      <c r="C5" s="9" t="s">
        <v>9</v>
      </c>
      <c r="D5" s="9" t="s">
        <v>10</v>
      </c>
      <c r="E5" s="21" t="s">
        <v>130</v>
      </c>
      <c r="F5" s="10">
        <v>26.1566581403195</v>
      </c>
      <c r="G5" s="26">
        <f t="shared" si="0"/>
        <v>2659.8722862936315</v>
      </c>
    </row>
    <row r="6" spans="1:7" x14ac:dyDescent="0.15">
      <c r="A6" s="12" t="s">
        <v>17</v>
      </c>
      <c r="B6" s="13" t="s">
        <v>8</v>
      </c>
      <c r="C6" s="14" t="s">
        <v>9</v>
      </c>
      <c r="D6" s="14" t="s">
        <v>10</v>
      </c>
      <c r="E6" s="21" t="s">
        <v>130</v>
      </c>
      <c r="F6" s="15">
        <v>26.259659700134002</v>
      </c>
      <c r="G6" s="26">
        <f t="shared" si="0"/>
        <v>2494.8924985469439</v>
      </c>
    </row>
    <row r="7" spans="1:7" x14ac:dyDescent="0.15">
      <c r="A7" s="12" t="s">
        <v>18</v>
      </c>
      <c r="B7" s="13" t="s">
        <v>8</v>
      </c>
      <c r="C7" s="14" t="s">
        <v>9</v>
      </c>
      <c r="D7" s="14" t="s">
        <v>10</v>
      </c>
      <c r="E7" s="21" t="s">
        <v>130</v>
      </c>
      <c r="F7" s="15">
        <v>26.2165729348349</v>
      </c>
      <c r="G7" s="26">
        <f t="shared" si="0"/>
        <v>2562.6225728491872</v>
      </c>
    </row>
    <row r="8" spans="1:7" x14ac:dyDescent="0.15">
      <c r="A8" s="7" t="s">
        <v>19</v>
      </c>
      <c r="B8" s="8" t="s">
        <v>8</v>
      </c>
      <c r="C8" s="9" t="s">
        <v>9</v>
      </c>
      <c r="D8" s="9" t="s">
        <v>10</v>
      </c>
      <c r="E8" s="21" t="s">
        <v>131</v>
      </c>
      <c r="F8" s="10">
        <v>23.358557608725</v>
      </c>
      <c r="G8" s="26">
        <f t="shared" si="0"/>
        <v>15146.346550714255</v>
      </c>
    </row>
    <row r="9" spans="1:7" x14ac:dyDescent="0.15">
      <c r="A9" s="7" t="s">
        <v>20</v>
      </c>
      <c r="B9" s="8" t="s">
        <v>8</v>
      </c>
      <c r="C9" s="9" t="s">
        <v>9</v>
      </c>
      <c r="D9" s="9" t="s">
        <v>10</v>
      </c>
      <c r="E9" s="21" t="s">
        <v>131</v>
      </c>
      <c r="F9" s="10">
        <v>23.454722786145499</v>
      </c>
      <c r="G9" s="26">
        <f t="shared" si="0"/>
        <v>14267.394421925785</v>
      </c>
    </row>
    <row r="10" spans="1:7" x14ac:dyDescent="0.15">
      <c r="A10" s="7" t="s">
        <v>21</v>
      </c>
      <c r="B10" s="8" t="s">
        <v>8</v>
      </c>
      <c r="C10" s="9" t="s">
        <v>9</v>
      </c>
      <c r="D10" s="9" t="s">
        <v>10</v>
      </c>
      <c r="E10" s="21" t="s">
        <v>131</v>
      </c>
      <c r="F10" s="10">
        <v>23.432248896413</v>
      </c>
      <c r="G10" s="26">
        <f t="shared" si="0"/>
        <v>14468.126460648329</v>
      </c>
    </row>
    <row r="11" spans="1:7" x14ac:dyDescent="0.15">
      <c r="A11" s="12" t="s">
        <v>25</v>
      </c>
      <c r="B11" s="13" t="s">
        <v>8</v>
      </c>
      <c r="C11" s="14" t="s">
        <v>9</v>
      </c>
      <c r="D11" s="14" t="s">
        <v>10</v>
      </c>
      <c r="E11" s="21" t="s">
        <v>133</v>
      </c>
      <c r="F11" s="15">
        <v>25.4110042043968</v>
      </c>
      <c r="G11" s="26">
        <f t="shared" si="0"/>
        <v>4228.4059711906211</v>
      </c>
    </row>
    <row r="12" spans="1:7" x14ac:dyDescent="0.15">
      <c r="A12" s="12" t="s">
        <v>26</v>
      </c>
      <c r="B12" s="13" t="s">
        <v>8</v>
      </c>
      <c r="C12" s="14" t="s">
        <v>9</v>
      </c>
      <c r="D12" s="14" t="s">
        <v>10</v>
      </c>
      <c r="E12" s="21" t="s">
        <v>133</v>
      </c>
      <c r="F12" s="15">
        <v>25.345299527978401</v>
      </c>
      <c r="G12" s="26">
        <f t="shared" si="0"/>
        <v>4404.6966077787383</v>
      </c>
    </row>
    <row r="13" spans="1:7" x14ac:dyDescent="0.15">
      <c r="A13" s="12" t="s">
        <v>27</v>
      </c>
      <c r="B13" s="13" t="s">
        <v>8</v>
      </c>
      <c r="C13" s="14" t="s">
        <v>9</v>
      </c>
      <c r="D13" s="14" t="s">
        <v>10</v>
      </c>
      <c r="E13" s="21" t="s">
        <v>133</v>
      </c>
      <c r="F13" s="15">
        <v>25.3996043555358</v>
      </c>
      <c r="G13" s="26">
        <f t="shared" si="0"/>
        <v>4258.478642926184</v>
      </c>
    </row>
    <row r="14" spans="1:7" x14ac:dyDescent="0.15">
      <c r="A14" s="12" t="s">
        <v>28</v>
      </c>
      <c r="B14" s="13" t="s">
        <v>8</v>
      </c>
      <c r="C14" s="14" t="s">
        <v>9</v>
      </c>
      <c r="D14" s="14" t="s">
        <v>10</v>
      </c>
      <c r="E14" s="21" t="s">
        <v>134</v>
      </c>
      <c r="F14" s="15">
        <v>25.4701899279017</v>
      </c>
      <c r="G14" s="26">
        <f t="shared" si="0"/>
        <v>4075.6546686880993</v>
      </c>
    </row>
    <row r="15" spans="1:7" x14ac:dyDescent="0.15">
      <c r="A15" s="12" t="s">
        <v>29</v>
      </c>
      <c r="B15" s="13" t="s">
        <v>8</v>
      </c>
      <c r="C15" s="14" t="s">
        <v>9</v>
      </c>
      <c r="D15" s="14" t="s">
        <v>10</v>
      </c>
      <c r="E15" s="21" t="s">
        <v>134</v>
      </c>
      <c r="F15" s="15">
        <v>25.4698416910886</v>
      </c>
      <c r="G15" s="26">
        <f t="shared" si="0"/>
        <v>4076.5370890174513</v>
      </c>
    </row>
    <row r="16" spans="1:7" x14ac:dyDescent="0.15">
      <c r="A16" s="12" t="s">
        <v>30</v>
      </c>
      <c r="B16" s="13" t="s">
        <v>8</v>
      </c>
      <c r="C16" s="14" t="s">
        <v>9</v>
      </c>
      <c r="D16" s="14" t="s">
        <v>10</v>
      </c>
      <c r="E16" s="21" t="s">
        <v>134</v>
      </c>
      <c r="F16" s="15">
        <v>25.499635736083999</v>
      </c>
      <c r="G16" s="26">
        <f t="shared" si="0"/>
        <v>4001.7267663179459</v>
      </c>
    </row>
    <row r="17" spans="1:7" x14ac:dyDescent="0.15">
      <c r="A17" s="12" t="s">
        <v>31</v>
      </c>
      <c r="B17" s="13" t="s">
        <v>8</v>
      </c>
      <c r="C17" s="14" t="s">
        <v>9</v>
      </c>
      <c r="D17" s="14" t="s">
        <v>10</v>
      </c>
      <c r="E17" s="21" t="s">
        <v>135</v>
      </c>
      <c r="F17" s="15">
        <v>22.874811402207602</v>
      </c>
      <c r="G17" s="26">
        <f t="shared" si="0"/>
        <v>20460.321000503885</v>
      </c>
    </row>
    <row r="18" spans="1:7" x14ac:dyDescent="0.15">
      <c r="A18" s="12" t="s">
        <v>32</v>
      </c>
      <c r="B18" s="13" t="s">
        <v>8</v>
      </c>
      <c r="C18" s="14" t="s">
        <v>9</v>
      </c>
      <c r="D18" s="14" t="s">
        <v>10</v>
      </c>
      <c r="E18" s="21" t="s">
        <v>135</v>
      </c>
      <c r="F18" s="15">
        <v>22.7554321388461</v>
      </c>
      <c r="G18" s="26">
        <f t="shared" si="0"/>
        <v>22036.526290497375</v>
      </c>
    </row>
    <row r="19" spans="1:7" x14ac:dyDescent="0.15">
      <c r="A19" s="12" t="s">
        <v>33</v>
      </c>
      <c r="B19" s="13" t="s">
        <v>8</v>
      </c>
      <c r="C19" s="14" t="s">
        <v>9</v>
      </c>
      <c r="D19" s="14" t="s">
        <v>10</v>
      </c>
      <c r="E19" s="21" t="s">
        <v>135</v>
      </c>
      <c r="F19" s="15">
        <v>22.985078333698802</v>
      </c>
      <c r="G19" s="26">
        <f t="shared" si="0"/>
        <v>19104.775971274157</v>
      </c>
    </row>
    <row r="20" spans="1:7" x14ac:dyDescent="0.15">
      <c r="A20" s="12" t="s">
        <v>37</v>
      </c>
      <c r="B20" s="13" t="s">
        <v>8</v>
      </c>
      <c r="C20" s="14" t="s">
        <v>9</v>
      </c>
      <c r="D20" s="14" t="s">
        <v>10</v>
      </c>
      <c r="E20" s="21" t="s">
        <v>137</v>
      </c>
      <c r="F20" s="15">
        <v>25.155057206340398</v>
      </c>
      <c r="G20" s="26">
        <f t="shared" si="0"/>
        <v>4957.6824348189621</v>
      </c>
    </row>
    <row r="21" spans="1:7" x14ac:dyDescent="0.15">
      <c r="A21" s="12" t="s">
        <v>38</v>
      </c>
      <c r="B21" s="13" t="s">
        <v>8</v>
      </c>
      <c r="C21" s="14" t="s">
        <v>9</v>
      </c>
      <c r="D21" s="14" t="s">
        <v>10</v>
      </c>
      <c r="E21" s="21" t="s">
        <v>137</v>
      </c>
      <c r="F21" s="15">
        <v>25.138584959962099</v>
      </c>
      <c r="G21" s="26">
        <f t="shared" si="0"/>
        <v>5008.7110171281456</v>
      </c>
    </row>
    <row r="22" spans="1:7" x14ac:dyDescent="0.15">
      <c r="A22" s="12" t="s">
        <v>39</v>
      </c>
      <c r="B22" s="13" t="s">
        <v>8</v>
      </c>
      <c r="C22" s="14" t="s">
        <v>9</v>
      </c>
      <c r="D22" s="14" t="s">
        <v>10</v>
      </c>
      <c r="E22" s="21" t="s">
        <v>137</v>
      </c>
      <c r="F22" s="15">
        <v>25.2369619275015</v>
      </c>
      <c r="G22" s="26">
        <f t="shared" si="0"/>
        <v>4711.5695005608977</v>
      </c>
    </row>
    <row r="23" spans="1:7" x14ac:dyDescent="0.15">
      <c r="A23" s="12" t="s">
        <v>40</v>
      </c>
      <c r="B23" s="13" t="s">
        <v>8</v>
      </c>
      <c r="C23" s="14" t="s">
        <v>9</v>
      </c>
      <c r="D23" s="14" t="s">
        <v>10</v>
      </c>
      <c r="E23" s="21" t="s">
        <v>138</v>
      </c>
      <c r="F23" s="15">
        <v>25.023855976263199</v>
      </c>
      <c r="G23" s="26">
        <f t="shared" si="0"/>
        <v>5378.9952311186689</v>
      </c>
    </row>
    <row r="24" spans="1:7" x14ac:dyDescent="0.15">
      <c r="A24" s="12" t="s">
        <v>41</v>
      </c>
      <c r="B24" s="13" t="s">
        <v>8</v>
      </c>
      <c r="C24" s="14" t="s">
        <v>9</v>
      </c>
      <c r="D24" s="14" t="s">
        <v>10</v>
      </c>
      <c r="E24" s="21" t="s">
        <v>138</v>
      </c>
      <c r="F24" s="15">
        <v>25.085072611920602</v>
      </c>
      <c r="G24" s="26">
        <f t="shared" si="0"/>
        <v>5178.1370838606063</v>
      </c>
    </row>
    <row r="25" spans="1:7" x14ac:dyDescent="0.15">
      <c r="A25" s="12" t="s">
        <v>42</v>
      </c>
      <c r="B25" s="13" t="s">
        <v>8</v>
      </c>
      <c r="C25" s="14" t="s">
        <v>9</v>
      </c>
      <c r="D25" s="14" t="s">
        <v>10</v>
      </c>
      <c r="E25" s="21" t="s">
        <v>138</v>
      </c>
      <c r="F25" s="15">
        <v>25.0485911020196</v>
      </c>
      <c r="G25" s="26">
        <f t="shared" si="0"/>
        <v>5296.9153097862818</v>
      </c>
    </row>
    <row r="26" spans="1:7" x14ac:dyDescent="0.15">
      <c r="A26" s="12" t="s">
        <v>43</v>
      </c>
      <c r="B26" s="13" t="s">
        <v>8</v>
      </c>
      <c r="C26" s="14" t="s">
        <v>9</v>
      </c>
      <c r="D26" s="14" t="s">
        <v>10</v>
      </c>
      <c r="E26" s="21" t="s">
        <v>139</v>
      </c>
      <c r="F26" s="15">
        <v>24.373829284037399</v>
      </c>
      <c r="G26" s="26">
        <f t="shared" si="0"/>
        <v>8057.4768193539458</v>
      </c>
    </row>
    <row r="27" spans="1:7" x14ac:dyDescent="0.15">
      <c r="A27" s="12" t="s">
        <v>44</v>
      </c>
      <c r="B27" s="13" t="s">
        <v>8</v>
      </c>
      <c r="C27" s="14" t="s">
        <v>9</v>
      </c>
      <c r="D27" s="14" t="s">
        <v>10</v>
      </c>
      <c r="E27" s="21" t="s">
        <v>139</v>
      </c>
      <c r="F27" s="15">
        <v>24.5212442158366</v>
      </c>
      <c r="G27" s="26">
        <f t="shared" si="0"/>
        <v>7351.8924058120456</v>
      </c>
    </row>
    <row r="28" spans="1:7" x14ac:dyDescent="0.15">
      <c r="A28" s="12" t="s">
        <v>45</v>
      </c>
      <c r="B28" s="13" t="s">
        <v>8</v>
      </c>
      <c r="C28" s="14" t="s">
        <v>9</v>
      </c>
      <c r="D28" s="14" t="s">
        <v>10</v>
      </c>
      <c r="E28" s="21" t="s">
        <v>139</v>
      </c>
      <c r="F28" s="15">
        <v>24.5861687113679</v>
      </c>
      <c r="G28" s="26">
        <f t="shared" si="0"/>
        <v>7061.0690390589743</v>
      </c>
    </row>
    <row r="29" spans="1:7" x14ac:dyDescent="0.15">
      <c r="A29" s="12" t="s">
        <v>49</v>
      </c>
      <c r="B29" s="13" t="s">
        <v>8</v>
      </c>
      <c r="C29" s="14" t="s">
        <v>9</v>
      </c>
      <c r="D29" s="14" t="s">
        <v>10</v>
      </c>
      <c r="E29" s="21" t="s">
        <v>141</v>
      </c>
      <c r="F29" s="15">
        <v>26.522346525972999</v>
      </c>
      <c r="G29" s="26">
        <f t="shared" si="0"/>
        <v>2118.9960789908587</v>
      </c>
    </row>
    <row r="30" spans="1:7" x14ac:dyDescent="0.15">
      <c r="A30" s="12" t="s">
        <v>50</v>
      </c>
      <c r="B30" s="13" t="s">
        <v>8</v>
      </c>
      <c r="C30" s="14" t="s">
        <v>9</v>
      </c>
      <c r="D30" s="14" t="s">
        <v>10</v>
      </c>
      <c r="E30" s="21" t="s">
        <v>141</v>
      </c>
      <c r="F30" s="15">
        <v>26.5108965389744</v>
      </c>
      <c r="G30" s="26">
        <f t="shared" si="0"/>
        <v>2134.1330216463134</v>
      </c>
    </row>
    <row r="31" spans="1:7" x14ac:dyDescent="0.15">
      <c r="A31" s="12" t="s">
        <v>51</v>
      </c>
      <c r="B31" s="13" t="s">
        <v>8</v>
      </c>
      <c r="C31" s="14" t="s">
        <v>9</v>
      </c>
      <c r="D31" s="14" t="s">
        <v>10</v>
      </c>
      <c r="E31" s="21" t="s">
        <v>141</v>
      </c>
      <c r="F31" s="15">
        <v>26.621842793236599</v>
      </c>
      <c r="G31" s="26">
        <f t="shared" si="0"/>
        <v>1991.9002432484942</v>
      </c>
    </row>
    <row r="32" spans="1:7" x14ac:dyDescent="0.15">
      <c r="A32" s="12" t="s">
        <v>52</v>
      </c>
      <c r="B32" s="13" t="s">
        <v>8</v>
      </c>
      <c r="C32" s="14" t="s">
        <v>9</v>
      </c>
      <c r="D32" s="14" t="s">
        <v>10</v>
      </c>
      <c r="E32" s="21" t="s">
        <v>142</v>
      </c>
      <c r="F32" s="15">
        <v>24.314534354928998</v>
      </c>
      <c r="G32" s="26">
        <f t="shared" si="0"/>
        <v>8360.0302164439836</v>
      </c>
    </row>
    <row r="33" spans="1:7" x14ac:dyDescent="0.15">
      <c r="A33" s="12" t="s">
        <v>53</v>
      </c>
      <c r="B33" s="13" t="s">
        <v>8</v>
      </c>
      <c r="C33" s="14" t="s">
        <v>9</v>
      </c>
      <c r="D33" s="14" t="s">
        <v>10</v>
      </c>
      <c r="E33" s="21" t="s">
        <v>142</v>
      </c>
      <c r="F33" s="15">
        <v>24.2706156802317</v>
      </c>
      <c r="G33" s="26">
        <f t="shared" si="0"/>
        <v>8591.4261407215236</v>
      </c>
    </row>
    <row r="34" spans="1:7" x14ac:dyDescent="0.15">
      <c r="A34" s="12" t="s">
        <v>54</v>
      </c>
      <c r="B34" s="13" t="s">
        <v>8</v>
      </c>
      <c r="C34" s="14" t="s">
        <v>9</v>
      </c>
      <c r="D34" s="14" t="s">
        <v>10</v>
      </c>
      <c r="E34" s="21" t="s">
        <v>142</v>
      </c>
      <c r="F34" s="15">
        <v>24.326266778638299</v>
      </c>
      <c r="G34" s="26">
        <f t="shared" si="0"/>
        <v>8299.2770118032149</v>
      </c>
    </row>
    <row r="35" spans="1:7" x14ac:dyDescent="0.15">
      <c r="A35" s="12" t="s">
        <v>55</v>
      </c>
      <c r="B35" s="13" t="s">
        <v>8</v>
      </c>
      <c r="C35" s="14" t="s">
        <v>9</v>
      </c>
      <c r="D35" s="14" t="s">
        <v>10</v>
      </c>
      <c r="E35" s="21" t="s">
        <v>143</v>
      </c>
      <c r="F35" s="15">
        <v>23.713107523357799</v>
      </c>
      <c r="G35" s="26">
        <f t="shared" si="0"/>
        <v>12150.229626416089</v>
      </c>
    </row>
    <row r="36" spans="1:7" x14ac:dyDescent="0.15">
      <c r="A36" s="12" t="s">
        <v>56</v>
      </c>
      <c r="B36" s="13" t="s">
        <v>8</v>
      </c>
      <c r="C36" s="14" t="s">
        <v>9</v>
      </c>
      <c r="D36" s="14" t="s">
        <v>10</v>
      </c>
      <c r="E36" s="21" t="s">
        <v>143</v>
      </c>
      <c r="F36" s="15">
        <v>23.740931112228701</v>
      </c>
      <c r="G36" s="26">
        <f t="shared" si="0"/>
        <v>11941.87483242019</v>
      </c>
    </row>
    <row r="37" spans="1:7" x14ac:dyDescent="0.15">
      <c r="A37" s="12" t="s">
        <v>57</v>
      </c>
      <c r="B37" s="13" t="s">
        <v>8</v>
      </c>
      <c r="C37" s="14" t="s">
        <v>9</v>
      </c>
      <c r="D37" s="14" t="s">
        <v>10</v>
      </c>
      <c r="E37" s="21" t="s">
        <v>143</v>
      </c>
      <c r="F37" s="15">
        <v>23.9507559688941</v>
      </c>
      <c r="G37" s="26">
        <f t="shared" si="0"/>
        <v>10481.484730579135</v>
      </c>
    </row>
    <row r="38" spans="1:7" x14ac:dyDescent="0.15">
      <c r="A38" s="12" t="s">
        <v>61</v>
      </c>
      <c r="B38" s="13" t="s">
        <v>8</v>
      </c>
      <c r="C38" s="14" t="s">
        <v>9</v>
      </c>
      <c r="D38" s="14" t="s">
        <v>10</v>
      </c>
      <c r="E38" s="21" t="s">
        <v>145</v>
      </c>
      <c r="F38" s="15">
        <v>26.6192059963658</v>
      </c>
      <c r="G38" s="26">
        <f t="shared" si="0"/>
        <v>1995.1680524585372</v>
      </c>
    </row>
    <row r="39" spans="1:7" x14ac:dyDescent="0.15">
      <c r="A39" s="12" t="s">
        <v>62</v>
      </c>
      <c r="B39" s="13" t="s">
        <v>8</v>
      </c>
      <c r="C39" s="14" t="s">
        <v>9</v>
      </c>
      <c r="D39" s="14" t="s">
        <v>10</v>
      </c>
      <c r="E39" s="21" t="s">
        <v>145</v>
      </c>
      <c r="F39" s="15">
        <v>26.5367338924367</v>
      </c>
      <c r="G39" s="26">
        <f t="shared" si="0"/>
        <v>2100.1280232422532</v>
      </c>
    </row>
    <row r="40" spans="1:7" x14ac:dyDescent="0.15">
      <c r="A40" s="12" t="s">
        <v>63</v>
      </c>
      <c r="B40" s="13" t="s">
        <v>8</v>
      </c>
      <c r="C40" s="14" t="s">
        <v>9</v>
      </c>
      <c r="D40" s="14" t="s">
        <v>10</v>
      </c>
      <c r="E40" s="21" t="s">
        <v>145</v>
      </c>
      <c r="F40" s="15">
        <v>26.673354268607699</v>
      </c>
      <c r="G40" s="26">
        <f t="shared" si="0"/>
        <v>1929.1243523133248</v>
      </c>
    </row>
    <row r="41" spans="1:7" x14ac:dyDescent="0.15">
      <c r="A41" s="12" t="s">
        <v>64</v>
      </c>
      <c r="B41" s="13" t="s">
        <v>8</v>
      </c>
      <c r="C41" s="14" t="s">
        <v>9</v>
      </c>
      <c r="D41" s="14" t="s">
        <v>10</v>
      </c>
      <c r="E41" s="21" t="s">
        <v>146</v>
      </c>
      <c r="F41" s="15">
        <v>27.5609826509912</v>
      </c>
      <c r="G41" s="26">
        <f t="shared" si="0"/>
        <v>1110.9979598306438</v>
      </c>
    </row>
    <row r="42" spans="1:7" x14ac:dyDescent="0.15">
      <c r="A42" s="12" t="s">
        <v>65</v>
      </c>
      <c r="B42" s="13" t="s">
        <v>8</v>
      </c>
      <c r="C42" s="14" t="s">
        <v>9</v>
      </c>
      <c r="D42" s="14" t="s">
        <v>10</v>
      </c>
      <c r="E42" s="21" t="s">
        <v>146</v>
      </c>
      <c r="F42" s="15">
        <v>27.720209270013999</v>
      </c>
      <c r="G42" s="26">
        <f t="shared" si="0"/>
        <v>1006.2927707372357</v>
      </c>
    </row>
    <row r="43" spans="1:7" x14ac:dyDescent="0.15">
      <c r="A43" s="12" t="s">
        <v>66</v>
      </c>
      <c r="B43" s="13" t="s">
        <v>8</v>
      </c>
      <c r="C43" s="14" t="s">
        <v>9</v>
      </c>
      <c r="D43" s="14" t="s">
        <v>10</v>
      </c>
      <c r="E43" s="21" t="s">
        <v>146</v>
      </c>
      <c r="F43" s="15">
        <v>27.676815749471501</v>
      </c>
      <c r="G43" s="26">
        <f t="shared" si="0"/>
        <v>1033.8082231484391</v>
      </c>
    </row>
    <row r="44" spans="1:7" x14ac:dyDescent="0.15">
      <c r="A44" s="12" t="s">
        <v>67</v>
      </c>
      <c r="B44" s="13" t="s">
        <v>8</v>
      </c>
      <c r="C44" s="14" t="s">
        <v>9</v>
      </c>
      <c r="D44" s="14" t="s">
        <v>10</v>
      </c>
      <c r="E44" s="21" t="s">
        <v>147</v>
      </c>
      <c r="F44" s="15">
        <v>23.946228703064801</v>
      </c>
      <c r="G44" s="26">
        <f t="shared" si="0"/>
        <v>10511.025821518375</v>
      </c>
    </row>
    <row r="45" spans="1:7" x14ac:dyDescent="0.15">
      <c r="A45" s="12" t="s">
        <v>68</v>
      </c>
      <c r="B45" s="13" t="s">
        <v>8</v>
      </c>
      <c r="C45" s="14" t="s">
        <v>9</v>
      </c>
      <c r="D45" s="14" t="s">
        <v>10</v>
      </c>
      <c r="E45" s="21" t="s">
        <v>147</v>
      </c>
      <c r="F45" s="15">
        <v>23.851118794892599</v>
      </c>
      <c r="G45" s="26">
        <f t="shared" si="0"/>
        <v>11151.246530062524</v>
      </c>
    </row>
    <row r="46" spans="1:7" x14ac:dyDescent="0.15">
      <c r="A46" s="12" t="s">
        <v>69</v>
      </c>
      <c r="B46" s="13" t="s">
        <v>8</v>
      </c>
      <c r="C46" s="14" t="s">
        <v>9</v>
      </c>
      <c r="D46" s="14" t="s">
        <v>10</v>
      </c>
      <c r="E46" s="21" t="s">
        <v>147</v>
      </c>
      <c r="F46" s="15">
        <v>23.827416022419602</v>
      </c>
      <c r="G46" s="26">
        <f t="shared" si="0"/>
        <v>11316.778786249115</v>
      </c>
    </row>
    <row r="47" spans="1:7" x14ac:dyDescent="0.15">
      <c r="A47" s="12" t="s">
        <v>73</v>
      </c>
      <c r="B47" s="13" t="s">
        <v>8</v>
      </c>
      <c r="C47" s="14" t="s">
        <v>9</v>
      </c>
      <c r="D47" s="14" t="s">
        <v>10</v>
      </c>
      <c r="E47" s="21" t="s">
        <v>149</v>
      </c>
      <c r="F47" s="15">
        <v>26.4412628930525</v>
      </c>
      <c r="G47" s="26">
        <f t="shared" si="0"/>
        <v>2228.5458503262234</v>
      </c>
    </row>
    <row r="48" spans="1:7" x14ac:dyDescent="0.15">
      <c r="A48" s="7" t="s">
        <v>74</v>
      </c>
      <c r="B48" s="8" t="s">
        <v>8</v>
      </c>
      <c r="C48" s="9" t="s">
        <v>9</v>
      </c>
      <c r="D48" s="9" t="s">
        <v>10</v>
      </c>
      <c r="E48" s="21" t="s">
        <v>149</v>
      </c>
      <c r="F48" s="10">
        <v>26.456804063124999</v>
      </c>
      <c r="G48" s="26">
        <f t="shared" si="0"/>
        <v>2207.1186482679636</v>
      </c>
    </row>
    <row r="49" spans="1:7" x14ac:dyDescent="0.15">
      <c r="A49" s="12" t="s">
        <v>75</v>
      </c>
      <c r="B49" s="13" t="s">
        <v>8</v>
      </c>
      <c r="C49" s="14" t="s">
        <v>9</v>
      </c>
      <c r="D49" s="14" t="s">
        <v>10</v>
      </c>
      <c r="E49" s="21" t="s">
        <v>149</v>
      </c>
      <c r="F49" s="15">
        <v>26.4652135043127</v>
      </c>
      <c r="G49" s="26">
        <f t="shared" si="0"/>
        <v>2195.6102592516322</v>
      </c>
    </row>
    <row r="50" spans="1:7" x14ac:dyDescent="0.15">
      <c r="A50" s="7" t="s">
        <v>76</v>
      </c>
      <c r="B50" s="8" t="s">
        <v>8</v>
      </c>
      <c r="C50" s="9" t="s">
        <v>9</v>
      </c>
      <c r="D50" s="9" t="s">
        <v>10</v>
      </c>
      <c r="E50" s="21" t="s">
        <v>150</v>
      </c>
      <c r="F50" s="10">
        <v>27.448601311414699</v>
      </c>
      <c r="G50" s="26">
        <f t="shared" si="0"/>
        <v>1191.3918229660485</v>
      </c>
    </row>
    <row r="51" spans="1:7" x14ac:dyDescent="0.15">
      <c r="A51" s="12" t="s">
        <v>77</v>
      </c>
      <c r="B51" s="13" t="s">
        <v>8</v>
      </c>
      <c r="C51" s="14" t="s">
        <v>9</v>
      </c>
      <c r="D51" s="14" t="s">
        <v>10</v>
      </c>
      <c r="E51" s="21" t="s">
        <v>150</v>
      </c>
      <c r="F51" s="15">
        <v>27.616417314316902</v>
      </c>
      <c r="G51" s="26">
        <f t="shared" si="0"/>
        <v>1073.36318525872</v>
      </c>
    </row>
    <row r="52" spans="1:7" x14ac:dyDescent="0.15">
      <c r="A52" s="12" t="s">
        <v>78</v>
      </c>
      <c r="B52" s="13" t="s">
        <v>8</v>
      </c>
      <c r="C52" s="14" t="s">
        <v>9</v>
      </c>
      <c r="D52" s="14" t="s">
        <v>10</v>
      </c>
      <c r="E52" s="21" t="s">
        <v>150</v>
      </c>
      <c r="F52" s="15">
        <v>27.6775525265789</v>
      </c>
      <c r="G52" s="26">
        <f t="shared" si="0"/>
        <v>1033.3348178812455</v>
      </c>
    </row>
    <row r="53" spans="1:7" x14ac:dyDescent="0.15">
      <c r="A53" s="12" t="s">
        <v>79</v>
      </c>
      <c r="B53" s="13" t="s">
        <v>8</v>
      </c>
      <c r="C53" s="14" t="s">
        <v>9</v>
      </c>
      <c r="D53" s="14" t="s">
        <v>10</v>
      </c>
      <c r="E53" s="21" t="s">
        <v>151</v>
      </c>
      <c r="F53" s="15">
        <v>26.305053110519001</v>
      </c>
      <c r="G53" s="26">
        <f t="shared" si="0"/>
        <v>2425.4720029328455</v>
      </c>
    </row>
    <row r="54" spans="1:7" x14ac:dyDescent="0.15">
      <c r="A54" s="12" t="s">
        <v>80</v>
      </c>
      <c r="B54" s="13" t="s">
        <v>8</v>
      </c>
      <c r="C54" s="14" t="s">
        <v>9</v>
      </c>
      <c r="D54" s="14" t="s">
        <v>10</v>
      </c>
      <c r="E54" s="21" t="s">
        <v>151</v>
      </c>
      <c r="F54" s="15">
        <v>26.414617249607801</v>
      </c>
      <c r="G54" s="26">
        <f t="shared" si="0"/>
        <v>2265.7684034289155</v>
      </c>
    </row>
    <row r="55" spans="1:7" x14ac:dyDescent="0.15">
      <c r="A55" s="12" t="s">
        <v>81</v>
      </c>
      <c r="B55" s="13" t="s">
        <v>8</v>
      </c>
      <c r="C55" s="14" t="s">
        <v>9</v>
      </c>
      <c r="D55" s="14" t="s">
        <v>10</v>
      </c>
      <c r="E55" s="21" t="s">
        <v>151</v>
      </c>
      <c r="F55" s="15">
        <v>26.377583434858799</v>
      </c>
      <c r="G55" s="26">
        <f t="shared" si="0"/>
        <v>2318.537455567468</v>
      </c>
    </row>
    <row r="56" spans="1:7" x14ac:dyDescent="0.15">
      <c r="A56" s="7" t="s">
        <v>85</v>
      </c>
      <c r="B56" s="8" t="s">
        <v>8</v>
      </c>
      <c r="C56" s="9" t="s">
        <v>9</v>
      </c>
      <c r="D56" s="9" t="s">
        <v>10</v>
      </c>
      <c r="E56" s="21" t="s">
        <v>153</v>
      </c>
      <c r="F56" s="10">
        <v>25.6298953753459</v>
      </c>
      <c r="G56" s="26">
        <f t="shared" si="0"/>
        <v>3690.4488765168153</v>
      </c>
    </row>
    <row r="57" spans="1:7" x14ac:dyDescent="0.15">
      <c r="A57" s="7" t="s">
        <v>86</v>
      </c>
      <c r="B57" s="8" t="s">
        <v>8</v>
      </c>
      <c r="C57" s="9" t="s">
        <v>9</v>
      </c>
      <c r="D57" s="9" t="s">
        <v>10</v>
      </c>
      <c r="E57" s="21" t="s">
        <v>153</v>
      </c>
      <c r="F57" s="10">
        <v>25.6872605253348</v>
      </c>
      <c r="G57" s="26">
        <f t="shared" si="0"/>
        <v>3561.159485100598</v>
      </c>
    </row>
    <row r="58" spans="1:7" x14ac:dyDescent="0.15">
      <c r="A58" s="12" t="s">
        <v>87</v>
      </c>
      <c r="B58" s="13" t="s">
        <v>8</v>
      </c>
      <c r="C58" s="14" t="s">
        <v>9</v>
      </c>
      <c r="D58" s="14" t="s">
        <v>10</v>
      </c>
      <c r="E58" s="21" t="s">
        <v>153</v>
      </c>
      <c r="F58" s="15">
        <v>25.600164899829799</v>
      </c>
      <c r="G58" s="26">
        <f t="shared" si="0"/>
        <v>3759.2914453831909</v>
      </c>
    </row>
    <row r="59" spans="1:7" x14ac:dyDescent="0.15">
      <c r="A59" s="12" t="s">
        <v>88</v>
      </c>
      <c r="B59" s="13" t="s">
        <v>8</v>
      </c>
      <c r="C59" s="14" t="s">
        <v>9</v>
      </c>
      <c r="D59" s="14" t="s">
        <v>10</v>
      </c>
      <c r="E59" s="21" t="s">
        <v>154</v>
      </c>
      <c r="F59" s="15">
        <v>24.324389598921702</v>
      </c>
      <c r="G59" s="26">
        <f t="shared" si="0"/>
        <v>8308.9677303408225</v>
      </c>
    </row>
    <row r="60" spans="1:7" x14ac:dyDescent="0.15">
      <c r="A60" s="12" t="s">
        <v>89</v>
      </c>
      <c r="B60" s="13" t="s">
        <v>8</v>
      </c>
      <c r="C60" s="14" t="s">
        <v>9</v>
      </c>
      <c r="D60" s="14" t="s">
        <v>10</v>
      </c>
      <c r="E60" s="21" t="s">
        <v>154</v>
      </c>
      <c r="F60" s="15">
        <v>28.2471462616293</v>
      </c>
      <c r="G60" s="26">
        <f t="shared" si="0"/>
        <v>725.2018528754254</v>
      </c>
    </row>
    <row r="61" spans="1:7" x14ac:dyDescent="0.15">
      <c r="A61" s="12" t="s">
        <v>90</v>
      </c>
      <c r="B61" s="13" t="s">
        <v>8</v>
      </c>
      <c r="C61" s="14" t="s">
        <v>9</v>
      </c>
      <c r="D61" s="14" t="s">
        <v>10</v>
      </c>
      <c r="E61" s="21" t="s">
        <v>154</v>
      </c>
      <c r="F61" s="15">
        <v>28.122052751436101</v>
      </c>
      <c r="G61" s="26">
        <f t="shared" si="0"/>
        <v>783.84891728663263</v>
      </c>
    </row>
    <row r="62" spans="1:7" x14ac:dyDescent="0.15">
      <c r="A62" s="12" t="s">
        <v>91</v>
      </c>
      <c r="B62" s="13" t="s">
        <v>8</v>
      </c>
      <c r="C62" s="14" t="s">
        <v>9</v>
      </c>
      <c r="D62" s="14" t="s">
        <v>10</v>
      </c>
      <c r="E62" s="21" t="s">
        <v>155</v>
      </c>
      <c r="F62" s="15">
        <v>25.804773777611199</v>
      </c>
      <c r="G62" s="26">
        <f t="shared" si="0"/>
        <v>3310.2784534656384</v>
      </c>
    </row>
    <row r="63" spans="1:7" x14ac:dyDescent="0.15">
      <c r="A63" s="12" t="s">
        <v>92</v>
      </c>
      <c r="B63" s="13" t="s">
        <v>8</v>
      </c>
      <c r="C63" s="14" t="s">
        <v>9</v>
      </c>
      <c r="D63" s="14" t="s">
        <v>10</v>
      </c>
      <c r="E63" s="21" t="s">
        <v>155</v>
      </c>
      <c r="F63" s="15">
        <v>25.861087581591299</v>
      </c>
      <c r="G63" s="26">
        <f t="shared" si="0"/>
        <v>3196.3962019841579</v>
      </c>
    </row>
    <row r="64" spans="1:7" x14ac:dyDescent="0.15">
      <c r="A64" s="12" t="s">
        <v>93</v>
      </c>
      <c r="B64" s="13" t="s">
        <v>8</v>
      </c>
      <c r="C64" s="14" t="s">
        <v>9</v>
      </c>
      <c r="D64" s="14" t="s">
        <v>10</v>
      </c>
      <c r="E64" s="21" t="s">
        <v>155</v>
      </c>
      <c r="F64" s="15">
        <v>25.759683476866499</v>
      </c>
      <c r="G64" s="26">
        <f t="shared" si="0"/>
        <v>3404.3818245280368</v>
      </c>
    </row>
    <row r="65" spans="1:7" x14ac:dyDescent="0.15">
      <c r="A65" s="12" t="s">
        <v>97</v>
      </c>
      <c r="B65" s="13" t="s">
        <v>8</v>
      </c>
      <c r="C65" s="14" t="s">
        <v>9</v>
      </c>
      <c r="D65" s="14" t="s">
        <v>10</v>
      </c>
      <c r="E65" s="21" t="s">
        <v>157</v>
      </c>
      <c r="F65" s="15">
        <v>26.0106407989404</v>
      </c>
      <c r="G65" s="26">
        <f t="shared" si="0"/>
        <v>2912.6169815379935</v>
      </c>
    </row>
    <row r="66" spans="1:7" x14ac:dyDescent="0.15">
      <c r="A66" s="12" t="s">
        <v>98</v>
      </c>
      <c r="B66" s="13" t="s">
        <v>8</v>
      </c>
      <c r="C66" s="14" t="s">
        <v>9</v>
      </c>
      <c r="D66" s="14" t="s">
        <v>10</v>
      </c>
      <c r="E66" s="21" t="s">
        <v>157</v>
      </c>
      <c r="F66" s="15">
        <v>25.986830394471799</v>
      </c>
      <c r="G66" s="26">
        <f t="shared" si="0"/>
        <v>2956.0504772872732</v>
      </c>
    </row>
    <row r="67" spans="1:7" x14ac:dyDescent="0.15">
      <c r="A67" s="12" t="s">
        <v>99</v>
      </c>
      <c r="B67" s="13" t="s">
        <v>8</v>
      </c>
      <c r="C67" s="14" t="s">
        <v>9</v>
      </c>
      <c r="D67" s="14" t="s">
        <v>10</v>
      </c>
      <c r="E67" s="21" t="s">
        <v>157</v>
      </c>
      <c r="F67" s="15">
        <v>26.032213116827599</v>
      </c>
      <c r="G67" s="26">
        <f t="shared" ref="G67:G73" si="1">10^((F67-38.842)/-3.7039)</f>
        <v>2873.8173348953778</v>
      </c>
    </row>
    <row r="68" spans="1:7" x14ac:dyDescent="0.15">
      <c r="A68" s="12" t="s">
        <v>100</v>
      </c>
      <c r="B68" s="13" t="s">
        <v>8</v>
      </c>
      <c r="C68" s="14" t="s">
        <v>9</v>
      </c>
      <c r="D68" s="14" t="s">
        <v>10</v>
      </c>
      <c r="E68" s="21" t="s">
        <v>158</v>
      </c>
      <c r="F68" s="15">
        <v>23.0227713885103</v>
      </c>
      <c r="G68" s="26">
        <f t="shared" si="1"/>
        <v>18662.308483606856</v>
      </c>
    </row>
    <row r="69" spans="1:7" x14ac:dyDescent="0.15">
      <c r="A69" s="12" t="s">
        <v>101</v>
      </c>
      <c r="B69" s="13" t="s">
        <v>8</v>
      </c>
      <c r="C69" s="14" t="s">
        <v>9</v>
      </c>
      <c r="D69" s="14" t="s">
        <v>10</v>
      </c>
      <c r="E69" s="21" t="s">
        <v>158</v>
      </c>
      <c r="F69" s="15">
        <v>23.2291566823742</v>
      </c>
      <c r="G69" s="26">
        <f t="shared" si="1"/>
        <v>16415.128538289751</v>
      </c>
    </row>
    <row r="70" spans="1:7" x14ac:dyDescent="0.15">
      <c r="A70" s="12" t="s">
        <v>102</v>
      </c>
      <c r="B70" s="13" t="s">
        <v>8</v>
      </c>
      <c r="C70" s="14" t="s">
        <v>9</v>
      </c>
      <c r="D70" s="14" t="s">
        <v>10</v>
      </c>
      <c r="E70" s="21" t="s">
        <v>158</v>
      </c>
      <c r="F70" s="15">
        <v>23.222123124381699</v>
      </c>
      <c r="G70" s="26">
        <f t="shared" si="1"/>
        <v>16487.061115785371</v>
      </c>
    </row>
    <row r="71" spans="1:7" x14ac:dyDescent="0.15">
      <c r="A71" s="12" t="s">
        <v>103</v>
      </c>
      <c r="B71" s="13" t="s">
        <v>8</v>
      </c>
      <c r="C71" s="14" t="s">
        <v>9</v>
      </c>
      <c r="D71" s="14" t="s">
        <v>10</v>
      </c>
      <c r="E71" s="21" t="s">
        <v>159</v>
      </c>
      <c r="F71" s="15">
        <v>25.731832768915201</v>
      </c>
      <c r="G71" s="26">
        <f t="shared" si="1"/>
        <v>3463.8378684855356</v>
      </c>
    </row>
    <row r="72" spans="1:7" x14ac:dyDescent="0.15">
      <c r="A72" s="12" t="s">
        <v>104</v>
      </c>
      <c r="B72" s="13" t="s">
        <v>8</v>
      </c>
      <c r="C72" s="14" t="s">
        <v>9</v>
      </c>
      <c r="D72" s="14" t="s">
        <v>10</v>
      </c>
      <c r="E72" s="21" t="s">
        <v>159</v>
      </c>
      <c r="F72" s="15">
        <v>25.683566237862301</v>
      </c>
      <c r="G72" s="26">
        <f t="shared" si="1"/>
        <v>3569.3474758760908</v>
      </c>
    </row>
    <row r="73" spans="1:7" x14ac:dyDescent="0.15">
      <c r="A73" s="12" t="s">
        <v>105</v>
      </c>
      <c r="B73" s="13" t="s">
        <v>8</v>
      </c>
      <c r="C73" s="14" t="s">
        <v>9</v>
      </c>
      <c r="D73" s="14" t="s">
        <v>10</v>
      </c>
      <c r="E73" s="21" t="s">
        <v>159</v>
      </c>
      <c r="F73" s="15">
        <v>25.796511307840198</v>
      </c>
      <c r="G73" s="26">
        <f t="shared" si="1"/>
        <v>3327.3254039001358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L31" sqref="L31"/>
    </sheetView>
  </sheetViews>
  <sheetFormatPr defaultRowHeight="10.5" x14ac:dyDescent="0.15"/>
  <cols>
    <col min="12" max="12" width="12.83203125" bestFit="1" customWidth="1"/>
  </cols>
  <sheetData>
    <row r="1" spans="1:9" ht="11.25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9" ht="11.25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9.5705710572757301</v>
      </c>
      <c r="H2">
        <v>7.6464017072595585</v>
      </c>
      <c r="I2" s="25">
        <f>AVERAGE(G2:G4)</f>
        <v>9.5397136596160035</v>
      </c>
    </row>
    <row r="3" spans="1:9" ht="11.25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9.54866332200287</v>
      </c>
      <c r="H3">
        <v>7.6464017072595585</v>
      </c>
    </row>
    <row r="4" spans="1:9" x14ac:dyDescent="0.15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9.4999065995694103</v>
      </c>
      <c r="H4">
        <v>7.6464017072595585</v>
      </c>
    </row>
    <row r="5" spans="1:9" x14ac:dyDescent="0.15">
      <c r="A5" s="4"/>
      <c r="B5" s="7" t="s">
        <v>22</v>
      </c>
      <c r="C5" s="8" t="s">
        <v>8</v>
      </c>
      <c r="D5" s="9" t="s">
        <v>9</v>
      </c>
      <c r="E5" s="9" t="s">
        <v>10</v>
      </c>
      <c r="F5" s="22" t="s">
        <v>132</v>
      </c>
      <c r="G5" s="10">
        <v>14.6434213842762</v>
      </c>
      <c r="H5">
        <v>6.6464017072595585</v>
      </c>
      <c r="I5" s="25">
        <f t="shared" ref="I5" si="0">AVERAGE(G5:G7)</f>
        <v>14.612207722984467</v>
      </c>
    </row>
    <row r="6" spans="1:9" x14ac:dyDescent="0.15">
      <c r="A6" s="4"/>
      <c r="B6" s="12" t="s">
        <v>23</v>
      </c>
      <c r="C6" s="13" t="s">
        <v>8</v>
      </c>
      <c r="D6" s="14" t="s">
        <v>9</v>
      </c>
      <c r="E6" s="14" t="s">
        <v>10</v>
      </c>
      <c r="F6" s="23" t="s">
        <v>132</v>
      </c>
      <c r="G6" s="15">
        <v>14.617206079757599</v>
      </c>
      <c r="H6">
        <v>6.6464017072595585</v>
      </c>
    </row>
    <row r="7" spans="1:9" x14ac:dyDescent="0.15">
      <c r="A7" s="4"/>
      <c r="B7" s="12" t="s">
        <v>24</v>
      </c>
      <c r="C7" s="13" t="s">
        <v>8</v>
      </c>
      <c r="D7" s="14" t="s">
        <v>9</v>
      </c>
      <c r="E7" s="14" t="s">
        <v>10</v>
      </c>
      <c r="F7" s="23" t="s">
        <v>132</v>
      </c>
      <c r="G7" s="15">
        <v>14.575995704919601</v>
      </c>
      <c r="H7">
        <v>6.6464017072595585</v>
      </c>
    </row>
    <row r="8" spans="1:9" x14ac:dyDescent="0.15">
      <c r="A8" s="4"/>
      <c r="B8" s="7" t="s">
        <v>34</v>
      </c>
      <c r="C8" s="8" t="s">
        <v>8</v>
      </c>
      <c r="D8" s="9" t="s">
        <v>9</v>
      </c>
      <c r="E8" s="9" t="s">
        <v>10</v>
      </c>
      <c r="F8" s="22" t="s">
        <v>136</v>
      </c>
      <c r="G8" s="10">
        <v>18.309066158667001</v>
      </c>
      <c r="H8">
        <v>5.6464017072595585</v>
      </c>
      <c r="I8" s="25">
        <f t="shared" ref="I8" si="1">AVERAGE(G8:G10)</f>
        <v>18.291299751632668</v>
      </c>
    </row>
    <row r="9" spans="1:9" x14ac:dyDescent="0.15">
      <c r="A9" s="4"/>
      <c r="B9" s="12" t="s">
        <v>35</v>
      </c>
      <c r="C9" s="13" t="s">
        <v>8</v>
      </c>
      <c r="D9" s="14" t="s">
        <v>9</v>
      </c>
      <c r="E9" s="14" t="s">
        <v>10</v>
      </c>
      <c r="F9" s="23" t="s">
        <v>136</v>
      </c>
      <c r="G9" s="15">
        <v>18.275772924652902</v>
      </c>
      <c r="H9">
        <v>5.6464017072595585</v>
      </c>
    </row>
    <row r="10" spans="1:9" x14ac:dyDescent="0.15">
      <c r="A10" s="4"/>
      <c r="B10" s="12" t="s">
        <v>36</v>
      </c>
      <c r="C10" s="13" t="s">
        <v>8</v>
      </c>
      <c r="D10" s="14" t="s">
        <v>9</v>
      </c>
      <c r="E10" s="14" t="s">
        <v>10</v>
      </c>
      <c r="F10" s="23" t="s">
        <v>136</v>
      </c>
      <c r="G10" s="15">
        <v>18.2890601715781</v>
      </c>
      <c r="H10">
        <v>5.6464017072595585</v>
      </c>
    </row>
    <row r="11" spans="1:9" x14ac:dyDescent="0.15">
      <c r="A11" s="4"/>
      <c r="B11" s="7" t="s">
        <v>46</v>
      </c>
      <c r="C11" s="8" t="s">
        <v>8</v>
      </c>
      <c r="D11" s="9" t="s">
        <v>9</v>
      </c>
      <c r="E11" s="9" t="s">
        <v>10</v>
      </c>
      <c r="F11" s="22" t="s">
        <v>140</v>
      </c>
      <c r="G11" s="10">
        <v>22.096603661299401</v>
      </c>
      <c r="H11">
        <v>4.6464017072595585</v>
      </c>
      <c r="I11" s="25">
        <f t="shared" ref="I11" si="2">AVERAGE(G11:G13)</f>
        <v>22.059106693101537</v>
      </c>
    </row>
    <row r="12" spans="1:9" x14ac:dyDescent="0.15">
      <c r="A12" s="4"/>
      <c r="B12" s="12" t="s">
        <v>47</v>
      </c>
      <c r="C12" s="13" t="s">
        <v>8</v>
      </c>
      <c r="D12" s="14" t="s">
        <v>9</v>
      </c>
      <c r="E12" s="14" t="s">
        <v>10</v>
      </c>
      <c r="F12" s="23" t="s">
        <v>140</v>
      </c>
      <c r="G12" s="15">
        <v>22.019423647846502</v>
      </c>
      <c r="H12">
        <v>4.6464017072595585</v>
      </c>
    </row>
    <row r="13" spans="1:9" x14ac:dyDescent="0.15">
      <c r="A13" s="4"/>
      <c r="B13" s="12" t="s">
        <v>48</v>
      </c>
      <c r="C13" s="13" t="s">
        <v>8</v>
      </c>
      <c r="D13" s="14" t="s">
        <v>9</v>
      </c>
      <c r="E13" s="14" t="s">
        <v>10</v>
      </c>
      <c r="F13" s="23" t="s">
        <v>140</v>
      </c>
      <c r="G13" s="15">
        <v>22.061292770158701</v>
      </c>
      <c r="H13">
        <v>4.6464017072595585</v>
      </c>
    </row>
    <row r="14" spans="1:9" x14ac:dyDescent="0.15">
      <c r="A14" s="4"/>
      <c r="B14" s="7" t="s">
        <v>58</v>
      </c>
      <c r="C14" s="8" t="s">
        <v>8</v>
      </c>
      <c r="D14" s="9" t="s">
        <v>9</v>
      </c>
      <c r="E14" s="9" t="s">
        <v>10</v>
      </c>
      <c r="F14" s="22" t="s">
        <v>144</v>
      </c>
      <c r="G14" s="10">
        <v>25.719661748083301</v>
      </c>
      <c r="H14">
        <v>3.646401707259558</v>
      </c>
      <c r="I14" s="25">
        <f t="shared" ref="I14" si="3">AVERAGE(G14:G16)</f>
        <v>25.697984146262332</v>
      </c>
    </row>
    <row r="15" spans="1:9" x14ac:dyDescent="0.15">
      <c r="A15" s="4"/>
      <c r="B15" s="12" t="s">
        <v>59</v>
      </c>
      <c r="C15" s="13" t="s">
        <v>8</v>
      </c>
      <c r="D15" s="14" t="s">
        <v>9</v>
      </c>
      <c r="E15" s="14" t="s">
        <v>10</v>
      </c>
      <c r="F15" s="23" t="s">
        <v>144</v>
      </c>
      <c r="G15" s="15">
        <v>25.7538259630558</v>
      </c>
      <c r="H15">
        <v>3.646401707259558</v>
      </c>
    </row>
    <row r="16" spans="1:9" x14ac:dyDescent="0.15">
      <c r="A16" s="4"/>
      <c r="B16" s="12" t="s">
        <v>60</v>
      </c>
      <c r="C16" s="13" t="s">
        <v>8</v>
      </c>
      <c r="D16" s="14" t="s">
        <v>9</v>
      </c>
      <c r="E16" s="14" t="s">
        <v>10</v>
      </c>
      <c r="F16" s="23" t="s">
        <v>144</v>
      </c>
      <c r="G16" s="15">
        <v>25.620464727647899</v>
      </c>
      <c r="H16">
        <v>3.646401707259558</v>
      </c>
    </row>
    <row r="17" spans="1:12" x14ac:dyDescent="0.15">
      <c r="A17" s="4"/>
      <c r="B17" s="7" t="s">
        <v>70</v>
      </c>
      <c r="C17" s="8" t="s">
        <v>8</v>
      </c>
      <c r="D17" s="9" t="s">
        <v>9</v>
      </c>
      <c r="E17" s="9" t="s">
        <v>10</v>
      </c>
      <c r="F17" s="22" t="s">
        <v>148</v>
      </c>
      <c r="G17" s="10">
        <v>29.6319872870654</v>
      </c>
      <c r="H17">
        <v>2.6464017072595585</v>
      </c>
      <c r="I17" s="25">
        <f t="shared" ref="I17" si="4">AVERAGE(G17:G19)</f>
        <v>29.530410210740268</v>
      </c>
    </row>
    <row r="18" spans="1:12" x14ac:dyDescent="0.15">
      <c r="A18" s="4"/>
      <c r="B18" s="12" t="s">
        <v>71</v>
      </c>
      <c r="C18" s="13" t="s">
        <v>8</v>
      </c>
      <c r="D18" s="14" t="s">
        <v>9</v>
      </c>
      <c r="E18" s="14" t="s">
        <v>10</v>
      </c>
      <c r="F18" s="23" t="s">
        <v>148</v>
      </c>
      <c r="G18" s="15">
        <v>29.486553849604</v>
      </c>
      <c r="H18">
        <v>2.6464017072595585</v>
      </c>
    </row>
    <row r="19" spans="1:12" x14ac:dyDescent="0.15">
      <c r="A19" s="4"/>
      <c r="B19" s="7" t="s">
        <v>72</v>
      </c>
      <c r="C19" s="8" t="s">
        <v>8</v>
      </c>
      <c r="D19" s="9" t="s">
        <v>9</v>
      </c>
      <c r="E19" s="9" t="s">
        <v>10</v>
      </c>
      <c r="F19" s="23" t="s">
        <v>148</v>
      </c>
      <c r="G19" s="10">
        <v>29.4726894955514</v>
      </c>
      <c r="H19">
        <v>2.6464017072595585</v>
      </c>
    </row>
    <row r="20" spans="1:12" x14ac:dyDescent="0.15">
      <c r="A20" s="4"/>
      <c r="B20" s="7" t="s">
        <v>82</v>
      </c>
      <c r="C20" s="8" t="s">
        <v>8</v>
      </c>
      <c r="D20" s="9" t="s">
        <v>9</v>
      </c>
      <c r="E20" s="9" t="s">
        <v>10</v>
      </c>
      <c r="F20" s="22" t="s">
        <v>152</v>
      </c>
      <c r="G20" s="10">
        <v>31.443299225513499</v>
      </c>
      <c r="H20">
        <v>1.6464017072595583</v>
      </c>
      <c r="I20" s="25">
        <f t="shared" ref="I20" si="5">AVERAGE(G20:G22)</f>
        <v>31.695180313566734</v>
      </c>
    </row>
    <row r="21" spans="1:12" x14ac:dyDescent="0.15">
      <c r="A21" s="4"/>
      <c r="B21" s="7" t="s">
        <v>83</v>
      </c>
      <c r="C21" s="8" t="s">
        <v>8</v>
      </c>
      <c r="D21" s="9" t="s">
        <v>9</v>
      </c>
      <c r="E21" s="9" t="s">
        <v>10</v>
      </c>
      <c r="F21" s="23" t="s">
        <v>152</v>
      </c>
      <c r="G21" s="10">
        <v>31.990254555987899</v>
      </c>
      <c r="H21">
        <v>1.6464017072595583</v>
      </c>
    </row>
    <row r="22" spans="1:12" x14ac:dyDescent="0.15">
      <c r="A22" s="4"/>
      <c r="B22" s="7" t="s">
        <v>84</v>
      </c>
      <c r="C22" s="8" t="s">
        <v>8</v>
      </c>
      <c r="D22" s="9" t="s">
        <v>9</v>
      </c>
      <c r="E22" s="9" t="s">
        <v>10</v>
      </c>
      <c r="F22" s="23" t="s">
        <v>152</v>
      </c>
      <c r="G22" s="10">
        <v>31.6519871591988</v>
      </c>
      <c r="H22">
        <v>1.6464017072595583</v>
      </c>
    </row>
    <row r="31" spans="1:12" x14ac:dyDescent="0.15">
      <c r="L31">
        <f>10^((K31-38.842)/-3.7039)</f>
        <v>30674973798.322029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9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2020-12-18T17:55:09Z</dcterms:modified>
</cp:coreProperties>
</file>