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pneher\Box Sync\Work Computer\Research\Manure project\qPCR\results\16S\"/>
    </mc:Choice>
  </mc:AlternateContent>
  <bookViews>
    <workbookView xWindow="0" yWindow="0" windowWidth="25200" windowHeight="11850" tabRatio="500" activeTab="2"/>
  </bookViews>
  <sheets>
    <sheet name="raw data" sheetId="1" r:id="rId1"/>
    <sheet name="standards" sheetId="3" r:id="rId2"/>
    <sheet name="samples" sheetId="4" r:id="rId3"/>
    <sheet name="Run Information" sheetId="2" r:id="rId4"/>
  </sheets>
  <definedNames>
    <definedName name="_xlnm._FilterDatabase" localSheetId="0" hidden="1">'raw data'!$B$1:$H$97</definedName>
  </definedNames>
  <calcPr calcId="162913" iterateCount="1"/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2" i="4"/>
  <c r="N31" i="3"/>
  <c r="H5" i="3" l="1"/>
  <c r="H8" i="3"/>
  <c r="H11" i="3"/>
  <c r="H14" i="3"/>
  <c r="H17" i="3"/>
  <c r="H20" i="3"/>
  <c r="H2" i="3"/>
</calcChain>
</file>

<file path=xl/sharedStrings.xml><?xml version="1.0" encoding="utf-8"?>
<sst xmlns="http://schemas.openxmlformats.org/spreadsheetml/2006/main" count="987" uniqueCount="161">
  <si>
    <t>Well</t>
  </si>
  <si>
    <t>Fluor</t>
  </si>
  <si>
    <t>Target</t>
  </si>
  <si>
    <t>Content</t>
  </si>
  <si>
    <t>Sample</t>
  </si>
  <si>
    <t>Cq</t>
  </si>
  <si>
    <t>SQ</t>
  </si>
  <si>
    <t>A01</t>
  </si>
  <si>
    <t>SYBR</t>
  </si>
  <si>
    <t/>
  </si>
  <si>
    <t>Unkn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</si>
  <si>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</si>
  <si>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</si>
  <si>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</si>
  <si>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</si>
  <si>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</si>
  <si>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</si>
  <si>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</si>
  <si>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</si>
  <si>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</si>
  <si>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</si>
  <si>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</si>
  <si>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</si>
  <si>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</si>
  <si>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</si>
  <si>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</si>
  <si>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</si>
  <si>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</si>
  <si>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</si>
  <si>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</si>
  <si>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</si>
  <si>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</si>
  <si>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</si>
  <si>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</si>
  <si>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</si>
  <si>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</si>
  <si>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</si>
  <si>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</si>
  <si>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</si>
  <si>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</si>
  <si>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</si>
  <si>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</si>
  <si>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</si>
  <si>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</si>
  <si>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</si>
  <si>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</si>
  <si>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</si>
  <si>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</si>
  <si>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</si>
  <si>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</si>
  <si>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</si>
  <si>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</si>
  <si>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</si>
  <si>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</si>
  <si>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</si>
  <si>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</si>
  <si>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</si>
  <si>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</si>
  <si>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</si>
  <si>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</si>
  <si>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</si>
  <si>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</si>
  <si>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</si>
  <si>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</si>
  <si>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</si>
  <si>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</si>
  <si>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</si>
  <si>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</si>
  <si>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</si>
  <si>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</si>
  <si>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</si>
  <si>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</si>
  <si>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</si>
  <si>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</si>
  <si>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</si>
  <si>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</si>
  <si>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</si>
  <si>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</si>
  <si>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</si>
  <si>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</si>
  <si>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</si>
  <si>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</si>
  <si>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</si>
  <si>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</si>
  <si>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</si>
  <si>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</si>
  <si>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</si>
  <si>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</si>
  <si>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</si>
  <si>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</si>
  <si>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</si>
  <si>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</si>
  <si>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</si>
  <si>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</si>
  <si>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</si>
  <si>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</si>
  <si>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</si>
  <si>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</si>
  <si>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</si>
  <si>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</si>
  <si>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</si>
  <si>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</si>
  <si>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</si>
  <si>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</si>
  <si>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</si>
  <si>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</si>
  <si>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File Name</t>
  </si>
  <si>
    <t>tim_16SJae_swinemanure_run6_20201211.pcrd</t>
  </si>
  <si>
    <t>Created By User</t>
  </si>
  <si>
    <t>admin</t>
  </si>
  <si>
    <t>Notes</t>
  </si>
  <si>
    <t>ID</t>
  </si>
  <si>
    <t>Run Started</t>
  </si>
  <si>
    <t>12/11/2020 16:32:18 UTC</t>
  </si>
  <si>
    <t>Run Ended</t>
  </si>
  <si>
    <t>12/11/2020 18:20:44 UTC</t>
  </si>
  <si>
    <t>Sample Vol</t>
  </si>
  <si>
    <t>Lid Temp</t>
  </si>
  <si>
    <t>Protocol File Name</t>
  </si>
  <si>
    <t>wafergen_protocol.prcl</t>
  </si>
  <si>
    <t>Plate Setup File Name</t>
  </si>
  <si>
    <t>Quick Plate_96 wells_SYBR_Neher.pltd</t>
  </si>
  <si>
    <t>Base Serial Number</t>
  </si>
  <si>
    <t>CT021217</t>
  </si>
  <si>
    <t>Optical Head Serial Number</t>
  </si>
  <si>
    <t>785BR14436</t>
  </si>
  <si>
    <t>CFX Manager Version</t>
  </si>
  <si>
    <t xml:space="preserve">3.1.1517.0823. </t>
  </si>
  <si>
    <t>Std 10^7</t>
  </si>
  <si>
    <t>41P_1</t>
  </si>
  <si>
    <t>43P_3</t>
  </si>
  <si>
    <t>46P_2</t>
  </si>
  <si>
    <t>Std 10^6</t>
  </si>
  <si>
    <t>41P_2</t>
  </si>
  <si>
    <t>44P_1</t>
  </si>
  <si>
    <t>46P_3</t>
  </si>
  <si>
    <t>Std 10^5</t>
  </si>
  <si>
    <t>41P_3</t>
  </si>
  <si>
    <t>44P_2</t>
  </si>
  <si>
    <t>47P_1</t>
  </si>
  <si>
    <t>Std 10^4</t>
  </si>
  <si>
    <t>42P_1</t>
  </si>
  <si>
    <t>44P_3</t>
  </si>
  <si>
    <t>47P_2</t>
  </si>
  <si>
    <t>Std 10^3</t>
  </si>
  <si>
    <t>42P_2</t>
  </si>
  <si>
    <t>45P_1</t>
  </si>
  <si>
    <t>47P_3</t>
  </si>
  <si>
    <t>Std 10^2</t>
  </si>
  <si>
    <t>42P_3</t>
  </si>
  <si>
    <t>45P_2</t>
  </si>
  <si>
    <t>48P_1</t>
  </si>
  <si>
    <t>Std 10^1</t>
  </si>
  <si>
    <t>43P_1</t>
  </si>
  <si>
    <t>45P_3</t>
  </si>
  <si>
    <t>48P_2</t>
  </si>
  <si>
    <t>NTC</t>
  </si>
  <si>
    <t>43P_2</t>
  </si>
  <si>
    <t>46P_1</t>
  </si>
  <si>
    <t>48P_3</t>
  </si>
  <si>
    <t>copies/rxn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</si>
</sst>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0.00;\-###0.00"/>
    <numFmt numFmtId="165" formatCode="###0.00000;\-###0.00000"/>
    <numFmt numFmtId="166" formatCode="###0;\-###0"/>
  </numFmts>
  <fonts count="20" x14ac:knownFonts="1">
    <font>
      <sz val="8.25"/>
      <name val="Microsoft Sans Serif"/>
      <charset val="1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top"/>
      <protection locked="0"/>
    </xf>
  </cellStyleXfs>
  <cellXfs count="27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Border="1" applyAlignment="1" applyProtection="1">
      <alignment horizontal="center" vertical="center"/>
      <protection locked="0"/>
    </xf>
    <xf numFmtId="49" fontId="6" fillId="4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Fill="1" applyBorder="1" applyAlignment="1" applyProtection="1">
      <alignment vertical="center"/>
    </xf>
    <xf numFmtId="49" fontId="8" fillId="0" borderId="0" xfId="0" applyNumberFormat="1" applyFont="1" applyFill="1" applyBorder="1" applyAlignment="1" applyProtection="1">
      <alignment vertical="center"/>
    </xf>
    <xf numFmtId="49" fontId="9" fillId="0" borderId="0" xfId="0" applyNumberFormat="1" applyFont="1" applyFill="1" applyBorder="1" applyAlignment="1" applyProtection="1">
      <alignment vertical="center"/>
    </xf>
    <xf numFmtId="164" fontId="10" fillId="0" borderId="0" xfId="0" applyNumberFormat="1" applyFont="1" applyFill="1" applyBorder="1" applyAlignment="1" applyProtection="1">
      <alignment vertical="center"/>
    </xf>
    <xf numFmtId="165" fontId="11" fillId="0" borderId="0" xfId="0" applyNumberFormat="1" applyFont="1" applyFill="1" applyBorder="1" applyAlignment="1" applyProtection="1">
      <alignment vertical="center"/>
    </xf>
    <xf numFmtId="0" fontId="12" fillId="0" borderId="0" xfId="0" applyFont="1" applyFill="1" applyBorder="1" applyAlignment="1" applyProtection="1">
      <alignment vertical="center"/>
    </xf>
    <xf numFmtId="49" fontId="13" fillId="0" borderId="0" xfId="0" applyNumberFormat="1" applyFont="1" applyFill="1" applyBorder="1" applyAlignment="1" applyProtection="1">
      <alignment vertical="center"/>
    </xf>
    <xf numFmtId="49" fontId="14" fillId="0" borderId="0" xfId="0" applyNumberFormat="1" applyFont="1" applyFill="1" applyBorder="1" applyAlignment="1" applyProtection="1">
      <alignment vertical="center"/>
    </xf>
    <xf numFmtId="49" fontId="15" fillId="0" borderId="0" xfId="0" applyNumberFormat="1" applyFont="1" applyFill="1" applyBorder="1" applyAlignment="1" applyProtection="1">
      <alignment vertical="center"/>
    </xf>
    <xf numFmtId="164" fontId="16" fillId="0" borderId="0" xfId="0" applyNumberFormat="1" applyFont="1" applyFill="1" applyBorder="1" applyAlignment="1" applyProtection="1">
      <alignment vertical="center"/>
    </xf>
    <xf numFmtId="165" fontId="17" fillId="0" borderId="0" xfId="0" applyNumberFormat="1" applyFont="1" applyFill="1" applyBorder="1" applyAlignment="1" applyProtection="1">
      <alignment vertical="center"/>
    </xf>
    <xf numFmtId="49" fontId="18" fillId="0" borderId="0" xfId="0" applyNumberFormat="1" applyFont="1" applyFill="1" applyBorder="1" applyAlignment="1" applyProtection="1">
      <alignment vertical="top"/>
      <protection locked="0"/>
    </xf>
    <xf numFmtId="166" fontId="19" fillId="0" borderId="0" xfId="0" applyNumberFormat="1" applyFont="1" applyFill="1" applyBorder="1" applyAlignment="1" applyProtection="1">
      <alignment horizontal="left" vertical="top"/>
      <protection locked="0"/>
    </xf>
    <xf numFmtId="0" fontId="0" fillId="5" borderId="1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6" borderId="3" xfId="0" applyFill="1" applyBorder="1" applyAlignment="1" applyProtection="1"/>
    <xf numFmtId="0" fontId="0" fillId="5" borderId="4" xfId="0" applyFill="1" applyBorder="1" applyAlignment="1" applyProtection="1">
      <alignment horizontal="center"/>
    </xf>
    <xf numFmtId="0" fontId="0" fillId="5" borderId="3" xfId="0" applyFill="1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164" fontId="1" fillId="0" borderId="0" xfId="0" applyNumberFormat="1" applyFont="1" applyFill="1" applyBorder="1" applyAlignment="1" applyProtection="1">
      <alignment vertical="top"/>
      <protection locked="0"/>
    </xf>
    <xf numFmtId="3" fontId="1" fillId="0" borderId="0" xfId="0" applyNumberFormat="1" applyFont="1" applyFill="1" applyBorder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835739282589673E-2"/>
                  <c:y val="-0.59945866141732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standards!$G$2:$G$22</c:f>
              <c:numCache>
                <c:formatCode>General</c:formatCode>
                <c:ptCount val="21"/>
                <c:pt idx="0">
                  <c:v>7.6464017072595585</c:v>
                </c:pt>
                <c:pt idx="1">
                  <c:v>7.6464017072595585</c:v>
                </c:pt>
                <c:pt idx="2">
                  <c:v>7.6464017072595585</c:v>
                </c:pt>
                <c:pt idx="3">
                  <c:v>6.6464017072595585</c:v>
                </c:pt>
                <c:pt idx="4">
                  <c:v>6.6464017072595585</c:v>
                </c:pt>
                <c:pt idx="5">
                  <c:v>6.6464017072595585</c:v>
                </c:pt>
                <c:pt idx="6">
                  <c:v>5.6464017072595585</c:v>
                </c:pt>
                <c:pt idx="7">
                  <c:v>5.6464017072595585</c:v>
                </c:pt>
                <c:pt idx="8">
                  <c:v>5.6464017072595585</c:v>
                </c:pt>
                <c:pt idx="9">
                  <c:v>4.6464017072595585</c:v>
                </c:pt>
                <c:pt idx="10">
                  <c:v>4.6464017072595585</c:v>
                </c:pt>
                <c:pt idx="11">
                  <c:v>4.6464017072595585</c:v>
                </c:pt>
                <c:pt idx="12">
                  <c:v>3.646401707259558</c:v>
                </c:pt>
                <c:pt idx="13">
                  <c:v>3.646401707259558</c:v>
                </c:pt>
                <c:pt idx="14">
                  <c:v>3.646401707259558</c:v>
                </c:pt>
                <c:pt idx="15">
                  <c:v>2.6464017072595585</c:v>
                </c:pt>
                <c:pt idx="16">
                  <c:v>2.6464017072595585</c:v>
                </c:pt>
                <c:pt idx="17">
                  <c:v>2.6464017072595585</c:v>
                </c:pt>
                <c:pt idx="18">
                  <c:v>1.6464017072595583</c:v>
                </c:pt>
                <c:pt idx="19">
                  <c:v>1.6464017072595583</c:v>
                </c:pt>
                <c:pt idx="20">
                  <c:v>1.6464017072595583</c:v>
                </c:pt>
              </c:numCache>
            </c:numRef>
          </c:xVal>
          <c:yVal>
            <c:numRef>
              <c:f>standards!$F$2:$F$22</c:f>
              <c:numCache>
                <c:formatCode>###0.00;\-###0.00</c:formatCode>
                <c:ptCount val="21"/>
                <c:pt idx="0">
                  <c:v>9.1176336994255607</c:v>
                </c:pt>
                <c:pt idx="1">
                  <c:v>9.1295374911769596</c:v>
                </c:pt>
                <c:pt idx="2">
                  <c:v>9.1507009284944907</c:v>
                </c:pt>
                <c:pt idx="3">
                  <c:v>14.1558301470332</c:v>
                </c:pt>
                <c:pt idx="4">
                  <c:v>14.0766065978586</c:v>
                </c:pt>
                <c:pt idx="5">
                  <c:v>14.073771623175601</c:v>
                </c:pt>
                <c:pt idx="6">
                  <c:v>17.8403199876789</c:v>
                </c:pt>
                <c:pt idx="7">
                  <c:v>17.806113235497101</c:v>
                </c:pt>
                <c:pt idx="8">
                  <c:v>17.914242979932101</c:v>
                </c:pt>
                <c:pt idx="9">
                  <c:v>21.709605033957601</c:v>
                </c:pt>
                <c:pt idx="10">
                  <c:v>21.654953263581401</c:v>
                </c:pt>
                <c:pt idx="11">
                  <c:v>21.6036814915158</c:v>
                </c:pt>
                <c:pt idx="12">
                  <c:v>26.804880901257501</c:v>
                </c:pt>
                <c:pt idx="13">
                  <c:v>26.658373125893199</c:v>
                </c:pt>
                <c:pt idx="14">
                  <c:v>26.399086975432301</c:v>
                </c:pt>
                <c:pt idx="15">
                  <c:v>29.855746210756301</c:v>
                </c:pt>
                <c:pt idx="16">
                  <c:v>29.7832413551888</c:v>
                </c:pt>
                <c:pt idx="18">
                  <c:v>31.453022378787399</c:v>
                </c:pt>
                <c:pt idx="19">
                  <c:v>31.097139727748399</c:v>
                </c:pt>
                <c:pt idx="20">
                  <c:v>31.061932286912398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A-4D1C-B61B-782297EA2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031247"/>
        <c:axId val="791032079"/>
      </c:scatterChart>
      <c:valAx>
        <c:axId val="79103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32079"/>
        <c:crosses val="autoZero"/>
        <c:crossBetween val="midCat"/>
      </c:valAx>
      <c:valAx>
        <c:axId val="79103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3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4.4835739282589673E-2"/>
                  <c:y val="-0.59945866141732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standards!$G$2:$G$22</c:f>
              <c:numCache>
                <c:formatCode>General</c:formatCode>
                <c:ptCount val="21"/>
                <c:pt idx="0">
                  <c:v>7.6464017072595585</c:v>
                </c:pt>
                <c:pt idx="1">
                  <c:v>7.6464017072595585</c:v>
                </c:pt>
                <c:pt idx="2">
                  <c:v>7.6464017072595585</c:v>
                </c:pt>
                <c:pt idx="3">
                  <c:v>6.6464017072595585</c:v>
                </c:pt>
                <c:pt idx="4">
                  <c:v>6.6464017072595585</c:v>
                </c:pt>
                <c:pt idx="5">
                  <c:v>6.6464017072595585</c:v>
                </c:pt>
                <c:pt idx="6">
                  <c:v>5.6464017072595585</c:v>
                </c:pt>
                <c:pt idx="7">
                  <c:v>5.6464017072595585</c:v>
                </c:pt>
                <c:pt idx="8">
                  <c:v>5.6464017072595585</c:v>
                </c:pt>
                <c:pt idx="9">
                  <c:v>4.6464017072595585</c:v>
                </c:pt>
                <c:pt idx="10">
                  <c:v>4.6464017072595585</c:v>
                </c:pt>
                <c:pt idx="11">
                  <c:v>4.6464017072595585</c:v>
                </c:pt>
                <c:pt idx="12">
                  <c:v>3.646401707259558</c:v>
                </c:pt>
                <c:pt idx="13">
                  <c:v>3.646401707259558</c:v>
                </c:pt>
                <c:pt idx="14">
                  <c:v>3.646401707259558</c:v>
                </c:pt>
                <c:pt idx="15">
                  <c:v>2.6464017072595585</c:v>
                </c:pt>
                <c:pt idx="16">
                  <c:v>2.6464017072595585</c:v>
                </c:pt>
                <c:pt idx="17">
                  <c:v>2.6464017072595585</c:v>
                </c:pt>
                <c:pt idx="18">
                  <c:v>1.6464017072595583</c:v>
                </c:pt>
                <c:pt idx="19">
                  <c:v>1.6464017072595583</c:v>
                </c:pt>
                <c:pt idx="20">
                  <c:v>1.6464017072595583</c:v>
                </c:pt>
              </c:numCache>
            </c:numRef>
          </c:xVal>
          <c:yVal>
            <c:numRef>
              <c:f>standards!$H$2:$H$19</c:f>
              <c:numCache>
                <c:formatCode>General</c:formatCode>
                <c:ptCount val="18"/>
                <c:pt idx="0" formatCode="###0.00;\-###0.00">
                  <c:v>9.1326240396990048</c:v>
                </c:pt>
                <c:pt idx="3" formatCode="###0.00;\-###0.00">
                  <c:v>14.102069456022468</c:v>
                </c:pt>
                <c:pt idx="6" formatCode="###0.00;\-###0.00">
                  <c:v>17.853558734369368</c:v>
                </c:pt>
                <c:pt idx="9" formatCode="###0.00;\-###0.00">
                  <c:v>21.656079929684935</c:v>
                </c:pt>
                <c:pt idx="12" formatCode="###0.00;\-###0.00">
                  <c:v>26.620780334194333</c:v>
                </c:pt>
                <c:pt idx="15" formatCode="###0.00;\-###0.00">
                  <c:v>29.81949378297255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84-4AA6-98B3-C77B07CA8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031247"/>
        <c:axId val="791032079"/>
      </c:scatterChart>
      <c:valAx>
        <c:axId val="79103124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32079"/>
        <c:crosses val="autoZero"/>
        <c:crossBetween val="midCat"/>
      </c:valAx>
      <c:valAx>
        <c:axId val="79103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3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samples!$G$2:$G$73</c:f>
              <c:numCache>
                <c:formatCode>#,##0</c:formatCode>
                <c:ptCount val="72"/>
                <c:pt idx="0">
                  <c:v>2417.6054814147883</c:v>
                </c:pt>
                <c:pt idx="1">
                  <c:v>2345.9210490060259</c:v>
                </c:pt>
                <c:pt idx="2">
                  <c:v>2486.448848157891</c:v>
                </c:pt>
                <c:pt idx="3">
                  <c:v>17643.761237065941</c:v>
                </c:pt>
                <c:pt idx="4">
                  <c:v>17530.975115264413</c:v>
                </c:pt>
                <c:pt idx="5">
                  <c:v>16781.943567851737</c:v>
                </c:pt>
                <c:pt idx="6">
                  <c:v>2686.2042715544508</c:v>
                </c:pt>
                <c:pt idx="7">
                  <c:v>2490.3001665267302</c:v>
                </c:pt>
                <c:pt idx="8">
                  <c:v>2655.5378330105586</c:v>
                </c:pt>
                <c:pt idx="9">
                  <c:v>2815.8919121094627</c:v>
                </c:pt>
                <c:pt idx="10">
                  <c:v>3195.5346425042903</c:v>
                </c:pt>
                <c:pt idx="11">
                  <c:v>2891.7733026397887</c:v>
                </c:pt>
                <c:pt idx="12">
                  <c:v>800.93421808228652</c:v>
                </c:pt>
                <c:pt idx="13">
                  <c:v>910.40082164298121</c:v>
                </c:pt>
                <c:pt idx="14">
                  <c:v>934.70193379360649</c:v>
                </c:pt>
                <c:pt idx="15">
                  <c:v>3123.3327453364645</c:v>
                </c:pt>
                <c:pt idx="16">
                  <c:v>3277.1825573881624</c:v>
                </c:pt>
                <c:pt idx="17">
                  <c:v>2787.4491156511876</c:v>
                </c:pt>
                <c:pt idx="18">
                  <c:v>2353.6611984511728</c:v>
                </c:pt>
                <c:pt idx="19">
                  <c:v>2248.4034896175731</c:v>
                </c:pt>
                <c:pt idx="20">
                  <c:v>2205.6150722164698</c:v>
                </c:pt>
                <c:pt idx="21">
                  <c:v>1299.6654832036227</c:v>
                </c:pt>
                <c:pt idx="22">
                  <c:v>1202.7215695712518</c:v>
                </c:pt>
                <c:pt idx="23">
                  <c:v>1246.6733268976107</c:v>
                </c:pt>
                <c:pt idx="24">
                  <c:v>3270.2281814262287</c:v>
                </c:pt>
                <c:pt idx="25">
                  <c:v>3226.3787787884157</c:v>
                </c:pt>
                <c:pt idx="26">
                  <c:v>3257.0334326978641</c:v>
                </c:pt>
                <c:pt idx="27">
                  <c:v>7618.9938278230075</c:v>
                </c:pt>
                <c:pt idx="28">
                  <c:v>7555.9266838006097</c:v>
                </c:pt>
                <c:pt idx="29">
                  <c:v>7653.7952092652431</c:v>
                </c:pt>
                <c:pt idx="30">
                  <c:v>1318.2233833176899</c:v>
                </c:pt>
                <c:pt idx="31">
                  <c:v>1322.2228358667294</c:v>
                </c:pt>
                <c:pt idx="32">
                  <c:v>1236.5240248413572</c:v>
                </c:pt>
                <c:pt idx="33">
                  <c:v>4107.0468669013944</c:v>
                </c:pt>
                <c:pt idx="34">
                  <c:v>4045.8715059613337</c:v>
                </c:pt>
                <c:pt idx="35">
                  <c:v>4135.5924491944088</c:v>
                </c:pt>
                <c:pt idx="36">
                  <c:v>7391.5940187885863</c:v>
                </c:pt>
                <c:pt idx="37">
                  <c:v>7590.715280400711</c:v>
                </c:pt>
                <c:pt idx="38">
                  <c:v>7166.8755612580526</c:v>
                </c:pt>
                <c:pt idx="39">
                  <c:v>5198.6346083029448</c:v>
                </c:pt>
                <c:pt idx="40">
                  <c:v>5195.7191792323947</c:v>
                </c:pt>
                <c:pt idx="41">
                  <c:v>4976.1337199715663</c:v>
                </c:pt>
                <c:pt idx="42">
                  <c:v>3876.2844755962851</c:v>
                </c:pt>
                <c:pt idx="43">
                  <c:v>3886.9489816231307</c:v>
                </c:pt>
                <c:pt idx="44">
                  <c:v>4173.7974178583027</c:v>
                </c:pt>
                <c:pt idx="45">
                  <c:v>9205.7073518155175</c:v>
                </c:pt>
                <c:pt idx="46">
                  <c:v>9349.3766445493238</c:v>
                </c:pt>
                <c:pt idx="47">
                  <c:v>9752.9760953726218</c:v>
                </c:pt>
                <c:pt idx="48">
                  <c:v>9242.8487769793337</c:v>
                </c:pt>
                <c:pt idx="49">
                  <c:v>8843.0244933754602</c:v>
                </c:pt>
                <c:pt idx="50">
                  <c:v>8290.3316291797655</c:v>
                </c:pt>
                <c:pt idx="51">
                  <c:v>30699.592880148288</c:v>
                </c:pt>
                <c:pt idx="52">
                  <c:v>30059.630802562468</c:v>
                </c:pt>
                <c:pt idx="53">
                  <c:v>31167.403254791301</c:v>
                </c:pt>
                <c:pt idx="54">
                  <c:v>14115.838778743795</c:v>
                </c:pt>
                <c:pt idx="55">
                  <c:v>13847.366504956693</c:v>
                </c:pt>
                <c:pt idx="56">
                  <c:v>14328.810660094312</c:v>
                </c:pt>
                <c:pt idx="57">
                  <c:v>11777.762597986355</c:v>
                </c:pt>
                <c:pt idx="58">
                  <c:v>10955.938147133424</c:v>
                </c:pt>
                <c:pt idx="59">
                  <c:v>8723.8157254279758</c:v>
                </c:pt>
                <c:pt idx="60">
                  <c:v>19175.793314757924</c:v>
                </c:pt>
                <c:pt idx="61">
                  <c:v>18080.937402752159</c:v>
                </c:pt>
                <c:pt idx="62">
                  <c:v>17244.031719232673</c:v>
                </c:pt>
                <c:pt idx="63">
                  <c:v>8759.6547939289067</c:v>
                </c:pt>
                <c:pt idx="64">
                  <c:v>8923.5436159510937</c:v>
                </c:pt>
                <c:pt idx="65">
                  <c:v>8944.0958432367897</c:v>
                </c:pt>
                <c:pt idx="66">
                  <c:v>3436.9999433197931</c:v>
                </c:pt>
                <c:pt idx="67">
                  <c:v>3124.0033376588353</c:v>
                </c:pt>
                <c:pt idx="68">
                  <c:v>2915.7272748160235</c:v>
                </c:pt>
                <c:pt idx="69">
                  <c:v>13842.76319028006</c:v>
                </c:pt>
                <c:pt idx="70">
                  <c:v>13999.474937041012</c:v>
                </c:pt>
                <c:pt idx="71">
                  <c:v>12711.303391549833</c:v>
                </c:pt>
              </c:numCache>
            </c:numRef>
          </c:xVal>
          <c:yVal>
            <c:numRef>
              <c:f>samples!$F$2:$F$73</c:f>
              <c:numCache>
                <c:formatCode>###0.00;\-###0.00</c:formatCode>
                <c:ptCount val="72"/>
                <c:pt idx="0">
                  <c:v>26.221404667233902</c:v>
                </c:pt>
                <c:pt idx="1">
                  <c:v>26.2708339707325</c:v>
                </c:pt>
                <c:pt idx="2">
                  <c:v>26.1752951260606</c:v>
                </c:pt>
                <c:pt idx="3">
                  <c:v>22.957364800986699</c:v>
                </c:pt>
                <c:pt idx="4">
                  <c:v>22.9678960951222</c:v>
                </c:pt>
                <c:pt idx="5">
                  <c:v>23.0396039759944</c:v>
                </c:pt>
                <c:pt idx="6">
                  <c:v>26.0483965655364</c:v>
                </c:pt>
                <c:pt idx="7">
                  <c:v>26.172753455783401</c:v>
                </c:pt>
                <c:pt idx="8">
                  <c:v>26.067252177760601</c:v>
                </c:pt>
                <c:pt idx="9">
                  <c:v>25.970967093257102</c:v>
                </c:pt>
                <c:pt idx="10">
                  <c:v>25.7632695497932</c:v>
                </c:pt>
                <c:pt idx="11">
                  <c:v>25.927299644454799</c:v>
                </c:pt>
                <c:pt idx="12">
                  <c:v>28.035629237532</c:v>
                </c:pt>
                <c:pt idx="13">
                  <c:v>27.825253614568101</c:v>
                </c:pt>
                <c:pt idx="14">
                  <c:v>27.7819936511907</c:v>
                </c:pt>
                <c:pt idx="15">
                  <c:v>25.800799994606699</c:v>
                </c:pt>
                <c:pt idx="16">
                  <c:v>25.7218374500595</c:v>
                </c:pt>
                <c:pt idx="17">
                  <c:v>25.9876389668994</c:v>
                </c:pt>
                <c:pt idx="18">
                  <c:v>26.265424610227999</c:v>
                </c:pt>
                <c:pt idx="19">
                  <c:v>26.340557895960899</c:v>
                </c:pt>
                <c:pt idx="20">
                  <c:v>26.3721110664065</c:v>
                </c:pt>
                <c:pt idx="21">
                  <c:v>27.2406686276241</c:v>
                </c:pt>
                <c:pt idx="22">
                  <c:v>27.367971708641399</c:v>
                </c:pt>
                <c:pt idx="23">
                  <c:v>27.309030437765799</c:v>
                </c:pt>
                <c:pt idx="24">
                  <c:v>25.725325993891499</c:v>
                </c:pt>
                <c:pt idx="25">
                  <c:v>25.7474946376799</c:v>
                </c:pt>
                <c:pt idx="26">
                  <c:v>25.731965352670802</c:v>
                </c:pt>
                <c:pt idx="27">
                  <c:v>24.336380522878699</c:v>
                </c:pt>
                <c:pt idx="28">
                  <c:v>24.350030586695599</c:v>
                </c:pt>
                <c:pt idx="29">
                  <c:v>24.328896513483102</c:v>
                </c:pt>
                <c:pt idx="30">
                  <c:v>27.2173855522929</c:v>
                </c:pt>
                <c:pt idx="31">
                  <c:v>27.2124107136841</c:v>
                </c:pt>
                <c:pt idx="32">
                  <c:v>27.322454464285101</c:v>
                </c:pt>
                <c:pt idx="33">
                  <c:v>25.3511603013187</c:v>
                </c:pt>
                <c:pt idx="34">
                  <c:v>25.3758052000932</c:v>
                </c:pt>
                <c:pt idx="35">
                  <c:v>25.339785867500701</c:v>
                </c:pt>
                <c:pt idx="36">
                  <c:v>24.386140602181499</c:v>
                </c:pt>
                <c:pt idx="37">
                  <c:v>24.342487019644199</c:v>
                </c:pt>
                <c:pt idx="38">
                  <c:v>24.4368411857754</c:v>
                </c:pt>
                <c:pt idx="39">
                  <c:v>24.964107813938401</c:v>
                </c:pt>
                <c:pt idx="40">
                  <c:v>24.965029027745199</c:v>
                </c:pt>
                <c:pt idx="41">
                  <c:v>25.035942120394701</c:v>
                </c:pt>
                <c:pt idx="42">
                  <c:v>25.446123933400902</c:v>
                </c:pt>
                <c:pt idx="43">
                  <c:v>25.4416120921321</c:v>
                </c:pt>
                <c:pt idx="44">
                  <c:v>25.324684745585401</c:v>
                </c:pt>
                <c:pt idx="45">
                  <c:v>24.025710643441698</c:v>
                </c:pt>
                <c:pt idx="46">
                  <c:v>24.000279543190398</c:v>
                </c:pt>
                <c:pt idx="47">
                  <c:v>23.9308756578085</c:v>
                </c:pt>
                <c:pt idx="48">
                  <c:v>24.019098348597002</c:v>
                </c:pt>
                <c:pt idx="49">
                  <c:v>24.091718289370998</c:v>
                </c:pt>
                <c:pt idx="50">
                  <c:v>24.1977040612549</c:v>
                </c:pt>
                <c:pt idx="51">
                  <c:v>22.047805438519099</c:v>
                </c:pt>
                <c:pt idx="52">
                  <c:v>22.0824004537271</c:v>
                </c:pt>
                <c:pt idx="53">
                  <c:v>22.022969845293701</c:v>
                </c:pt>
                <c:pt idx="54">
                  <c:v>23.323714094963901</c:v>
                </c:pt>
                <c:pt idx="55">
                  <c:v>23.355248255651599</c:v>
                </c:pt>
                <c:pt idx="56">
                  <c:v>23.299122582577301</c:v>
                </c:pt>
                <c:pt idx="57">
                  <c:v>23.621090249165501</c:v>
                </c:pt>
                <c:pt idx="58">
                  <c:v>23.7398730743983</c:v>
                </c:pt>
                <c:pt idx="59">
                  <c:v>24.114006574580898</c:v>
                </c:pt>
                <c:pt idx="60">
                  <c:v>22.8206247953391</c:v>
                </c:pt>
                <c:pt idx="61">
                  <c:v>22.917170449604299</c:v>
                </c:pt>
                <c:pt idx="62">
                  <c:v>22.9949976562595</c:v>
                </c:pt>
                <c:pt idx="63">
                  <c:v>24.107273938848301</c:v>
                </c:pt>
                <c:pt idx="64">
                  <c:v>24.076833115783501</c:v>
                </c:pt>
                <c:pt idx="65">
                  <c:v>24.073055242848199</c:v>
                </c:pt>
                <c:pt idx="66">
                  <c:v>25.643644362211301</c:v>
                </c:pt>
                <c:pt idx="67">
                  <c:v>25.800447445880199</c:v>
                </c:pt>
                <c:pt idx="68">
                  <c:v>25.9137525492268</c:v>
                </c:pt>
                <c:pt idx="69">
                  <c:v>23.355794266308799</c:v>
                </c:pt>
                <c:pt idx="70">
                  <c:v>23.3373076496446</c:v>
                </c:pt>
                <c:pt idx="71">
                  <c:v>23.495826033396199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4-48EB-84B7-333E03A16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691199"/>
        <c:axId val="869687039"/>
      </c:scatterChart>
      <c:valAx>
        <c:axId val="869691199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687039"/>
        <c:crosses val="autoZero"/>
        <c:crossBetween val="midCat"/>
      </c:valAx>
      <c:valAx>
        <c:axId val="86968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69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5</xdr:row>
      <xdr:rowOff>0</xdr:rowOff>
    </xdr:from>
    <xdr:to>
      <xdr:col>17</xdr:col>
      <xdr:colOff>133350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28</xdr:row>
      <xdr:rowOff>0</xdr:rowOff>
    </xdr:from>
    <xdr:to>
      <xdr:col>10</xdr:col>
      <xdr:colOff>304800</xdr:colOff>
      <xdr:row>48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16</xdr:row>
      <xdr:rowOff>123825</xdr:rowOff>
    </xdr:from>
    <xdr:to>
      <xdr:col>16</xdr:col>
      <xdr:colOff>457200</xdr:colOff>
      <xdr:row>37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97"/>
  <sheetViews>
    <sheetView workbookViewId="0">
      <pane xSplit="1" ySplit="1" topLeftCell="B54" activePane="bottomRight" state="frozen"/>
      <selection activeCell="B2" sqref="B2"/>
      <selection pane="topRight" activeCell="B2" sqref="B2"/>
      <selection pane="bottomLeft" activeCell="B2" sqref="B2"/>
      <selection pane="bottomRight" activeCell="B1" sqref="B1:G97"/>
    </sheetView>
  </sheetViews>
  <sheetFormatPr defaultColWidth="10" defaultRowHeight="15" customHeight="1" x14ac:dyDescent="0.15"/>
  <cols>
    <col min="1" max="1" width="1.5" style="4" customWidth="1"/>
    <col min="2" max="2" width="8.33203125" style="6" customWidth="1"/>
    <col min="3" max="3" width="10" style="7" customWidth="1"/>
    <col min="4" max="4" width="10" style="8" customWidth="1"/>
    <col min="5" max="6" width="11.6640625" style="8" customWidth="1"/>
    <col min="7" max="7" width="8.33203125" style="9" customWidth="1"/>
    <col min="8" max="8" width="15" style="10" hidden="1" customWidth="1"/>
    <col min="9" max="9" width="10" style="1" customWidth="1"/>
    <col min="10" max="16384" width="10" style="1"/>
  </cols>
  <sheetData>
    <row r="1" spans="1:8" s="2" customFormat="1" ht="15" customHeight="1" x14ac:dyDescent="0.15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15" hidden="1" customHeight="1" thickBot="1" x14ac:dyDescent="0.2">
      <c r="B2" s="6" t="s">
        <v>7</v>
      </c>
      <c r="C2" s="7" t="s">
        <v>8</v>
      </c>
      <c r="D2" s="8" t="s">
        <v>9</v>
      </c>
      <c r="E2" s="8" t="s">
        <v>10</v>
      </c>
      <c r="F2" s="19" t="s">
        <v>128</v>
      </c>
      <c r="G2" s="9">
        <v>9.1176336994255607</v>
      </c>
    </row>
    <row r="3" spans="1:8" ht="15" hidden="1" customHeight="1" thickBot="1" x14ac:dyDescent="0.2">
      <c r="B3" s="6" t="s">
        <v>11</v>
      </c>
      <c r="C3" s="7" t="s">
        <v>8</v>
      </c>
      <c r="D3" s="8" t="s">
        <v>9</v>
      </c>
      <c r="E3" s="8" t="s">
        <v>10</v>
      </c>
      <c r="F3" s="20" t="s">
        <v>128</v>
      </c>
      <c r="G3" s="9">
        <v>9.1295374911769596</v>
      </c>
    </row>
    <row r="4" spans="1:8" ht="15" hidden="1" customHeight="1" x14ac:dyDescent="0.15">
      <c r="B4" s="6" t="s">
        <v>12</v>
      </c>
      <c r="C4" s="7" t="s">
        <v>8</v>
      </c>
      <c r="D4" s="8" t="s">
        <v>9</v>
      </c>
      <c r="E4" s="8" t="s">
        <v>10</v>
      </c>
      <c r="F4" s="20" t="s">
        <v>128</v>
      </c>
      <c r="G4" s="9">
        <v>9.1507009284944907</v>
      </c>
    </row>
    <row r="5" spans="1:8" ht="15" customHeight="1" x14ac:dyDescent="0.15">
      <c r="B5" s="6" t="s">
        <v>13</v>
      </c>
      <c r="C5" s="7" t="s">
        <v>8</v>
      </c>
      <c r="D5" s="8" t="s">
        <v>9</v>
      </c>
      <c r="E5" s="8" t="s">
        <v>10</v>
      </c>
      <c r="F5" s="21" t="s">
        <v>129</v>
      </c>
      <c r="G5" s="9">
        <v>26.221404667233902</v>
      </c>
    </row>
    <row r="6" spans="1:8" ht="15" customHeight="1" x14ac:dyDescent="0.15">
      <c r="B6" s="6" t="s">
        <v>14</v>
      </c>
      <c r="C6" s="7" t="s">
        <v>8</v>
      </c>
      <c r="D6" s="8" t="s">
        <v>9</v>
      </c>
      <c r="E6" s="8" t="s">
        <v>10</v>
      </c>
      <c r="F6" s="21" t="s">
        <v>129</v>
      </c>
      <c r="G6" s="9">
        <v>26.2708339707325</v>
      </c>
    </row>
    <row r="7" spans="1:8" ht="15" customHeight="1" x14ac:dyDescent="0.15">
      <c r="B7" s="6" t="s">
        <v>15</v>
      </c>
      <c r="C7" s="7" t="s">
        <v>8</v>
      </c>
      <c r="D7" s="8" t="s">
        <v>9</v>
      </c>
      <c r="E7" s="8" t="s">
        <v>10</v>
      </c>
      <c r="F7" s="21" t="s">
        <v>129</v>
      </c>
      <c r="G7" s="9">
        <v>26.1752951260606</v>
      </c>
    </row>
    <row r="8" spans="1:8" ht="15" customHeight="1" x14ac:dyDescent="0.15">
      <c r="B8" s="6" t="s">
        <v>16</v>
      </c>
      <c r="C8" s="7" t="s">
        <v>8</v>
      </c>
      <c r="D8" s="8" t="s">
        <v>9</v>
      </c>
      <c r="E8" s="8" t="s">
        <v>10</v>
      </c>
      <c r="F8" s="21" t="s">
        <v>130</v>
      </c>
      <c r="G8" s="9">
        <v>22.957364800986699</v>
      </c>
    </row>
    <row r="9" spans="1:8" ht="15" customHeight="1" x14ac:dyDescent="0.15">
      <c r="B9" s="6" t="s">
        <v>17</v>
      </c>
      <c r="C9" s="7" t="s">
        <v>8</v>
      </c>
      <c r="D9" s="8" t="s">
        <v>9</v>
      </c>
      <c r="E9" s="8" t="s">
        <v>10</v>
      </c>
      <c r="F9" s="21" t="s">
        <v>130</v>
      </c>
      <c r="G9" s="9">
        <v>22.9678960951222</v>
      </c>
    </row>
    <row r="10" spans="1:8" ht="15" customHeight="1" x14ac:dyDescent="0.15">
      <c r="B10" s="6" t="s">
        <v>18</v>
      </c>
      <c r="C10" s="7" t="s">
        <v>8</v>
      </c>
      <c r="D10" s="8" t="s">
        <v>9</v>
      </c>
      <c r="E10" s="8" t="s">
        <v>10</v>
      </c>
      <c r="F10" s="21" t="s">
        <v>130</v>
      </c>
      <c r="G10" s="9">
        <v>23.0396039759944</v>
      </c>
    </row>
    <row r="11" spans="1:8" ht="15" customHeight="1" x14ac:dyDescent="0.15">
      <c r="B11" s="6" t="s">
        <v>19</v>
      </c>
      <c r="C11" s="7" t="s">
        <v>8</v>
      </c>
      <c r="D11" s="8" t="s">
        <v>9</v>
      </c>
      <c r="E11" s="8" t="s">
        <v>10</v>
      </c>
      <c r="F11" s="21" t="s">
        <v>131</v>
      </c>
      <c r="G11" s="9">
        <v>26.0483965655364</v>
      </c>
    </row>
    <row r="12" spans="1:8" s="11" customFormat="1" ht="15" customHeight="1" x14ac:dyDescent="0.15">
      <c r="A12" s="4"/>
      <c r="B12" s="12" t="s">
        <v>20</v>
      </c>
      <c r="C12" s="13" t="s">
        <v>8</v>
      </c>
      <c r="D12" s="14" t="s">
        <v>9</v>
      </c>
      <c r="E12" s="14" t="s">
        <v>10</v>
      </c>
      <c r="F12" s="21" t="s">
        <v>131</v>
      </c>
      <c r="G12" s="15">
        <v>26.172753455783401</v>
      </c>
      <c r="H12" s="16"/>
    </row>
    <row r="13" spans="1:8" ht="15" customHeight="1" x14ac:dyDescent="0.15">
      <c r="B13" s="6" t="s">
        <v>21</v>
      </c>
      <c r="C13" s="7" t="s">
        <v>8</v>
      </c>
      <c r="D13" s="8" t="s">
        <v>9</v>
      </c>
      <c r="E13" s="8" t="s">
        <v>10</v>
      </c>
      <c r="F13" s="21" t="s">
        <v>131</v>
      </c>
      <c r="G13" s="9">
        <v>26.067252177760601</v>
      </c>
    </row>
    <row r="14" spans="1:8" ht="15" hidden="1" customHeight="1" x14ac:dyDescent="0.15">
      <c r="B14" s="6" t="s">
        <v>22</v>
      </c>
      <c r="C14" s="7" t="s">
        <v>8</v>
      </c>
      <c r="D14" s="8" t="s">
        <v>9</v>
      </c>
      <c r="E14" s="8" t="s">
        <v>10</v>
      </c>
      <c r="F14" s="22" t="s">
        <v>132</v>
      </c>
      <c r="G14" s="9">
        <v>14.1558301470332</v>
      </c>
    </row>
    <row r="15" spans="1:8" ht="15" hidden="1" customHeight="1" x14ac:dyDescent="0.15">
      <c r="B15" s="6" t="s">
        <v>23</v>
      </c>
      <c r="C15" s="7" t="s">
        <v>8</v>
      </c>
      <c r="D15" s="8" t="s">
        <v>9</v>
      </c>
      <c r="E15" s="8" t="s">
        <v>10</v>
      </c>
      <c r="F15" s="23" t="s">
        <v>132</v>
      </c>
      <c r="G15" s="9">
        <v>14.0766065978586</v>
      </c>
    </row>
    <row r="16" spans="1:8" ht="15" hidden="1" customHeight="1" x14ac:dyDescent="0.15">
      <c r="B16" s="6" t="s">
        <v>24</v>
      </c>
      <c r="C16" s="7" t="s">
        <v>8</v>
      </c>
      <c r="D16" s="8" t="s">
        <v>9</v>
      </c>
      <c r="E16" s="8" t="s">
        <v>10</v>
      </c>
      <c r="F16" s="23" t="s">
        <v>132</v>
      </c>
      <c r="G16" s="9">
        <v>14.073771623175601</v>
      </c>
    </row>
    <row r="17" spans="1:8" ht="15" customHeight="1" x14ac:dyDescent="0.15">
      <c r="B17" s="6" t="s">
        <v>25</v>
      </c>
      <c r="C17" s="7" t="s">
        <v>8</v>
      </c>
      <c r="D17" s="8" t="s">
        <v>9</v>
      </c>
      <c r="E17" s="8" t="s">
        <v>10</v>
      </c>
      <c r="F17" s="21" t="s">
        <v>133</v>
      </c>
      <c r="G17" s="9">
        <v>25.970967093257102</v>
      </c>
    </row>
    <row r="18" spans="1:8" ht="15" customHeight="1" x14ac:dyDescent="0.15">
      <c r="B18" s="6" t="s">
        <v>26</v>
      </c>
      <c r="C18" s="7" t="s">
        <v>8</v>
      </c>
      <c r="D18" s="8" t="s">
        <v>9</v>
      </c>
      <c r="E18" s="8" t="s">
        <v>10</v>
      </c>
      <c r="F18" s="21" t="s">
        <v>133</v>
      </c>
      <c r="G18" s="9">
        <v>25.7632695497932</v>
      </c>
    </row>
    <row r="19" spans="1:8" ht="15" customHeight="1" x14ac:dyDescent="0.15">
      <c r="B19" s="6" t="s">
        <v>27</v>
      </c>
      <c r="C19" s="7" t="s">
        <v>8</v>
      </c>
      <c r="D19" s="8" t="s">
        <v>9</v>
      </c>
      <c r="E19" s="8" t="s">
        <v>10</v>
      </c>
      <c r="F19" s="21" t="s">
        <v>133</v>
      </c>
      <c r="G19" s="9">
        <v>25.927299644454799</v>
      </c>
    </row>
    <row r="20" spans="1:8" ht="15" customHeight="1" x14ac:dyDescent="0.15">
      <c r="B20" s="6" t="s">
        <v>28</v>
      </c>
      <c r="C20" s="7" t="s">
        <v>8</v>
      </c>
      <c r="D20" s="8" t="s">
        <v>9</v>
      </c>
      <c r="E20" s="8" t="s">
        <v>10</v>
      </c>
      <c r="F20" s="21" t="s">
        <v>134</v>
      </c>
      <c r="G20" s="9">
        <v>28.035629237532</v>
      </c>
    </row>
    <row r="21" spans="1:8" ht="15" customHeight="1" x14ac:dyDescent="0.15">
      <c r="B21" s="6" t="s">
        <v>29</v>
      </c>
      <c r="C21" s="7" t="s">
        <v>8</v>
      </c>
      <c r="D21" s="8" t="s">
        <v>9</v>
      </c>
      <c r="E21" s="8" t="s">
        <v>10</v>
      </c>
      <c r="F21" s="21" t="s">
        <v>134</v>
      </c>
      <c r="G21" s="9">
        <v>27.825253614568101</v>
      </c>
    </row>
    <row r="22" spans="1:8" ht="15" customHeight="1" x14ac:dyDescent="0.15">
      <c r="B22" s="6" t="s">
        <v>30</v>
      </c>
      <c r="C22" s="7" t="s">
        <v>8</v>
      </c>
      <c r="D22" s="8" t="s">
        <v>9</v>
      </c>
      <c r="E22" s="8" t="s">
        <v>10</v>
      </c>
      <c r="F22" s="21" t="s">
        <v>134</v>
      </c>
      <c r="G22" s="9">
        <v>27.7819936511907</v>
      </c>
    </row>
    <row r="23" spans="1:8" ht="15" customHeight="1" x14ac:dyDescent="0.15">
      <c r="B23" s="6" t="s">
        <v>31</v>
      </c>
      <c r="C23" s="7" t="s">
        <v>8</v>
      </c>
      <c r="D23" s="8" t="s">
        <v>9</v>
      </c>
      <c r="E23" s="8" t="s">
        <v>10</v>
      </c>
      <c r="F23" s="21" t="s">
        <v>135</v>
      </c>
      <c r="G23" s="9">
        <v>25.800799994606699</v>
      </c>
    </row>
    <row r="24" spans="1:8" ht="15" customHeight="1" x14ac:dyDescent="0.15">
      <c r="B24" s="6" t="s">
        <v>32</v>
      </c>
      <c r="C24" s="7" t="s">
        <v>8</v>
      </c>
      <c r="D24" s="8" t="s">
        <v>9</v>
      </c>
      <c r="E24" s="8" t="s">
        <v>10</v>
      </c>
      <c r="F24" s="21" t="s">
        <v>135</v>
      </c>
      <c r="G24" s="9">
        <v>25.7218374500595</v>
      </c>
    </row>
    <row r="25" spans="1:8" s="11" customFormat="1" ht="15" customHeight="1" x14ac:dyDescent="0.15">
      <c r="A25" s="4"/>
      <c r="B25" s="12" t="s">
        <v>33</v>
      </c>
      <c r="C25" s="13" t="s">
        <v>8</v>
      </c>
      <c r="D25" s="14" t="s">
        <v>9</v>
      </c>
      <c r="E25" s="14" t="s">
        <v>10</v>
      </c>
      <c r="F25" s="21" t="s">
        <v>135</v>
      </c>
      <c r="G25" s="15">
        <v>25.9876389668994</v>
      </c>
      <c r="H25" s="16"/>
    </row>
    <row r="26" spans="1:8" ht="15" hidden="1" customHeight="1" x14ac:dyDescent="0.15">
      <c r="B26" s="6" t="s">
        <v>34</v>
      </c>
      <c r="C26" s="7" t="s">
        <v>8</v>
      </c>
      <c r="D26" s="8" t="s">
        <v>9</v>
      </c>
      <c r="E26" s="8" t="s">
        <v>10</v>
      </c>
      <c r="F26" s="22" t="s">
        <v>136</v>
      </c>
      <c r="G26" s="9">
        <v>17.8403199876789</v>
      </c>
    </row>
    <row r="27" spans="1:8" ht="15" hidden="1" customHeight="1" x14ac:dyDescent="0.15">
      <c r="B27" s="6" t="s">
        <v>35</v>
      </c>
      <c r="C27" s="7" t="s">
        <v>8</v>
      </c>
      <c r="D27" s="8" t="s">
        <v>9</v>
      </c>
      <c r="E27" s="8" t="s">
        <v>10</v>
      </c>
      <c r="F27" s="23" t="s">
        <v>136</v>
      </c>
      <c r="G27" s="9">
        <v>17.806113235497101</v>
      </c>
    </row>
    <row r="28" spans="1:8" ht="15" hidden="1" customHeight="1" x14ac:dyDescent="0.15">
      <c r="B28" s="6" t="s">
        <v>36</v>
      </c>
      <c r="C28" s="7" t="s">
        <v>8</v>
      </c>
      <c r="D28" s="8" t="s">
        <v>9</v>
      </c>
      <c r="E28" s="8" t="s">
        <v>10</v>
      </c>
      <c r="F28" s="23" t="s">
        <v>136</v>
      </c>
      <c r="G28" s="9">
        <v>17.914242979932101</v>
      </c>
    </row>
    <row r="29" spans="1:8" s="11" customFormat="1" ht="15" customHeight="1" x14ac:dyDescent="0.15">
      <c r="A29" s="4"/>
      <c r="B29" s="12" t="s">
        <v>37</v>
      </c>
      <c r="C29" s="13" t="s">
        <v>8</v>
      </c>
      <c r="D29" s="14" t="s">
        <v>9</v>
      </c>
      <c r="E29" s="14" t="s">
        <v>10</v>
      </c>
      <c r="F29" s="21" t="s">
        <v>137</v>
      </c>
      <c r="G29" s="15">
        <v>26.265424610227999</v>
      </c>
      <c r="H29" s="16"/>
    </row>
    <row r="30" spans="1:8" s="11" customFormat="1" ht="15" customHeight="1" x14ac:dyDescent="0.15">
      <c r="A30" s="4"/>
      <c r="B30" s="12" t="s">
        <v>38</v>
      </c>
      <c r="C30" s="13" t="s">
        <v>8</v>
      </c>
      <c r="D30" s="14" t="s">
        <v>9</v>
      </c>
      <c r="E30" s="14" t="s">
        <v>10</v>
      </c>
      <c r="F30" s="21" t="s">
        <v>137</v>
      </c>
      <c r="G30" s="15">
        <v>26.340557895960899</v>
      </c>
      <c r="H30" s="16"/>
    </row>
    <row r="31" spans="1:8" ht="15" customHeight="1" x14ac:dyDescent="0.15">
      <c r="B31" s="6" t="s">
        <v>39</v>
      </c>
      <c r="C31" s="7" t="s">
        <v>8</v>
      </c>
      <c r="D31" s="8" t="s">
        <v>9</v>
      </c>
      <c r="E31" s="8" t="s">
        <v>10</v>
      </c>
      <c r="F31" s="21" t="s">
        <v>137</v>
      </c>
      <c r="G31" s="9">
        <v>26.3721110664065</v>
      </c>
    </row>
    <row r="32" spans="1:8" ht="15" customHeight="1" x14ac:dyDescent="0.15">
      <c r="B32" s="6" t="s">
        <v>40</v>
      </c>
      <c r="C32" s="7" t="s">
        <v>8</v>
      </c>
      <c r="D32" s="8" t="s">
        <v>9</v>
      </c>
      <c r="E32" s="8" t="s">
        <v>10</v>
      </c>
      <c r="F32" s="21" t="s">
        <v>138</v>
      </c>
      <c r="G32" s="9">
        <v>27.2406686276241</v>
      </c>
    </row>
    <row r="33" spans="2:7" ht="15" customHeight="1" x14ac:dyDescent="0.15">
      <c r="B33" s="6" t="s">
        <v>41</v>
      </c>
      <c r="C33" s="7" t="s">
        <v>8</v>
      </c>
      <c r="D33" s="8" t="s">
        <v>9</v>
      </c>
      <c r="E33" s="8" t="s">
        <v>10</v>
      </c>
      <c r="F33" s="21" t="s">
        <v>138</v>
      </c>
      <c r="G33" s="9">
        <v>27.367971708641399</v>
      </c>
    </row>
    <row r="34" spans="2:7" ht="15" customHeight="1" x14ac:dyDescent="0.15">
      <c r="B34" s="6" t="s">
        <v>42</v>
      </c>
      <c r="C34" s="7" t="s">
        <v>8</v>
      </c>
      <c r="D34" s="8" t="s">
        <v>9</v>
      </c>
      <c r="E34" s="8" t="s">
        <v>10</v>
      </c>
      <c r="F34" s="21" t="s">
        <v>138</v>
      </c>
      <c r="G34" s="9">
        <v>27.309030437765799</v>
      </c>
    </row>
    <row r="35" spans="2:7" ht="15" customHeight="1" x14ac:dyDescent="0.15">
      <c r="B35" s="6" t="s">
        <v>43</v>
      </c>
      <c r="C35" s="7" t="s">
        <v>8</v>
      </c>
      <c r="D35" s="8" t="s">
        <v>9</v>
      </c>
      <c r="E35" s="8" t="s">
        <v>10</v>
      </c>
      <c r="F35" s="21" t="s">
        <v>139</v>
      </c>
      <c r="G35" s="9">
        <v>25.725325993891499</v>
      </c>
    </row>
    <row r="36" spans="2:7" ht="15" customHeight="1" x14ac:dyDescent="0.15">
      <c r="B36" s="6" t="s">
        <v>44</v>
      </c>
      <c r="C36" s="7" t="s">
        <v>8</v>
      </c>
      <c r="D36" s="8" t="s">
        <v>9</v>
      </c>
      <c r="E36" s="8" t="s">
        <v>10</v>
      </c>
      <c r="F36" s="21" t="s">
        <v>139</v>
      </c>
      <c r="G36" s="9">
        <v>25.7474946376799</v>
      </c>
    </row>
    <row r="37" spans="2:7" ht="15" customHeight="1" x14ac:dyDescent="0.15">
      <c r="B37" s="6" t="s">
        <v>45</v>
      </c>
      <c r="C37" s="7" t="s">
        <v>8</v>
      </c>
      <c r="D37" s="8" t="s">
        <v>9</v>
      </c>
      <c r="E37" s="8" t="s">
        <v>10</v>
      </c>
      <c r="F37" s="21" t="s">
        <v>139</v>
      </c>
      <c r="G37" s="9">
        <v>25.731965352670802</v>
      </c>
    </row>
    <row r="38" spans="2:7" ht="15" hidden="1" customHeight="1" x14ac:dyDescent="0.15">
      <c r="B38" s="6" t="s">
        <v>46</v>
      </c>
      <c r="C38" s="7" t="s">
        <v>8</v>
      </c>
      <c r="D38" s="8" t="s">
        <v>9</v>
      </c>
      <c r="E38" s="8" t="s">
        <v>10</v>
      </c>
      <c r="F38" s="22" t="s">
        <v>140</v>
      </c>
      <c r="G38" s="9">
        <v>21.709605033957601</v>
      </c>
    </row>
    <row r="39" spans="2:7" ht="15" hidden="1" customHeight="1" x14ac:dyDescent="0.15">
      <c r="B39" s="6" t="s">
        <v>47</v>
      </c>
      <c r="C39" s="7" t="s">
        <v>8</v>
      </c>
      <c r="D39" s="8" t="s">
        <v>9</v>
      </c>
      <c r="E39" s="8" t="s">
        <v>10</v>
      </c>
      <c r="F39" s="23" t="s">
        <v>140</v>
      </c>
      <c r="G39" s="9">
        <v>21.654953263581401</v>
      </c>
    </row>
    <row r="40" spans="2:7" ht="15" hidden="1" customHeight="1" x14ac:dyDescent="0.15">
      <c r="B40" s="6" t="s">
        <v>48</v>
      </c>
      <c r="C40" s="7" t="s">
        <v>8</v>
      </c>
      <c r="D40" s="8" t="s">
        <v>9</v>
      </c>
      <c r="E40" s="8" t="s">
        <v>10</v>
      </c>
      <c r="F40" s="23" t="s">
        <v>140</v>
      </c>
      <c r="G40" s="9">
        <v>21.6036814915158</v>
      </c>
    </row>
    <row r="41" spans="2:7" ht="15" customHeight="1" x14ac:dyDescent="0.15">
      <c r="B41" s="6" t="s">
        <v>49</v>
      </c>
      <c r="C41" s="7" t="s">
        <v>8</v>
      </c>
      <c r="D41" s="8" t="s">
        <v>9</v>
      </c>
      <c r="E41" s="8" t="s">
        <v>10</v>
      </c>
      <c r="F41" s="21" t="s">
        <v>141</v>
      </c>
      <c r="G41" s="9">
        <v>24.336380522878699</v>
      </c>
    </row>
    <row r="42" spans="2:7" ht="15" customHeight="1" x14ac:dyDescent="0.15">
      <c r="B42" s="6" t="s">
        <v>50</v>
      </c>
      <c r="C42" s="7" t="s">
        <v>8</v>
      </c>
      <c r="D42" s="8" t="s">
        <v>9</v>
      </c>
      <c r="E42" s="8" t="s">
        <v>10</v>
      </c>
      <c r="F42" s="21" t="s">
        <v>141</v>
      </c>
      <c r="G42" s="9">
        <v>24.350030586695599</v>
      </c>
    </row>
    <row r="43" spans="2:7" ht="15" customHeight="1" x14ac:dyDescent="0.15">
      <c r="B43" s="6" t="s">
        <v>51</v>
      </c>
      <c r="C43" s="7" t="s">
        <v>8</v>
      </c>
      <c r="D43" s="8" t="s">
        <v>9</v>
      </c>
      <c r="E43" s="8" t="s">
        <v>10</v>
      </c>
      <c r="F43" s="21" t="s">
        <v>141</v>
      </c>
      <c r="G43" s="9">
        <v>24.328896513483102</v>
      </c>
    </row>
    <row r="44" spans="2:7" ht="15" customHeight="1" x14ac:dyDescent="0.15">
      <c r="B44" s="6" t="s">
        <v>52</v>
      </c>
      <c r="C44" s="7" t="s">
        <v>8</v>
      </c>
      <c r="D44" s="8" t="s">
        <v>9</v>
      </c>
      <c r="E44" s="8" t="s">
        <v>10</v>
      </c>
      <c r="F44" s="21" t="s">
        <v>142</v>
      </c>
      <c r="G44" s="9">
        <v>27.2173855522929</v>
      </c>
    </row>
    <row r="45" spans="2:7" ht="15" customHeight="1" x14ac:dyDescent="0.15">
      <c r="B45" s="6" t="s">
        <v>53</v>
      </c>
      <c r="C45" s="7" t="s">
        <v>8</v>
      </c>
      <c r="D45" s="8" t="s">
        <v>9</v>
      </c>
      <c r="E45" s="8" t="s">
        <v>10</v>
      </c>
      <c r="F45" s="21" t="s">
        <v>142</v>
      </c>
      <c r="G45" s="9">
        <v>27.2124107136841</v>
      </c>
    </row>
    <row r="46" spans="2:7" ht="15" customHeight="1" x14ac:dyDescent="0.15">
      <c r="B46" s="6" t="s">
        <v>54</v>
      </c>
      <c r="C46" s="7" t="s">
        <v>8</v>
      </c>
      <c r="D46" s="8" t="s">
        <v>9</v>
      </c>
      <c r="E46" s="8" t="s">
        <v>10</v>
      </c>
      <c r="F46" s="21" t="s">
        <v>142</v>
      </c>
      <c r="G46" s="9">
        <v>27.322454464285101</v>
      </c>
    </row>
    <row r="47" spans="2:7" ht="15" customHeight="1" x14ac:dyDescent="0.15">
      <c r="B47" s="6" t="s">
        <v>55</v>
      </c>
      <c r="C47" s="7" t="s">
        <v>8</v>
      </c>
      <c r="D47" s="8" t="s">
        <v>9</v>
      </c>
      <c r="E47" s="8" t="s">
        <v>10</v>
      </c>
      <c r="F47" s="21" t="s">
        <v>143</v>
      </c>
      <c r="G47" s="9">
        <v>25.3511603013187</v>
      </c>
    </row>
    <row r="48" spans="2:7" ht="15" customHeight="1" x14ac:dyDescent="0.15">
      <c r="B48" s="6" t="s">
        <v>56</v>
      </c>
      <c r="C48" s="7" t="s">
        <v>8</v>
      </c>
      <c r="D48" s="8" t="s">
        <v>9</v>
      </c>
      <c r="E48" s="8" t="s">
        <v>10</v>
      </c>
      <c r="F48" s="21" t="s">
        <v>143</v>
      </c>
      <c r="G48" s="9">
        <v>25.3758052000932</v>
      </c>
    </row>
    <row r="49" spans="1:8" ht="15" customHeight="1" x14ac:dyDescent="0.15">
      <c r="B49" s="6" t="s">
        <v>57</v>
      </c>
      <c r="C49" s="7" t="s">
        <v>8</v>
      </c>
      <c r="D49" s="8" t="s">
        <v>9</v>
      </c>
      <c r="E49" s="8" t="s">
        <v>10</v>
      </c>
      <c r="F49" s="21" t="s">
        <v>143</v>
      </c>
      <c r="G49" s="9">
        <v>25.339785867500701</v>
      </c>
    </row>
    <row r="50" spans="1:8" ht="15" hidden="1" customHeight="1" x14ac:dyDescent="0.15">
      <c r="B50" s="6" t="s">
        <v>58</v>
      </c>
      <c r="C50" s="7" t="s">
        <v>8</v>
      </c>
      <c r="D50" s="8" t="s">
        <v>9</v>
      </c>
      <c r="E50" s="8" t="s">
        <v>10</v>
      </c>
      <c r="F50" s="22" t="s">
        <v>144</v>
      </c>
      <c r="G50" s="9">
        <v>26.804880901257501</v>
      </c>
    </row>
    <row r="51" spans="1:8" ht="15" hidden="1" customHeight="1" x14ac:dyDescent="0.15">
      <c r="B51" s="6" t="s">
        <v>59</v>
      </c>
      <c r="C51" s="7" t="s">
        <v>8</v>
      </c>
      <c r="D51" s="8" t="s">
        <v>9</v>
      </c>
      <c r="E51" s="8" t="s">
        <v>10</v>
      </c>
      <c r="F51" s="23" t="s">
        <v>144</v>
      </c>
      <c r="G51" s="9">
        <v>26.658373125893199</v>
      </c>
    </row>
    <row r="52" spans="1:8" ht="15" hidden="1" customHeight="1" x14ac:dyDescent="0.15">
      <c r="B52" s="6" t="s">
        <v>60</v>
      </c>
      <c r="C52" s="7" t="s">
        <v>8</v>
      </c>
      <c r="D52" s="8" t="s">
        <v>9</v>
      </c>
      <c r="E52" s="8" t="s">
        <v>10</v>
      </c>
      <c r="F52" s="23" t="s">
        <v>144</v>
      </c>
      <c r="G52" s="9">
        <v>26.399086975432301</v>
      </c>
    </row>
    <row r="53" spans="1:8" ht="15" customHeight="1" x14ac:dyDescent="0.15">
      <c r="B53" s="6" t="s">
        <v>61</v>
      </c>
      <c r="C53" s="7" t="s">
        <v>8</v>
      </c>
      <c r="D53" s="8" t="s">
        <v>9</v>
      </c>
      <c r="E53" s="8" t="s">
        <v>10</v>
      </c>
      <c r="F53" s="21" t="s">
        <v>145</v>
      </c>
      <c r="G53" s="9">
        <v>24.386140602181499</v>
      </c>
    </row>
    <row r="54" spans="1:8" ht="15" customHeight="1" x14ac:dyDescent="0.15">
      <c r="B54" s="6" t="s">
        <v>62</v>
      </c>
      <c r="C54" s="7" t="s">
        <v>8</v>
      </c>
      <c r="D54" s="8" t="s">
        <v>9</v>
      </c>
      <c r="E54" s="8" t="s">
        <v>10</v>
      </c>
      <c r="F54" s="21" t="s">
        <v>145</v>
      </c>
      <c r="G54" s="9">
        <v>24.342487019644199</v>
      </c>
    </row>
    <row r="55" spans="1:8" ht="15" customHeight="1" x14ac:dyDescent="0.15">
      <c r="B55" s="6" t="s">
        <v>63</v>
      </c>
      <c r="C55" s="7" t="s">
        <v>8</v>
      </c>
      <c r="D55" s="8" t="s">
        <v>9</v>
      </c>
      <c r="E55" s="8" t="s">
        <v>10</v>
      </c>
      <c r="F55" s="21" t="s">
        <v>145</v>
      </c>
      <c r="G55" s="9">
        <v>24.4368411857754</v>
      </c>
    </row>
    <row r="56" spans="1:8" s="11" customFormat="1" ht="15" customHeight="1" x14ac:dyDescent="0.15">
      <c r="A56" s="4"/>
      <c r="B56" s="12" t="s">
        <v>64</v>
      </c>
      <c r="C56" s="13" t="s">
        <v>8</v>
      </c>
      <c r="D56" s="14" t="s">
        <v>9</v>
      </c>
      <c r="E56" s="14" t="s">
        <v>10</v>
      </c>
      <c r="F56" s="21" t="s">
        <v>146</v>
      </c>
      <c r="G56" s="15">
        <v>24.964107813938401</v>
      </c>
      <c r="H56" s="16"/>
    </row>
    <row r="57" spans="1:8" ht="15" customHeight="1" x14ac:dyDescent="0.15">
      <c r="B57" s="6" t="s">
        <v>65</v>
      </c>
      <c r="C57" s="7" t="s">
        <v>8</v>
      </c>
      <c r="D57" s="8" t="s">
        <v>9</v>
      </c>
      <c r="E57" s="8" t="s">
        <v>10</v>
      </c>
      <c r="F57" s="21" t="s">
        <v>146</v>
      </c>
      <c r="G57" s="9">
        <v>24.965029027745199</v>
      </c>
    </row>
    <row r="58" spans="1:8" ht="15" customHeight="1" x14ac:dyDescent="0.15">
      <c r="B58" s="6" t="s">
        <v>66</v>
      </c>
      <c r="C58" s="7" t="s">
        <v>8</v>
      </c>
      <c r="D58" s="8" t="s">
        <v>9</v>
      </c>
      <c r="E58" s="8" t="s">
        <v>10</v>
      </c>
      <c r="F58" s="21" t="s">
        <v>146</v>
      </c>
      <c r="G58" s="9">
        <v>25.035942120394701</v>
      </c>
    </row>
    <row r="59" spans="1:8" ht="15" customHeight="1" x14ac:dyDescent="0.15">
      <c r="B59" s="6" t="s">
        <v>67</v>
      </c>
      <c r="C59" s="7" t="s">
        <v>8</v>
      </c>
      <c r="D59" s="8" t="s">
        <v>9</v>
      </c>
      <c r="E59" s="8" t="s">
        <v>10</v>
      </c>
      <c r="F59" s="21" t="s">
        <v>147</v>
      </c>
      <c r="G59" s="9">
        <v>25.446123933400902</v>
      </c>
    </row>
    <row r="60" spans="1:8" ht="15" customHeight="1" x14ac:dyDescent="0.15">
      <c r="B60" s="6" t="s">
        <v>68</v>
      </c>
      <c r="C60" s="7" t="s">
        <v>8</v>
      </c>
      <c r="D60" s="8" t="s">
        <v>9</v>
      </c>
      <c r="E60" s="8" t="s">
        <v>10</v>
      </c>
      <c r="F60" s="21" t="s">
        <v>147</v>
      </c>
      <c r="G60" s="9">
        <v>25.4416120921321</v>
      </c>
    </row>
    <row r="61" spans="1:8" ht="15" customHeight="1" x14ac:dyDescent="0.15">
      <c r="B61" s="6" t="s">
        <v>69</v>
      </c>
      <c r="C61" s="7" t="s">
        <v>8</v>
      </c>
      <c r="D61" s="8" t="s">
        <v>9</v>
      </c>
      <c r="E61" s="8" t="s">
        <v>10</v>
      </c>
      <c r="F61" s="21" t="s">
        <v>147</v>
      </c>
      <c r="G61" s="9">
        <v>25.324684745585401</v>
      </c>
    </row>
    <row r="62" spans="1:8" ht="15" hidden="1" customHeight="1" x14ac:dyDescent="0.15">
      <c r="B62" s="6" t="s">
        <v>70</v>
      </c>
      <c r="C62" s="7" t="s">
        <v>8</v>
      </c>
      <c r="D62" s="8" t="s">
        <v>9</v>
      </c>
      <c r="E62" s="8" t="s">
        <v>10</v>
      </c>
      <c r="F62" s="22" t="s">
        <v>148</v>
      </c>
      <c r="G62" s="9">
        <v>29.855746210756301</v>
      </c>
    </row>
    <row r="63" spans="1:8" ht="15" hidden="1" customHeight="1" x14ac:dyDescent="0.15">
      <c r="B63" s="6" t="s">
        <v>71</v>
      </c>
      <c r="C63" s="7" t="s">
        <v>8</v>
      </c>
      <c r="D63" s="8" t="s">
        <v>9</v>
      </c>
      <c r="E63" s="8" t="s">
        <v>10</v>
      </c>
      <c r="F63" s="23" t="s">
        <v>148</v>
      </c>
      <c r="G63" s="9">
        <v>29.7832413551888</v>
      </c>
    </row>
    <row r="64" spans="1:8" ht="15" hidden="1" customHeight="1" x14ac:dyDescent="0.15">
      <c r="B64" s="6" t="s">
        <v>72</v>
      </c>
      <c r="C64" s="7" t="s">
        <v>8</v>
      </c>
      <c r="D64" s="8" t="s">
        <v>9</v>
      </c>
      <c r="E64" s="8" t="s">
        <v>10</v>
      </c>
      <c r="F64" s="23" t="s">
        <v>148</v>
      </c>
      <c r="G64" s="9">
        <v>30.0246684609806</v>
      </c>
    </row>
    <row r="65" spans="2:7" ht="15" customHeight="1" x14ac:dyDescent="0.15">
      <c r="B65" s="6" t="s">
        <v>73</v>
      </c>
      <c r="C65" s="7" t="s">
        <v>8</v>
      </c>
      <c r="D65" s="8" t="s">
        <v>9</v>
      </c>
      <c r="E65" s="8" t="s">
        <v>10</v>
      </c>
      <c r="F65" s="21" t="s">
        <v>149</v>
      </c>
      <c r="G65" s="9">
        <v>24.025710643441698</v>
      </c>
    </row>
    <row r="66" spans="2:7" ht="15" customHeight="1" x14ac:dyDescent="0.15">
      <c r="B66" s="6" t="s">
        <v>74</v>
      </c>
      <c r="C66" s="7" t="s">
        <v>8</v>
      </c>
      <c r="D66" s="8" t="s">
        <v>9</v>
      </c>
      <c r="E66" s="8" t="s">
        <v>10</v>
      </c>
      <c r="F66" s="21" t="s">
        <v>149</v>
      </c>
      <c r="G66" s="9">
        <v>24.000279543190398</v>
      </c>
    </row>
    <row r="67" spans="2:7" ht="15" customHeight="1" x14ac:dyDescent="0.15">
      <c r="B67" s="6" t="s">
        <v>75</v>
      </c>
      <c r="C67" s="7" t="s">
        <v>8</v>
      </c>
      <c r="D67" s="8" t="s">
        <v>9</v>
      </c>
      <c r="E67" s="8" t="s">
        <v>10</v>
      </c>
      <c r="F67" s="21" t="s">
        <v>149</v>
      </c>
      <c r="G67" s="9">
        <v>23.9308756578085</v>
      </c>
    </row>
    <row r="68" spans="2:7" ht="15" customHeight="1" x14ac:dyDescent="0.15">
      <c r="B68" s="6" t="s">
        <v>76</v>
      </c>
      <c r="C68" s="7" t="s">
        <v>8</v>
      </c>
      <c r="D68" s="8" t="s">
        <v>9</v>
      </c>
      <c r="E68" s="8" t="s">
        <v>10</v>
      </c>
      <c r="F68" s="21" t="s">
        <v>150</v>
      </c>
      <c r="G68" s="9">
        <v>24.019098348597002</v>
      </c>
    </row>
    <row r="69" spans="2:7" ht="15" customHeight="1" x14ac:dyDescent="0.15">
      <c r="B69" s="6" t="s">
        <v>77</v>
      </c>
      <c r="C69" s="7" t="s">
        <v>8</v>
      </c>
      <c r="D69" s="8" t="s">
        <v>9</v>
      </c>
      <c r="E69" s="8" t="s">
        <v>10</v>
      </c>
      <c r="F69" s="21" t="s">
        <v>150</v>
      </c>
      <c r="G69" s="9">
        <v>24.091718289370998</v>
      </c>
    </row>
    <row r="70" spans="2:7" ht="15" customHeight="1" x14ac:dyDescent="0.15">
      <c r="B70" s="6" t="s">
        <v>78</v>
      </c>
      <c r="C70" s="7" t="s">
        <v>8</v>
      </c>
      <c r="D70" s="8" t="s">
        <v>9</v>
      </c>
      <c r="E70" s="8" t="s">
        <v>10</v>
      </c>
      <c r="F70" s="21" t="s">
        <v>150</v>
      </c>
      <c r="G70" s="9">
        <v>24.1977040612549</v>
      </c>
    </row>
    <row r="71" spans="2:7" ht="15" customHeight="1" x14ac:dyDescent="0.15">
      <c r="B71" s="6" t="s">
        <v>79</v>
      </c>
      <c r="C71" s="7" t="s">
        <v>8</v>
      </c>
      <c r="D71" s="8" t="s">
        <v>9</v>
      </c>
      <c r="E71" s="8" t="s">
        <v>10</v>
      </c>
      <c r="F71" s="21" t="s">
        <v>151</v>
      </c>
      <c r="G71" s="9">
        <v>22.047805438519099</v>
      </c>
    </row>
    <row r="72" spans="2:7" ht="15" customHeight="1" x14ac:dyDescent="0.15">
      <c r="B72" s="6" t="s">
        <v>80</v>
      </c>
      <c r="C72" s="7" t="s">
        <v>8</v>
      </c>
      <c r="D72" s="8" t="s">
        <v>9</v>
      </c>
      <c r="E72" s="8" t="s">
        <v>10</v>
      </c>
      <c r="F72" s="21" t="s">
        <v>151</v>
      </c>
      <c r="G72" s="9">
        <v>22.0824004537271</v>
      </c>
    </row>
    <row r="73" spans="2:7" ht="15" customHeight="1" x14ac:dyDescent="0.15">
      <c r="B73" s="6" t="s">
        <v>81</v>
      </c>
      <c r="C73" s="7" t="s">
        <v>8</v>
      </c>
      <c r="D73" s="8" t="s">
        <v>9</v>
      </c>
      <c r="E73" s="8" t="s">
        <v>10</v>
      </c>
      <c r="F73" s="21" t="s">
        <v>151</v>
      </c>
      <c r="G73" s="9">
        <v>22.022969845293701</v>
      </c>
    </row>
    <row r="74" spans="2:7" ht="15" hidden="1" customHeight="1" x14ac:dyDescent="0.15">
      <c r="B74" s="6" t="s">
        <v>82</v>
      </c>
      <c r="C74" s="7" t="s">
        <v>8</v>
      </c>
      <c r="D74" s="8" t="s">
        <v>9</v>
      </c>
      <c r="E74" s="8" t="s">
        <v>10</v>
      </c>
      <c r="F74" s="22" t="s">
        <v>152</v>
      </c>
      <c r="G74" s="9">
        <v>31.453022378787399</v>
      </c>
    </row>
    <row r="75" spans="2:7" ht="15" hidden="1" customHeight="1" x14ac:dyDescent="0.15">
      <c r="B75" s="6" t="s">
        <v>83</v>
      </c>
      <c r="C75" s="7" t="s">
        <v>8</v>
      </c>
      <c r="D75" s="8" t="s">
        <v>9</v>
      </c>
      <c r="E75" s="8" t="s">
        <v>10</v>
      </c>
      <c r="F75" s="23" t="s">
        <v>152</v>
      </c>
      <c r="G75" s="9">
        <v>31.097139727748399</v>
      </c>
    </row>
    <row r="76" spans="2:7" ht="15" hidden="1" customHeight="1" x14ac:dyDescent="0.15">
      <c r="B76" s="6" t="s">
        <v>84</v>
      </c>
      <c r="C76" s="7" t="s">
        <v>8</v>
      </c>
      <c r="D76" s="8" t="s">
        <v>9</v>
      </c>
      <c r="E76" s="8" t="s">
        <v>10</v>
      </c>
      <c r="F76" s="23" t="s">
        <v>152</v>
      </c>
      <c r="G76" s="9">
        <v>31.061932286912398</v>
      </c>
    </row>
    <row r="77" spans="2:7" ht="15" customHeight="1" x14ac:dyDescent="0.15">
      <c r="B77" s="6" t="s">
        <v>85</v>
      </c>
      <c r="C77" s="7" t="s">
        <v>8</v>
      </c>
      <c r="D77" s="8" t="s">
        <v>9</v>
      </c>
      <c r="E77" s="8" t="s">
        <v>10</v>
      </c>
      <c r="F77" s="21" t="s">
        <v>153</v>
      </c>
      <c r="G77" s="9">
        <v>23.323714094963901</v>
      </c>
    </row>
    <row r="78" spans="2:7" ht="15" customHeight="1" x14ac:dyDescent="0.15">
      <c r="B78" s="6" t="s">
        <v>86</v>
      </c>
      <c r="C78" s="7" t="s">
        <v>8</v>
      </c>
      <c r="D78" s="8" t="s">
        <v>9</v>
      </c>
      <c r="E78" s="8" t="s">
        <v>10</v>
      </c>
      <c r="F78" s="21" t="s">
        <v>153</v>
      </c>
      <c r="G78" s="9">
        <v>23.355248255651599</v>
      </c>
    </row>
    <row r="79" spans="2:7" ht="15" customHeight="1" x14ac:dyDescent="0.15">
      <c r="B79" s="6" t="s">
        <v>87</v>
      </c>
      <c r="C79" s="7" t="s">
        <v>8</v>
      </c>
      <c r="D79" s="8" t="s">
        <v>9</v>
      </c>
      <c r="E79" s="8" t="s">
        <v>10</v>
      </c>
      <c r="F79" s="21" t="s">
        <v>153</v>
      </c>
      <c r="G79" s="9">
        <v>23.299122582577301</v>
      </c>
    </row>
    <row r="80" spans="2:7" ht="15" customHeight="1" x14ac:dyDescent="0.15">
      <c r="B80" s="6" t="s">
        <v>88</v>
      </c>
      <c r="C80" s="7" t="s">
        <v>8</v>
      </c>
      <c r="D80" s="8" t="s">
        <v>9</v>
      </c>
      <c r="E80" s="8" t="s">
        <v>10</v>
      </c>
      <c r="F80" s="21" t="s">
        <v>154</v>
      </c>
      <c r="G80" s="9">
        <v>23.621090249165501</v>
      </c>
    </row>
    <row r="81" spans="2:7" ht="15" customHeight="1" x14ac:dyDescent="0.15">
      <c r="B81" s="6" t="s">
        <v>89</v>
      </c>
      <c r="C81" s="7" t="s">
        <v>8</v>
      </c>
      <c r="D81" s="8" t="s">
        <v>9</v>
      </c>
      <c r="E81" s="8" t="s">
        <v>10</v>
      </c>
      <c r="F81" s="21" t="s">
        <v>154</v>
      </c>
      <c r="G81" s="9">
        <v>23.7398730743983</v>
      </c>
    </row>
    <row r="82" spans="2:7" ht="15" customHeight="1" x14ac:dyDescent="0.15">
      <c r="B82" s="6" t="s">
        <v>90</v>
      </c>
      <c r="C82" s="7" t="s">
        <v>8</v>
      </c>
      <c r="D82" s="8" t="s">
        <v>9</v>
      </c>
      <c r="E82" s="8" t="s">
        <v>10</v>
      </c>
      <c r="F82" s="21" t="s">
        <v>154</v>
      </c>
      <c r="G82" s="9">
        <v>24.114006574580898</v>
      </c>
    </row>
    <row r="83" spans="2:7" ht="15" customHeight="1" x14ac:dyDescent="0.15">
      <c r="B83" s="6" t="s">
        <v>91</v>
      </c>
      <c r="C83" s="7" t="s">
        <v>8</v>
      </c>
      <c r="D83" s="8" t="s">
        <v>9</v>
      </c>
      <c r="E83" s="8" t="s">
        <v>10</v>
      </c>
      <c r="F83" s="21" t="s">
        <v>155</v>
      </c>
      <c r="G83" s="9">
        <v>22.8206247953391</v>
      </c>
    </row>
    <row r="84" spans="2:7" ht="15" customHeight="1" x14ac:dyDescent="0.15">
      <c r="B84" s="6" t="s">
        <v>92</v>
      </c>
      <c r="C84" s="7" t="s">
        <v>8</v>
      </c>
      <c r="D84" s="8" t="s">
        <v>9</v>
      </c>
      <c r="E84" s="8" t="s">
        <v>10</v>
      </c>
      <c r="F84" s="21" t="s">
        <v>155</v>
      </c>
      <c r="G84" s="9">
        <v>22.917170449604299</v>
      </c>
    </row>
    <row r="85" spans="2:7" ht="15" customHeight="1" x14ac:dyDescent="0.15">
      <c r="B85" s="6" t="s">
        <v>93</v>
      </c>
      <c r="C85" s="7" t="s">
        <v>8</v>
      </c>
      <c r="D85" s="8" t="s">
        <v>9</v>
      </c>
      <c r="E85" s="8" t="s">
        <v>10</v>
      </c>
      <c r="F85" s="21" t="s">
        <v>155</v>
      </c>
      <c r="G85" s="9">
        <v>22.9949976562595</v>
      </c>
    </row>
    <row r="86" spans="2:7" ht="15" hidden="1" customHeight="1" thickBot="1" x14ac:dyDescent="0.2">
      <c r="B86" s="6" t="s">
        <v>94</v>
      </c>
      <c r="C86" s="7" t="s">
        <v>8</v>
      </c>
      <c r="D86" s="8" t="s">
        <v>9</v>
      </c>
      <c r="E86" s="8" t="s">
        <v>10</v>
      </c>
      <c r="F86" s="24" t="s">
        <v>156</v>
      </c>
      <c r="G86" s="9">
        <v>31.764970665352699</v>
      </c>
    </row>
    <row r="87" spans="2:7" ht="15" hidden="1" customHeight="1" thickBot="1" x14ac:dyDescent="0.2">
      <c r="B87" s="6" t="s">
        <v>95</v>
      </c>
      <c r="C87" s="7" t="s">
        <v>8</v>
      </c>
      <c r="D87" s="8" t="s">
        <v>9</v>
      </c>
      <c r="E87" s="8" t="s">
        <v>10</v>
      </c>
      <c r="F87" s="24" t="s">
        <v>156</v>
      </c>
      <c r="G87" s="9">
        <v>32.0895933852469</v>
      </c>
    </row>
    <row r="88" spans="2:7" ht="15" hidden="1" customHeight="1" thickBot="1" x14ac:dyDescent="0.2">
      <c r="B88" s="6" t="s">
        <v>96</v>
      </c>
      <c r="C88" s="7" t="s">
        <v>8</v>
      </c>
      <c r="D88" s="8" t="s">
        <v>9</v>
      </c>
      <c r="E88" s="8" t="s">
        <v>10</v>
      </c>
      <c r="F88" s="24" t="s">
        <v>156</v>
      </c>
      <c r="G88" s="9">
        <v>31.725538922689601</v>
      </c>
    </row>
    <row r="89" spans="2:7" ht="15" customHeight="1" x14ac:dyDescent="0.15">
      <c r="B89" s="6" t="s">
        <v>97</v>
      </c>
      <c r="C89" s="7" t="s">
        <v>8</v>
      </c>
      <c r="D89" s="8" t="s">
        <v>9</v>
      </c>
      <c r="E89" s="8" t="s">
        <v>10</v>
      </c>
      <c r="F89" s="21" t="s">
        <v>157</v>
      </c>
      <c r="G89" s="9">
        <v>24.107273938848301</v>
      </c>
    </row>
    <row r="90" spans="2:7" ht="15" customHeight="1" x14ac:dyDescent="0.15">
      <c r="B90" s="6" t="s">
        <v>98</v>
      </c>
      <c r="C90" s="7" t="s">
        <v>8</v>
      </c>
      <c r="D90" s="8" t="s">
        <v>9</v>
      </c>
      <c r="E90" s="8" t="s">
        <v>10</v>
      </c>
      <c r="F90" s="21" t="s">
        <v>157</v>
      </c>
      <c r="G90" s="9">
        <v>24.076833115783501</v>
      </c>
    </row>
    <row r="91" spans="2:7" ht="15" customHeight="1" x14ac:dyDescent="0.15">
      <c r="B91" s="6" t="s">
        <v>99</v>
      </c>
      <c r="C91" s="7" t="s">
        <v>8</v>
      </c>
      <c r="D91" s="8" t="s">
        <v>9</v>
      </c>
      <c r="E91" s="8" t="s">
        <v>10</v>
      </c>
      <c r="F91" s="21" t="s">
        <v>157</v>
      </c>
      <c r="G91" s="9">
        <v>24.073055242848199</v>
      </c>
    </row>
    <row r="92" spans="2:7" ht="15" customHeight="1" x14ac:dyDescent="0.15">
      <c r="B92" s="6" t="s">
        <v>100</v>
      </c>
      <c r="C92" s="7" t="s">
        <v>8</v>
      </c>
      <c r="D92" s="8" t="s">
        <v>9</v>
      </c>
      <c r="E92" s="8" t="s">
        <v>10</v>
      </c>
      <c r="F92" s="21" t="s">
        <v>158</v>
      </c>
      <c r="G92" s="9">
        <v>25.643644362211301</v>
      </c>
    </row>
    <row r="93" spans="2:7" ht="15" customHeight="1" x14ac:dyDescent="0.15">
      <c r="B93" s="6" t="s">
        <v>101</v>
      </c>
      <c r="C93" s="7" t="s">
        <v>8</v>
      </c>
      <c r="D93" s="8" t="s">
        <v>9</v>
      </c>
      <c r="E93" s="8" t="s">
        <v>10</v>
      </c>
      <c r="F93" s="21" t="s">
        <v>158</v>
      </c>
      <c r="G93" s="9">
        <v>25.800447445880199</v>
      </c>
    </row>
    <row r="94" spans="2:7" ht="15" customHeight="1" x14ac:dyDescent="0.15">
      <c r="B94" s="6" t="s">
        <v>102</v>
      </c>
      <c r="C94" s="7" t="s">
        <v>8</v>
      </c>
      <c r="D94" s="8" t="s">
        <v>9</v>
      </c>
      <c r="E94" s="8" t="s">
        <v>10</v>
      </c>
      <c r="F94" s="21" t="s">
        <v>158</v>
      </c>
      <c r="G94" s="9">
        <v>25.9137525492268</v>
      </c>
    </row>
    <row r="95" spans="2:7" ht="15" customHeight="1" x14ac:dyDescent="0.15">
      <c r="B95" s="6" t="s">
        <v>103</v>
      </c>
      <c r="C95" s="7" t="s">
        <v>8</v>
      </c>
      <c r="D95" s="8" t="s">
        <v>9</v>
      </c>
      <c r="E95" s="8" t="s">
        <v>10</v>
      </c>
      <c r="F95" s="21" t="s">
        <v>159</v>
      </c>
      <c r="G95" s="9">
        <v>23.355794266308799</v>
      </c>
    </row>
    <row r="96" spans="2:7" ht="15" customHeight="1" x14ac:dyDescent="0.15">
      <c r="B96" s="6" t="s">
        <v>104</v>
      </c>
      <c r="C96" s="7" t="s">
        <v>8</v>
      </c>
      <c r="D96" s="8" t="s">
        <v>9</v>
      </c>
      <c r="E96" s="8" t="s">
        <v>10</v>
      </c>
      <c r="F96" s="21" t="s">
        <v>159</v>
      </c>
      <c r="G96" s="9">
        <v>23.3373076496446</v>
      </c>
    </row>
    <row r="97" spans="2:7" ht="15" customHeight="1" x14ac:dyDescent="0.15">
      <c r="B97" s="6" t="s">
        <v>105</v>
      </c>
      <c r="C97" s="7" t="s">
        <v>8</v>
      </c>
      <c r="D97" s="8" t="s">
        <v>9</v>
      </c>
      <c r="E97" s="8" t="s">
        <v>10</v>
      </c>
      <c r="F97" s="21" t="s">
        <v>159</v>
      </c>
      <c r="G97" s="9">
        <v>23.495826033396199</v>
      </c>
    </row>
  </sheetData>
  <autoFilter ref="B1:H97">
    <filterColumn colId="4">
      <filters>
        <filter val="41P_1"/>
        <filter val="41P_2"/>
        <filter val="41P_3"/>
        <filter val="42P_1"/>
        <filter val="42P_2"/>
        <filter val="42P_3"/>
        <filter val="43P_1"/>
        <filter val="43P_2"/>
        <filter val="43P_3"/>
        <filter val="44P_1"/>
        <filter val="44P_2"/>
        <filter val="44P_3"/>
        <filter val="45P_1"/>
        <filter val="45P_2"/>
        <filter val="45P_3"/>
        <filter val="46P_1"/>
        <filter val="46P_2"/>
        <filter val="46P_3"/>
        <filter val="47P_1"/>
        <filter val="47P_2"/>
        <filter val="47P_3"/>
        <filter val="48P_1"/>
        <filter val="48P_2"/>
        <filter val="48P_3"/>
      </filters>
    </filterColumn>
  </autoFilter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N31" sqref="N31"/>
    </sheetView>
  </sheetViews>
  <sheetFormatPr defaultRowHeight="10.5" x14ac:dyDescent="0.15"/>
  <cols>
    <col min="14" max="14" width="12.1640625" bestFit="1" customWidth="1"/>
  </cols>
  <sheetData>
    <row r="1" spans="1:8" ht="11.2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8" ht="11.25" thickBot="1" x14ac:dyDescent="0.2">
      <c r="A2" s="6" t="s">
        <v>7</v>
      </c>
      <c r="B2" s="7" t="s">
        <v>8</v>
      </c>
      <c r="C2" s="8" t="s">
        <v>9</v>
      </c>
      <c r="D2" s="8" t="s">
        <v>10</v>
      </c>
      <c r="E2" s="19" t="s">
        <v>128</v>
      </c>
      <c r="F2" s="9">
        <v>9.1176336994255607</v>
      </c>
      <c r="G2">
        <v>7.6464017072595585</v>
      </c>
      <c r="H2" s="25">
        <f>AVERAGE(F2:F4)</f>
        <v>9.1326240396990048</v>
      </c>
    </row>
    <row r="3" spans="1:8" ht="11.25" thickBot="1" x14ac:dyDescent="0.2">
      <c r="A3" s="6" t="s">
        <v>11</v>
      </c>
      <c r="B3" s="7" t="s">
        <v>8</v>
      </c>
      <c r="C3" s="8" t="s">
        <v>9</v>
      </c>
      <c r="D3" s="8" t="s">
        <v>10</v>
      </c>
      <c r="E3" s="20" t="s">
        <v>128</v>
      </c>
      <c r="F3" s="9">
        <v>9.1295374911769596</v>
      </c>
      <c r="G3">
        <v>7.6464017072595585</v>
      </c>
    </row>
    <row r="4" spans="1:8" x14ac:dyDescent="0.15">
      <c r="A4" s="6" t="s">
        <v>12</v>
      </c>
      <c r="B4" s="7" t="s">
        <v>8</v>
      </c>
      <c r="C4" s="8" t="s">
        <v>9</v>
      </c>
      <c r="D4" s="8" t="s">
        <v>10</v>
      </c>
      <c r="E4" s="20" t="s">
        <v>128</v>
      </c>
      <c r="F4" s="9">
        <v>9.1507009284944907</v>
      </c>
      <c r="G4">
        <v>7.6464017072595585</v>
      </c>
    </row>
    <row r="5" spans="1:8" x14ac:dyDescent="0.15">
      <c r="A5" s="6" t="s">
        <v>22</v>
      </c>
      <c r="B5" s="7" t="s">
        <v>8</v>
      </c>
      <c r="C5" s="8" t="s">
        <v>9</v>
      </c>
      <c r="D5" s="8" t="s">
        <v>10</v>
      </c>
      <c r="E5" s="22" t="s">
        <v>132</v>
      </c>
      <c r="F5" s="9">
        <v>14.1558301470332</v>
      </c>
      <c r="G5">
        <v>6.6464017072595585</v>
      </c>
      <c r="H5" s="25">
        <f t="shared" ref="H5" si="0">AVERAGE(F5:F7)</f>
        <v>14.102069456022468</v>
      </c>
    </row>
    <row r="6" spans="1:8" x14ac:dyDescent="0.15">
      <c r="A6" s="6" t="s">
        <v>23</v>
      </c>
      <c r="B6" s="7" t="s">
        <v>8</v>
      </c>
      <c r="C6" s="8" t="s">
        <v>9</v>
      </c>
      <c r="D6" s="8" t="s">
        <v>10</v>
      </c>
      <c r="E6" s="23" t="s">
        <v>132</v>
      </c>
      <c r="F6" s="9">
        <v>14.0766065978586</v>
      </c>
      <c r="G6">
        <v>6.6464017072595585</v>
      </c>
    </row>
    <row r="7" spans="1:8" x14ac:dyDescent="0.15">
      <c r="A7" s="6" t="s">
        <v>24</v>
      </c>
      <c r="B7" s="7" t="s">
        <v>8</v>
      </c>
      <c r="C7" s="8" t="s">
        <v>9</v>
      </c>
      <c r="D7" s="8" t="s">
        <v>10</v>
      </c>
      <c r="E7" s="23" t="s">
        <v>132</v>
      </c>
      <c r="F7" s="9">
        <v>14.073771623175601</v>
      </c>
      <c r="G7">
        <v>6.6464017072595585</v>
      </c>
    </row>
    <row r="8" spans="1:8" x14ac:dyDescent="0.15">
      <c r="A8" s="6" t="s">
        <v>34</v>
      </c>
      <c r="B8" s="7" t="s">
        <v>8</v>
      </c>
      <c r="C8" s="8" t="s">
        <v>9</v>
      </c>
      <c r="D8" s="8" t="s">
        <v>10</v>
      </c>
      <c r="E8" s="22" t="s">
        <v>136</v>
      </c>
      <c r="F8" s="9">
        <v>17.8403199876789</v>
      </c>
      <c r="G8">
        <v>5.6464017072595585</v>
      </c>
      <c r="H8" s="25">
        <f t="shared" ref="H8" si="1">AVERAGE(F8:F10)</f>
        <v>17.853558734369368</v>
      </c>
    </row>
    <row r="9" spans="1:8" x14ac:dyDescent="0.15">
      <c r="A9" s="6" t="s">
        <v>35</v>
      </c>
      <c r="B9" s="7" t="s">
        <v>8</v>
      </c>
      <c r="C9" s="8" t="s">
        <v>9</v>
      </c>
      <c r="D9" s="8" t="s">
        <v>10</v>
      </c>
      <c r="E9" s="23" t="s">
        <v>136</v>
      </c>
      <c r="F9" s="9">
        <v>17.806113235497101</v>
      </c>
      <c r="G9">
        <v>5.6464017072595585</v>
      </c>
    </row>
    <row r="10" spans="1:8" x14ac:dyDescent="0.15">
      <c r="A10" s="6" t="s">
        <v>36</v>
      </c>
      <c r="B10" s="7" t="s">
        <v>8</v>
      </c>
      <c r="C10" s="8" t="s">
        <v>9</v>
      </c>
      <c r="D10" s="8" t="s">
        <v>10</v>
      </c>
      <c r="E10" s="23" t="s">
        <v>136</v>
      </c>
      <c r="F10" s="9">
        <v>17.914242979932101</v>
      </c>
      <c r="G10">
        <v>5.6464017072595585</v>
      </c>
    </row>
    <row r="11" spans="1:8" x14ac:dyDescent="0.15">
      <c r="A11" s="6" t="s">
        <v>46</v>
      </c>
      <c r="B11" s="7" t="s">
        <v>8</v>
      </c>
      <c r="C11" s="8" t="s">
        <v>9</v>
      </c>
      <c r="D11" s="8" t="s">
        <v>10</v>
      </c>
      <c r="E11" s="22" t="s">
        <v>140</v>
      </c>
      <c r="F11" s="9">
        <v>21.709605033957601</v>
      </c>
      <c r="G11">
        <v>4.6464017072595585</v>
      </c>
      <c r="H11" s="25">
        <f t="shared" ref="H11" si="2">AVERAGE(F11:F13)</f>
        <v>21.656079929684935</v>
      </c>
    </row>
    <row r="12" spans="1:8" x14ac:dyDescent="0.15">
      <c r="A12" s="6" t="s">
        <v>47</v>
      </c>
      <c r="B12" s="7" t="s">
        <v>8</v>
      </c>
      <c r="C12" s="8" t="s">
        <v>9</v>
      </c>
      <c r="D12" s="8" t="s">
        <v>10</v>
      </c>
      <c r="E12" s="23" t="s">
        <v>140</v>
      </c>
      <c r="F12" s="9">
        <v>21.654953263581401</v>
      </c>
      <c r="G12">
        <v>4.6464017072595585</v>
      </c>
    </row>
    <row r="13" spans="1:8" x14ac:dyDescent="0.15">
      <c r="A13" s="6" t="s">
        <v>48</v>
      </c>
      <c r="B13" s="7" t="s">
        <v>8</v>
      </c>
      <c r="C13" s="8" t="s">
        <v>9</v>
      </c>
      <c r="D13" s="8" t="s">
        <v>10</v>
      </c>
      <c r="E13" s="23" t="s">
        <v>140</v>
      </c>
      <c r="F13" s="9">
        <v>21.6036814915158</v>
      </c>
      <c r="G13">
        <v>4.6464017072595585</v>
      </c>
    </row>
    <row r="14" spans="1:8" x14ac:dyDescent="0.15">
      <c r="A14" s="6" t="s">
        <v>58</v>
      </c>
      <c r="B14" s="7" t="s">
        <v>8</v>
      </c>
      <c r="C14" s="8" t="s">
        <v>9</v>
      </c>
      <c r="D14" s="8" t="s">
        <v>10</v>
      </c>
      <c r="E14" s="22" t="s">
        <v>144</v>
      </c>
      <c r="F14" s="9">
        <v>26.804880901257501</v>
      </c>
      <c r="G14">
        <v>3.646401707259558</v>
      </c>
      <c r="H14" s="25">
        <f t="shared" ref="H14" si="3">AVERAGE(F14:F16)</f>
        <v>26.620780334194333</v>
      </c>
    </row>
    <row r="15" spans="1:8" x14ac:dyDescent="0.15">
      <c r="A15" s="6" t="s">
        <v>59</v>
      </c>
      <c r="B15" s="7" t="s">
        <v>8</v>
      </c>
      <c r="C15" s="8" t="s">
        <v>9</v>
      </c>
      <c r="D15" s="8" t="s">
        <v>10</v>
      </c>
      <c r="E15" s="23" t="s">
        <v>144</v>
      </c>
      <c r="F15" s="9">
        <v>26.658373125893199</v>
      </c>
      <c r="G15">
        <v>3.646401707259558</v>
      </c>
    </row>
    <row r="16" spans="1:8" x14ac:dyDescent="0.15">
      <c r="A16" s="6" t="s">
        <v>60</v>
      </c>
      <c r="B16" s="7" t="s">
        <v>8</v>
      </c>
      <c r="C16" s="8" t="s">
        <v>9</v>
      </c>
      <c r="D16" s="8" t="s">
        <v>10</v>
      </c>
      <c r="E16" s="23" t="s">
        <v>144</v>
      </c>
      <c r="F16" s="9">
        <v>26.399086975432301</v>
      </c>
      <c r="G16">
        <v>3.646401707259558</v>
      </c>
    </row>
    <row r="17" spans="1:14" x14ac:dyDescent="0.15">
      <c r="A17" s="6" t="s">
        <v>70</v>
      </c>
      <c r="B17" s="7" t="s">
        <v>8</v>
      </c>
      <c r="C17" s="8" t="s">
        <v>9</v>
      </c>
      <c r="D17" s="8" t="s">
        <v>10</v>
      </c>
      <c r="E17" s="22" t="s">
        <v>148</v>
      </c>
      <c r="F17" s="9">
        <v>29.855746210756301</v>
      </c>
      <c r="G17">
        <v>2.6464017072595585</v>
      </c>
      <c r="H17" s="25">
        <f t="shared" ref="H17" si="4">AVERAGE(F17:F19)</f>
        <v>29.81949378297255</v>
      </c>
    </row>
    <row r="18" spans="1:14" x14ac:dyDescent="0.15">
      <c r="A18" s="6" t="s">
        <v>71</v>
      </c>
      <c r="B18" s="7" t="s">
        <v>8</v>
      </c>
      <c r="C18" s="8" t="s">
        <v>9</v>
      </c>
      <c r="D18" s="8" t="s">
        <v>10</v>
      </c>
      <c r="E18" s="23" t="s">
        <v>148</v>
      </c>
      <c r="F18" s="9">
        <v>29.7832413551888</v>
      </c>
      <c r="G18">
        <v>2.6464017072595585</v>
      </c>
    </row>
    <row r="19" spans="1:14" x14ac:dyDescent="0.15">
      <c r="A19" s="6" t="s">
        <v>72</v>
      </c>
      <c r="B19" s="7" t="s">
        <v>8</v>
      </c>
      <c r="C19" s="8" t="s">
        <v>9</v>
      </c>
      <c r="D19" s="8" t="s">
        <v>10</v>
      </c>
      <c r="E19" s="23" t="s">
        <v>148</v>
      </c>
      <c r="G19">
        <v>2.6464017072595585</v>
      </c>
      <c r="I19" s="9">
        <v>30.0246684609806</v>
      </c>
    </row>
    <row r="20" spans="1:14" x14ac:dyDescent="0.15">
      <c r="A20" s="6" t="s">
        <v>82</v>
      </c>
      <c r="B20" s="7" t="s">
        <v>8</v>
      </c>
      <c r="C20" s="8" t="s">
        <v>9</v>
      </c>
      <c r="D20" s="8" t="s">
        <v>10</v>
      </c>
      <c r="E20" s="22" t="s">
        <v>152</v>
      </c>
      <c r="F20" s="9">
        <v>31.453022378787399</v>
      </c>
      <c r="G20">
        <v>1.6464017072595583</v>
      </c>
      <c r="H20" s="25">
        <f>AVERAGE(F20:F22)</f>
        <v>31.204031464482728</v>
      </c>
    </row>
    <row r="21" spans="1:14" x14ac:dyDescent="0.15">
      <c r="A21" s="6" t="s">
        <v>83</v>
      </c>
      <c r="B21" s="7" t="s">
        <v>8</v>
      </c>
      <c r="C21" s="8" t="s">
        <v>9</v>
      </c>
      <c r="D21" s="8" t="s">
        <v>10</v>
      </c>
      <c r="E21" s="23" t="s">
        <v>152</v>
      </c>
      <c r="F21" s="9">
        <v>31.097139727748399</v>
      </c>
      <c r="G21">
        <v>1.6464017072595583</v>
      </c>
    </row>
    <row r="22" spans="1:14" x14ac:dyDescent="0.15">
      <c r="A22" s="6" t="s">
        <v>84</v>
      </c>
      <c r="B22" s="7" t="s">
        <v>8</v>
      </c>
      <c r="C22" s="8" t="s">
        <v>9</v>
      </c>
      <c r="D22" s="8" t="s">
        <v>10</v>
      </c>
      <c r="E22" s="23" t="s">
        <v>152</v>
      </c>
      <c r="F22" s="9">
        <v>31.061932286912398</v>
      </c>
      <c r="G22">
        <v>1.6464017072595583</v>
      </c>
    </row>
    <row r="31" spans="1:14" x14ac:dyDescent="0.15">
      <c r="N31">
        <f>10^((M31-39.015)/-3.7813)</f>
        <v>20791225757.729565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workbookViewId="0">
      <selection activeCell="I8" sqref="I8"/>
    </sheetView>
  </sheetViews>
  <sheetFormatPr defaultRowHeight="10.5" x14ac:dyDescent="0.15"/>
  <cols>
    <col min="7" max="7" width="9.33203125" style="26"/>
  </cols>
  <sheetData>
    <row r="1" spans="1:7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6" t="s">
        <v>160</v>
      </c>
    </row>
    <row r="2" spans="1:7" x14ac:dyDescent="0.15">
      <c r="A2" s="6" t="s">
        <v>13</v>
      </c>
      <c r="B2" s="7" t="s">
        <v>8</v>
      </c>
      <c r="C2" s="8" t="s">
        <v>9</v>
      </c>
      <c r="D2" s="8" t="s">
        <v>10</v>
      </c>
      <c r="E2" s="21" t="s">
        <v>129</v>
      </c>
      <c r="F2" s="9">
        <v>26.221404667233902</v>
      </c>
      <c r="G2" s="26">
        <f>10^((F2-39.015)/-3.7813)</f>
        <v>2417.6054814147883</v>
      </c>
    </row>
    <row r="3" spans="1:7" x14ac:dyDescent="0.15">
      <c r="A3" s="6" t="s">
        <v>14</v>
      </c>
      <c r="B3" s="7" t="s">
        <v>8</v>
      </c>
      <c r="C3" s="8" t="s">
        <v>9</v>
      </c>
      <c r="D3" s="8" t="s">
        <v>10</v>
      </c>
      <c r="E3" s="21" t="s">
        <v>129</v>
      </c>
      <c r="F3" s="9">
        <v>26.2708339707325</v>
      </c>
      <c r="G3" s="26">
        <f t="shared" ref="G3:G66" si="0">10^((F3-39.015)/-3.7813)</f>
        <v>2345.9210490060259</v>
      </c>
    </row>
    <row r="4" spans="1:7" x14ac:dyDescent="0.15">
      <c r="A4" s="6" t="s">
        <v>15</v>
      </c>
      <c r="B4" s="7" t="s">
        <v>8</v>
      </c>
      <c r="C4" s="8" t="s">
        <v>9</v>
      </c>
      <c r="D4" s="8" t="s">
        <v>10</v>
      </c>
      <c r="E4" s="21" t="s">
        <v>129</v>
      </c>
      <c r="F4" s="9">
        <v>26.1752951260606</v>
      </c>
      <c r="G4" s="26">
        <f t="shared" si="0"/>
        <v>2486.448848157891</v>
      </c>
    </row>
    <row r="5" spans="1:7" x14ac:dyDescent="0.15">
      <c r="A5" s="6" t="s">
        <v>16</v>
      </c>
      <c r="B5" s="7" t="s">
        <v>8</v>
      </c>
      <c r="C5" s="8" t="s">
        <v>9</v>
      </c>
      <c r="D5" s="8" t="s">
        <v>10</v>
      </c>
      <c r="E5" s="21" t="s">
        <v>130</v>
      </c>
      <c r="F5" s="9">
        <v>22.957364800986699</v>
      </c>
      <c r="G5" s="26">
        <f t="shared" si="0"/>
        <v>17643.761237065941</v>
      </c>
    </row>
    <row r="6" spans="1:7" x14ac:dyDescent="0.15">
      <c r="A6" s="6" t="s">
        <v>17</v>
      </c>
      <c r="B6" s="7" t="s">
        <v>8</v>
      </c>
      <c r="C6" s="8" t="s">
        <v>9</v>
      </c>
      <c r="D6" s="8" t="s">
        <v>10</v>
      </c>
      <c r="E6" s="21" t="s">
        <v>130</v>
      </c>
      <c r="F6" s="9">
        <v>22.9678960951222</v>
      </c>
      <c r="G6" s="26">
        <f t="shared" si="0"/>
        <v>17530.975115264413</v>
      </c>
    </row>
    <row r="7" spans="1:7" x14ac:dyDescent="0.15">
      <c r="A7" s="6" t="s">
        <v>18</v>
      </c>
      <c r="B7" s="7" t="s">
        <v>8</v>
      </c>
      <c r="C7" s="8" t="s">
        <v>9</v>
      </c>
      <c r="D7" s="8" t="s">
        <v>10</v>
      </c>
      <c r="E7" s="21" t="s">
        <v>130</v>
      </c>
      <c r="F7" s="9">
        <v>23.0396039759944</v>
      </c>
      <c r="G7" s="26">
        <f t="shared" si="0"/>
        <v>16781.943567851737</v>
      </c>
    </row>
    <row r="8" spans="1:7" x14ac:dyDescent="0.15">
      <c r="A8" s="6" t="s">
        <v>19</v>
      </c>
      <c r="B8" s="7" t="s">
        <v>8</v>
      </c>
      <c r="C8" s="8" t="s">
        <v>9</v>
      </c>
      <c r="D8" s="8" t="s">
        <v>10</v>
      </c>
      <c r="E8" s="21" t="s">
        <v>131</v>
      </c>
      <c r="F8" s="9">
        <v>26.0483965655364</v>
      </c>
      <c r="G8" s="26">
        <f t="shared" si="0"/>
        <v>2686.2042715544508</v>
      </c>
    </row>
    <row r="9" spans="1:7" x14ac:dyDescent="0.15">
      <c r="A9" s="12" t="s">
        <v>20</v>
      </c>
      <c r="B9" s="13" t="s">
        <v>8</v>
      </c>
      <c r="C9" s="14" t="s">
        <v>9</v>
      </c>
      <c r="D9" s="14" t="s">
        <v>10</v>
      </c>
      <c r="E9" s="21" t="s">
        <v>131</v>
      </c>
      <c r="F9" s="15">
        <v>26.172753455783401</v>
      </c>
      <c r="G9" s="26">
        <f t="shared" si="0"/>
        <v>2490.3001665267302</v>
      </c>
    </row>
    <row r="10" spans="1:7" x14ac:dyDescent="0.15">
      <c r="A10" s="6" t="s">
        <v>21</v>
      </c>
      <c r="B10" s="7" t="s">
        <v>8</v>
      </c>
      <c r="C10" s="8" t="s">
        <v>9</v>
      </c>
      <c r="D10" s="8" t="s">
        <v>10</v>
      </c>
      <c r="E10" s="21" t="s">
        <v>131</v>
      </c>
      <c r="F10" s="9">
        <v>26.067252177760601</v>
      </c>
      <c r="G10" s="26">
        <f t="shared" si="0"/>
        <v>2655.5378330105586</v>
      </c>
    </row>
    <row r="11" spans="1:7" x14ac:dyDescent="0.15">
      <c r="A11" s="6" t="s">
        <v>25</v>
      </c>
      <c r="B11" s="7" t="s">
        <v>8</v>
      </c>
      <c r="C11" s="8" t="s">
        <v>9</v>
      </c>
      <c r="D11" s="8" t="s">
        <v>10</v>
      </c>
      <c r="E11" s="21" t="s">
        <v>133</v>
      </c>
      <c r="F11" s="9">
        <v>25.970967093257102</v>
      </c>
      <c r="G11" s="26">
        <f t="shared" si="0"/>
        <v>2815.8919121094627</v>
      </c>
    </row>
    <row r="12" spans="1:7" x14ac:dyDescent="0.15">
      <c r="A12" s="6" t="s">
        <v>26</v>
      </c>
      <c r="B12" s="7" t="s">
        <v>8</v>
      </c>
      <c r="C12" s="8" t="s">
        <v>9</v>
      </c>
      <c r="D12" s="8" t="s">
        <v>10</v>
      </c>
      <c r="E12" s="21" t="s">
        <v>133</v>
      </c>
      <c r="F12" s="9">
        <v>25.7632695497932</v>
      </c>
      <c r="G12" s="26">
        <f t="shared" si="0"/>
        <v>3195.5346425042903</v>
      </c>
    </row>
    <row r="13" spans="1:7" x14ac:dyDescent="0.15">
      <c r="A13" s="6" t="s">
        <v>27</v>
      </c>
      <c r="B13" s="7" t="s">
        <v>8</v>
      </c>
      <c r="C13" s="8" t="s">
        <v>9</v>
      </c>
      <c r="D13" s="8" t="s">
        <v>10</v>
      </c>
      <c r="E13" s="21" t="s">
        <v>133</v>
      </c>
      <c r="F13" s="9">
        <v>25.927299644454799</v>
      </c>
      <c r="G13" s="26">
        <f t="shared" si="0"/>
        <v>2891.7733026397887</v>
      </c>
    </row>
    <row r="14" spans="1:7" x14ac:dyDescent="0.15">
      <c r="A14" s="6" t="s">
        <v>28</v>
      </c>
      <c r="B14" s="7" t="s">
        <v>8</v>
      </c>
      <c r="C14" s="8" t="s">
        <v>9</v>
      </c>
      <c r="D14" s="8" t="s">
        <v>10</v>
      </c>
      <c r="E14" s="21" t="s">
        <v>134</v>
      </c>
      <c r="F14" s="9">
        <v>28.035629237532</v>
      </c>
      <c r="G14" s="26">
        <f t="shared" si="0"/>
        <v>800.93421808228652</v>
      </c>
    </row>
    <row r="15" spans="1:7" x14ac:dyDescent="0.15">
      <c r="A15" s="6" t="s">
        <v>29</v>
      </c>
      <c r="B15" s="7" t="s">
        <v>8</v>
      </c>
      <c r="C15" s="8" t="s">
        <v>9</v>
      </c>
      <c r="D15" s="8" t="s">
        <v>10</v>
      </c>
      <c r="E15" s="21" t="s">
        <v>134</v>
      </c>
      <c r="F15" s="9">
        <v>27.825253614568101</v>
      </c>
      <c r="G15" s="26">
        <f t="shared" si="0"/>
        <v>910.40082164298121</v>
      </c>
    </row>
    <row r="16" spans="1:7" x14ac:dyDescent="0.15">
      <c r="A16" s="6" t="s">
        <v>30</v>
      </c>
      <c r="B16" s="7" t="s">
        <v>8</v>
      </c>
      <c r="C16" s="8" t="s">
        <v>9</v>
      </c>
      <c r="D16" s="8" t="s">
        <v>10</v>
      </c>
      <c r="E16" s="21" t="s">
        <v>134</v>
      </c>
      <c r="F16" s="9">
        <v>27.7819936511907</v>
      </c>
      <c r="G16" s="26">
        <f t="shared" si="0"/>
        <v>934.70193379360649</v>
      </c>
    </row>
    <row r="17" spans="1:7" x14ac:dyDescent="0.15">
      <c r="A17" s="6" t="s">
        <v>31</v>
      </c>
      <c r="B17" s="7" t="s">
        <v>8</v>
      </c>
      <c r="C17" s="8" t="s">
        <v>9</v>
      </c>
      <c r="D17" s="8" t="s">
        <v>10</v>
      </c>
      <c r="E17" s="21" t="s">
        <v>135</v>
      </c>
      <c r="F17" s="9">
        <v>25.800799994606699</v>
      </c>
      <c r="G17" s="26">
        <f t="shared" si="0"/>
        <v>3123.3327453364645</v>
      </c>
    </row>
    <row r="18" spans="1:7" x14ac:dyDescent="0.15">
      <c r="A18" s="6" t="s">
        <v>32</v>
      </c>
      <c r="B18" s="7" t="s">
        <v>8</v>
      </c>
      <c r="C18" s="8" t="s">
        <v>9</v>
      </c>
      <c r="D18" s="8" t="s">
        <v>10</v>
      </c>
      <c r="E18" s="21" t="s">
        <v>135</v>
      </c>
      <c r="F18" s="9">
        <v>25.7218374500595</v>
      </c>
      <c r="G18" s="26">
        <f t="shared" si="0"/>
        <v>3277.1825573881624</v>
      </c>
    </row>
    <row r="19" spans="1:7" x14ac:dyDescent="0.15">
      <c r="A19" s="12" t="s">
        <v>33</v>
      </c>
      <c r="B19" s="13" t="s">
        <v>8</v>
      </c>
      <c r="C19" s="14" t="s">
        <v>9</v>
      </c>
      <c r="D19" s="14" t="s">
        <v>10</v>
      </c>
      <c r="E19" s="21" t="s">
        <v>135</v>
      </c>
      <c r="F19" s="15">
        <v>25.9876389668994</v>
      </c>
      <c r="G19" s="26">
        <f t="shared" si="0"/>
        <v>2787.4491156511876</v>
      </c>
    </row>
    <row r="20" spans="1:7" x14ac:dyDescent="0.15">
      <c r="A20" s="12" t="s">
        <v>37</v>
      </c>
      <c r="B20" s="13" t="s">
        <v>8</v>
      </c>
      <c r="C20" s="14" t="s">
        <v>9</v>
      </c>
      <c r="D20" s="14" t="s">
        <v>10</v>
      </c>
      <c r="E20" s="21" t="s">
        <v>137</v>
      </c>
      <c r="F20" s="15">
        <v>26.265424610227999</v>
      </c>
      <c r="G20" s="26">
        <f t="shared" si="0"/>
        <v>2353.6611984511728</v>
      </c>
    </row>
    <row r="21" spans="1:7" x14ac:dyDescent="0.15">
      <c r="A21" s="12" t="s">
        <v>38</v>
      </c>
      <c r="B21" s="13" t="s">
        <v>8</v>
      </c>
      <c r="C21" s="14" t="s">
        <v>9</v>
      </c>
      <c r="D21" s="14" t="s">
        <v>10</v>
      </c>
      <c r="E21" s="21" t="s">
        <v>137</v>
      </c>
      <c r="F21" s="15">
        <v>26.340557895960899</v>
      </c>
      <c r="G21" s="26">
        <f t="shared" si="0"/>
        <v>2248.4034896175731</v>
      </c>
    </row>
    <row r="22" spans="1:7" x14ac:dyDescent="0.15">
      <c r="A22" s="6" t="s">
        <v>39</v>
      </c>
      <c r="B22" s="7" t="s">
        <v>8</v>
      </c>
      <c r="C22" s="8" t="s">
        <v>9</v>
      </c>
      <c r="D22" s="8" t="s">
        <v>10</v>
      </c>
      <c r="E22" s="21" t="s">
        <v>137</v>
      </c>
      <c r="F22" s="9">
        <v>26.3721110664065</v>
      </c>
      <c r="G22" s="26">
        <f t="shared" si="0"/>
        <v>2205.6150722164698</v>
      </c>
    </row>
    <row r="23" spans="1:7" x14ac:dyDescent="0.15">
      <c r="A23" s="6" t="s">
        <v>40</v>
      </c>
      <c r="B23" s="7" t="s">
        <v>8</v>
      </c>
      <c r="C23" s="8" t="s">
        <v>9</v>
      </c>
      <c r="D23" s="8" t="s">
        <v>10</v>
      </c>
      <c r="E23" s="21" t="s">
        <v>138</v>
      </c>
      <c r="F23" s="9">
        <v>27.2406686276241</v>
      </c>
      <c r="G23" s="26">
        <f t="shared" si="0"/>
        <v>1299.6654832036227</v>
      </c>
    </row>
    <row r="24" spans="1:7" x14ac:dyDescent="0.15">
      <c r="A24" s="6" t="s">
        <v>41</v>
      </c>
      <c r="B24" s="7" t="s">
        <v>8</v>
      </c>
      <c r="C24" s="8" t="s">
        <v>9</v>
      </c>
      <c r="D24" s="8" t="s">
        <v>10</v>
      </c>
      <c r="E24" s="21" t="s">
        <v>138</v>
      </c>
      <c r="F24" s="9">
        <v>27.367971708641399</v>
      </c>
      <c r="G24" s="26">
        <f t="shared" si="0"/>
        <v>1202.7215695712518</v>
      </c>
    </row>
    <row r="25" spans="1:7" x14ac:dyDescent="0.15">
      <c r="A25" s="6" t="s">
        <v>42</v>
      </c>
      <c r="B25" s="7" t="s">
        <v>8</v>
      </c>
      <c r="C25" s="8" t="s">
        <v>9</v>
      </c>
      <c r="D25" s="8" t="s">
        <v>10</v>
      </c>
      <c r="E25" s="21" t="s">
        <v>138</v>
      </c>
      <c r="F25" s="9">
        <v>27.309030437765799</v>
      </c>
      <c r="G25" s="26">
        <f t="shared" si="0"/>
        <v>1246.6733268976107</v>
      </c>
    </row>
    <row r="26" spans="1:7" x14ac:dyDescent="0.15">
      <c r="A26" s="6" t="s">
        <v>43</v>
      </c>
      <c r="B26" s="7" t="s">
        <v>8</v>
      </c>
      <c r="C26" s="8" t="s">
        <v>9</v>
      </c>
      <c r="D26" s="8" t="s">
        <v>10</v>
      </c>
      <c r="E26" s="21" t="s">
        <v>139</v>
      </c>
      <c r="F26" s="9">
        <v>25.725325993891499</v>
      </c>
      <c r="G26" s="26">
        <f t="shared" si="0"/>
        <v>3270.2281814262287</v>
      </c>
    </row>
    <row r="27" spans="1:7" x14ac:dyDescent="0.15">
      <c r="A27" s="6" t="s">
        <v>44</v>
      </c>
      <c r="B27" s="7" t="s">
        <v>8</v>
      </c>
      <c r="C27" s="8" t="s">
        <v>9</v>
      </c>
      <c r="D27" s="8" t="s">
        <v>10</v>
      </c>
      <c r="E27" s="21" t="s">
        <v>139</v>
      </c>
      <c r="F27" s="9">
        <v>25.7474946376799</v>
      </c>
      <c r="G27" s="26">
        <f t="shared" si="0"/>
        <v>3226.3787787884157</v>
      </c>
    </row>
    <row r="28" spans="1:7" x14ac:dyDescent="0.15">
      <c r="A28" s="6" t="s">
        <v>45</v>
      </c>
      <c r="B28" s="7" t="s">
        <v>8</v>
      </c>
      <c r="C28" s="8" t="s">
        <v>9</v>
      </c>
      <c r="D28" s="8" t="s">
        <v>10</v>
      </c>
      <c r="E28" s="21" t="s">
        <v>139</v>
      </c>
      <c r="F28" s="9">
        <v>25.731965352670802</v>
      </c>
      <c r="G28" s="26">
        <f t="shared" si="0"/>
        <v>3257.0334326978641</v>
      </c>
    </row>
    <row r="29" spans="1:7" x14ac:dyDescent="0.15">
      <c r="A29" s="6" t="s">
        <v>49</v>
      </c>
      <c r="B29" s="7" t="s">
        <v>8</v>
      </c>
      <c r="C29" s="8" t="s">
        <v>9</v>
      </c>
      <c r="D29" s="8" t="s">
        <v>10</v>
      </c>
      <c r="E29" s="21" t="s">
        <v>141</v>
      </c>
      <c r="F29" s="9">
        <v>24.336380522878699</v>
      </c>
      <c r="G29" s="26">
        <f t="shared" si="0"/>
        <v>7618.9938278230075</v>
      </c>
    </row>
    <row r="30" spans="1:7" x14ac:dyDescent="0.15">
      <c r="A30" s="6" t="s">
        <v>50</v>
      </c>
      <c r="B30" s="7" t="s">
        <v>8</v>
      </c>
      <c r="C30" s="8" t="s">
        <v>9</v>
      </c>
      <c r="D30" s="8" t="s">
        <v>10</v>
      </c>
      <c r="E30" s="21" t="s">
        <v>141</v>
      </c>
      <c r="F30" s="9">
        <v>24.350030586695599</v>
      </c>
      <c r="G30" s="26">
        <f t="shared" si="0"/>
        <v>7555.9266838006097</v>
      </c>
    </row>
    <row r="31" spans="1:7" x14ac:dyDescent="0.15">
      <c r="A31" s="6" t="s">
        <v>51</v>
      </c>
      <c r="B31" s="7" t="s">
        <v>8</v>
      </c>
      <c r="C31" s="8" t="s">
        <v>9</v>
      </c>
      <c r="D31" s="8" t="s">
        <v>10</v>
      </c>
      <c r="E31" s="21" t="s">
        <v>141</v>
      </c>
      <c r="F31" s="9">
        <v>24.328896513483102</v>
      </c>
      <c r="G31" s="26">
        <f t="shared" si="0"/>
        <v>7653.7952092652431</v>
      </c>
    </row>
    <row r="32" spans="1:7" x14ac:dyDescent="0.15">
      <c r="A32" s="6" t="s">
        <v>52</v>
      </c>
      <c r="B32" s="7" t="s">
        <v>8</v>
      </c>
      <c r="C32" s="8" t="s">
        <v>9</v>
      </c>
      <c r="D32" s="8" t="s">
        <v>10</v>
      </c>
      <c r="E32" s="21" t="s">
        <v>142</v>
      </c>
      <c r="F32" s="9">
        <v>27.2173855522929</v>
      </c>
      <c r="G32" s="26">
        <f t="shared" si="0"/>
        <v>1318.2233833176899</v>
      </c>
    </row>
    <row r="33" spans="1:7" x14ac:dyDescent="0.15">
      <c r="A33" s="6" t="s">
        <v>53</v>
      </c>
      <c r="B33" s="7" t="s">
        <v>8</v>
      </c>
      <c r="C33" s="8" t="s">
        <v>9</v>
      </c>
      <c r="D33" s="8" t="s">
        <v>10</v>
      </c>
      <c r="E33" s="21" t="s">
        <v>142</v>
      </c>
      <c r="F33" s="9">
        <v>27.2124107136841</v>
      </c>
      <c r="G33" s="26">
        <f t="shared" si="0"/>
        <v>1322.2228358667294</v>
      </c>
    </row>
    <row r="34" spans="1:7" x14ac:dyDescent="0.15">
      <c r="A34" s="6" t="s">
        <v>54</v>
      </c>
      <c r="B34" s="7" t="s">
        <v>8</v>
      </c>
      <c r="C34" s="8" t="s">
        <v>9</v>
      </c>
      <c r="D34" s="8" t="s">
        <v>10</v>
      </c>
      <c r="E34" s="21" t="s">
        <v>142</v>
      </c>
      <c r="F34" s="9">
        <v>27.322454464285101</v>
      </c>
      <c r="G34" s="26">
        <f t="shared" si="0"/>
        <v>1236.5240248413572</v>
      </c>
    </row>
    <row r="35" spans="1:7" x14ac:dyDescent="0.15">
      <c r="A35" s="6" t="s">
        <v>55</v>
      </c>
      <c r="B35" s="7" t="s">
        <v>8</v>
      </c>
      <c r="C35" s="8" t="s">
        <v>9</v>
      </c>
      <c r="D35" s="8" t="s">
        <v>10</v>
      </c>
      <c r="E35" s="21" t="s">
        <v>143</v>
      </c>
      <c r="F35" s="9">
        <v>25.3511603013187</v>
      </c>
      <c r="G35" s="26">
        <f t="shared" si="0"/>
        <v>4107.0468669013944</v>
      </c>
    </row>
    <row r="36" spans="1:7" x14ac:dyDescent="0.15">
      <c r="A36" s="6" t="s">
        <v>56</v>
      </c>
      <c r="B36" s="7" t="s">
        <v>8</v>
      </c>
      <c r="C36" s="8" t="s">
        <v>9</v>
      </c>
      <c r="D36" s="8" t="s">
        <v>10</v>
      </c>
      <c r="E36" s="21" t="s">
        <v>143</v>
      </c>
      <c r="F36" s="9">
        <v>25.3758052000932</v>
      </c>
      <c r="G36" s="26">
        <f t="shared" si="0"/>
        <v>4045.8715059613337</v>
      </c>
    </row>
    <row r="37" spans="1:7" x14ac:dyDescent="0.15">
      <c r="A37" s="6" t="s">
        <v>57</v>
      </c>
      <c r="B37" s="7" t="s">
        <v>8</v>
      </c>
      <c r="C37" s="8" t="s">
        <v>9</v>
      </c>
      <c r="D37" s="8" t="s">
        <v>10</v>
      </c>
      <c r="E37" s="21" t="s">
        <v>143</v>
      </c>
      <c r="F37" s="9">
        <v>25.339785867500701</v>
      </c>
      <c r="G37" s="26">
        <f t="shared" si="0"/>
        <v>4135.5924491944088</v>
      </c>
    </row>
    <row r="38" spans="1:7" x14ac:dyDescent="0.15">
      <c r="A38" s="6" t="s">
        <v>61</v>
      </c>
      <c r="B38" s="7" t="s">
        <v>8</v>
      </c>
      <c r="C38" s="8" t="s">
        <v>9</v>
      </c>
      <c r="D38" s="8" t="s">
        <v>10</v>
      </c>
      <c r="E38" s="21" t="s">
        <v>145</v>
      </c>
      <c r="F38" s="9">
        <v>24.386140602181499</v>
      </c>
      <c r="G38" s="26">
        <f t="shared" si="0"/>
        <v>7391.5940187885863</v>
      </c>
    </row>
    <row r="39" spans="1:7" x14ac:dyDescent="0.15">
      <c r="A39" s="6" t="s">
        <v>62</v>
      </c>
      <c r="B39" s="7" t="s">
        <v>8</v>
      </c>
      <c r="C39" s="8" t="s">
        <v>9</v>
      </c>
      <c r="D39" s="8" t="s">
        <v>10</v>
      </c>
      <c r="E39" s="21" t="s">
        <v>145</v>
      </c>
      <c r="F39" s="9">
        <v>24.342487019644199</v>
      </c>
      <c r="G39" s="26">
        <f t="shared" si="0"/>
        <v>7590.715280400711</v>
      </c>
    </row>
    <row r="40" spans="1:7" x14ac:dyDescent="0.15">
      <c r="A40" s="6" t="s">
        <v>63</v>
      </c>
      <c r="B40" s="7" t="s">
        <v>8</v>
      </c>
      <c r="C40" s="8" t="s">
        <v>9</v>
      </c>
      <c r="D40" s="8" t="s">
        <v>10</v>
      </c>
      <c r="E40" s="21" t="s">
        <v>145</v>
      </c>
      <c r="F40" s="9">
        <v>24.4368411857754</v>
      </c>
      <c r="G40" s="26">
        <f t="shared" si="0"/>
        <v>7166.8755612580526</v>
      </c>
    </row>
    <row r="41" spans="1:7" x14ac:dyDescent="0.15">
      <c r="A41" s="12" t="s">
        <v>64</v>
      </c>
      <c r="B41" s="13" t="s">
        <v>8</v>
      </c>
      <c r="C41" s="14" t="s">
        <v>9</v>
      </c>
      <c r="D41" s="14" t="s">
        <v>10</v>
      </c>
      <c r="E41" s="21" t="s">
        <v>146</v>
      </c>
      <c r="F41" s="15">
        <v>24.964107813938401</v>
      </c>
      <c r="G41" s="26">
        <f t="shared" si="0"/>
        <v>5198.6346083029448</v>
      </c>
    </row>
    <row r="42" spans="1:7" x14ac:dyDescent="0.15">
      <c r="A42" s="6" t="s">
        <v>65</v>
      </c>
      <c r="B42" s="7" t="s">
        <v>8</v>
      </c>
      <c r="C42" s="8" t="s">
        <v>9</v>
      </c>
      <c r="D42" s="8" t="s">
        <v>10</v>
      </c>
      <c r="E42" s="21" t="s">
        <v>146</v>
      </c>
      <c r="F42" s="9">
        <v>24.965029027745199</v>
      </c>
      <c r="G42" s="26">
        <f t="shared" si="0"/>
        <v>5195.7191792323947</v>
      </c>
    </row>
    <row r="43" spans="1:7" x14ac:dyDescent="0.15">
      <c r="A43" s="6" t="s">
        <v>66</v>
      </c>
      <c r="B43" s="7" t="s">
        <v>8</v>
      </c>
      <c r="C43" s="8" t="s">
        <v>9</v>
      </c>
      <c r="D43" s="8" t="s">
        <v>10</v>
      </c>
      <c r="E43" s="21" t="s">
        <v>146</v>
      </c>
      <c r="F43" s="9">
        <v>25.035942120394701</v>
      </c>
      <c r="G43" s="26">
        <f t="shared" si="0"/>
        <v>4976.1337199715663</v>
      </c>
    </row>
    <row r="44" spans="1:7" x14ac:dyDescent="0.15">
      <c r="A44" s="6" t="s">
        <v>67</v>
      </c>
      <c r="B44" s="7" t="s">
        <v>8</v>
      </c>
      <c r="C44" s="8" t="s">
        <v>9</v>
      </c>
      <c r="D44" s="8" t="s">
        <v>10</v>
      </c>
      <c r="E44" s="21" t="s">
        <v>147</v>
      </c>
      <c r="F44" s="9">
        <v>25.446123933400902</v>
      </c>
      <c r="G44" s="26">
        <f t="shared" si="0"/>
        <v>3876.2844755962851</v>
      </c>
    </row>
    <row r="45" spans="1:7" x14ac:dyDescent="0.15">
      <c r="A45" s="6" t="s">
        <v>68</v>
      </c>
      <c r="B45" s="7" t="s">
        <v>8</v>
      </c>
      <c r="C45" s="8" t="s">
        <v>9</v>
      </c>
      <c r="D45" s="8" t="s">
        <v>10</v>
      </c>
      <c r="E45" s="21" t="s">
        <v>147</v>
      </c>
      <c r="F45" s="9">
        <v>25.4416120921321</v>
      </c>
      <c r="G45" s="26">
        <f t="shared" si="0"/>
        <v>3886.9489816231307</v>
      </c>
    </row>
    <row r="46" spans="1:7" x14ac:dyDescent="0.15">
      <c r="A46" s="6" t="s">
        <v>69</v>
      </c>
      <c r="B46" s="7" t="s">
        <v>8</v>
      </c>
      <c r="C46" s="8" t="s">
        <v>9</v>
      </c>
      <c r="D46" s="8" t="s">
        <v>10</v>
      </c>
      <c r="E46" s="21" t="s">
        <v>147</v>
      </c>
      <c r="F46" s="9">
        <v>25.324684745585401</v>
      </c>
      <c r="G46" s="26">
        <f t="shared" si="0"/>
        <v>4173.7974178583027</v>
      </c>
    </row>
    <row r="47" spans="1:7" x14ac:dyDescent="0.15">
      <c r="A47" s="6" t="s">
        <v>73</v>
      </c>
      <c r="B47" s="7" t="s">
        <v>8</v>
      </c>
      <c r="C47" s="8" t="s">
        <v>9</v>
      </c>
      <c r="D47" s="8" t="s">
        <v>10</v>
      </c>
      <c r="E47" s="21" t="s">
        <v>149</v>
      </c>
      <c r="F47" s="9">
        <v>24.025710643441698</v>
      </c>
      <c r="G47" s="26">
        <f t="shared" si="0"/>
        <v>9205.7073518155175</v>
      </c>
    </row>
    <row r="48" spans="1:7" x14ac:dyDescent="0.15">
      <c r="A48" s="6" t="s">
        <v>74</v>
      </c>
      <c r="B48" s="7" t="s">
        <v>8</v>
      </c>
      <c r="C48" s="8" t="s">
        <v>9</v>
      </c>
      <c r="D48" s="8" t="s">
        <v>10</v>
      </c>
      <c r="E48" s="21" t="s">
        <v>149</v>
      </c>
      <c r="F48" s="9">
        <v>24.000279543190398</v>
      </c>
      <c r="G48" s="26">
        <f t="shared" si="0"/>
        <v>9349.3766445493238</v>
      </c>
    </row>
    <row r="49" spans="1:7" x14ac:dyDescent="0.15">
      <c r="A49" s="6" t="s">
        <v>75</v>
      </c>
      <c r="B49" s="7" t="s">
        <v>8</v>
      </c>
      <c r="C49" s="8" t="s">
        <v>9</v>
      </c>
      <c r="D49" s="8" t="s">
        <v>10</v>
      </c>
      <c r="E49" s="21" t="s">
        <v>149</v>
      </c>
      <c r="F49" s="9">
        <v>23.9308756578085</v>
      </c>
      <c r="G49" s="26">
        <f t="shared" si="0"/>
        <v>9752.9760953726218</v>
      </c>
    </row>
    <row r="50" spans="1:7" x14ac:dyDescent="0.15">
      <c r="A50" s="6" t="s">
        <v>76</v>
      </c>
      <c r="B50" s="7" t="s">
        <v>8</v>
      </c>
      <c r="C50" s="8" t="s">
        <v>9</v>
      </c>
      <c r="D50" s="8" t="s">
        <v>10</v>
      </c>
      <c r="E50" s="21" t="s">
        <v>150</v>
      </c>
      <c r="F50" s="9">
        <v>24.019098348597002</v>
      </c>
      <c r="G50" s="26">
        <f t="shared" si="0"/>
        <v>9242.8487769793337</v>
      </c>
    </row>
    <row r="51" spans="1:7" x14ac:dyDescent="0.15">
      <c r="A51" s="6" t="s">
        <v>77</v>
      </c>
      <c r="B51" s="7" t="s">
        <v>8</v>
      </c>
      <c r="C51" s="8" t="s">
        <v>9</v>
      </c>
      <c r="D51" s="8" t="s">
        <v>10</v>
      </c>
      <c r="E51" s="21" t="s">
        <v>150</v>
      </c>
      <c r="F51" s="9">
        <v>24.091718289370998</v>
      </c>
      <c r="G51" s="26">
        <f t="shared" si="0"/>
        <v>8843.0244933754602</v>
      </c>
    </row>
    <row r="52" spans="1:7" x14ac:dyDescent="0.15">
      <c r="A52" s="6" t="s">
        <v>78</v>
      </c>
      <c r="B52" s="7" t="s">
        <v>8</v>
      </c>
      <c r="C52" s="8" t="s">
        <v>9</v>
      </c>
      <c r="D52" s="8" t="s">
        <v>10</v>
      </c>
      <c r="E52" s="21" t="s">
        <v>150</v>
      </c>
      <c r="F52" s="9">
        <v>24.1977040612549</v>
      </c>
      <c r="G52" s="26">
        <f t="shared" si="0"/>
        <v>8290.3316291797655</v>
      </c>
    </row>
    <row r="53" spans="1:7" x14ac:dyDescent="0.15">
      <c r="A53" s="6" t="s">
        <v>79</v>
      </c>
      <c r="B53" s="7" t="s">
        <v>8</v>
      </c>
      <c r="C53" s="8" t="s">
        <v>9</v>
      </c>
      <c r="D53" s="8" t="s">
        <v>10</v>
      </c>
      <c r="E53" s="21" t="s">
        <v>151</v>
      </c>
      <c r="F53" s="9">
        <v>22.047805438519099</v>
      </c>
      <c r="G53" s="26">
        <f t="shared" si="0"/>
        <v>30699.592880148288</v>
      </c>
    </row>
    <row r="54" spans="1:7" x14ac:dyDescent="0.15">
      <c r="A54" s="6" t="s">
        <v>80</v>
      </c>
      <c r="B54" s="7" t="s">
        <v>8</v>
      </c>
      <c r="C54" s="8" t="s">
        <v>9</v>
      </c>
      <c r="D54" s="8" t="s">
        <v>10</v>
      </c>
      <c r="E54" s="21" t="s">
        <v>151</v>
      </c>
      <c r="F54" s="9">
        <v>22.0824004537271</v>
      </c>
      <c r="G54" s="26">
        <f t="shared" si="0"/>
        <v>30059.630802562468</v>
      </c>
    </row>
    <row r="55" spans="1:7" x14ac:dyDescent="0.15">
      <c r="A55" s="6" t="s">
        <v>81</v>
      </c>
      <c r="B55" s="7" t="s">
        <v>8</v>
      </c>
      <c r="C55" s="8" t="s">
        <v>9</v>
      </c>
      <c r="D55" s="8" t="s">
        <v>10</v>
      </c>
      <c r="E55" s="21" t="s">
        <v>151</v>
      </c>
      <c r="F55" s="9">
        <v>22.022969845293701</v>
      </c>
      <c r="G55" s="26">
        <f t="shared" si="0"/>
        <v>31167.403254791301</v>
      </c>
    </row>
    <row r="56" spans="1:7" x14ac:dyDescent="0.15">
      <c r="A56" s="6" t="s">
        <v>85</v>
      </c>
      <c r="B56" s="7" t="s">
        <v>8</v>
      </c>
      <c r="C56" s="8" t="s">
        <v>9</v>
      </c>
      <c r="D56" s="8" t="s">
        <v>10</v>
      </c>
      <c r="E56" s="21" t="s">
        <v>153</v>
      </c>
      <c r="F56" s="9">
        <v>23.323714094963901</v>
      </c>
      <c r="G56" s="26">
        <f t="shared" si="0"/>
        <v>14115.838778743795</v>
      </c>
    </row>
    <row r="57" spans="1:7" x14ac:dyDescent="0.15">
      <c r="A57" s="6" t="s">
        <v>86</v>
      </c>
      <c r="B57" s="7" t="s">
        <v>8</v>
      </c>
      <c r="C57" s="8" t="s">
        <v>9</v>
      </c>
      <c r="D57" s="8" t="s">
        <v>10</v>
      </c>
      <c r="E57" s="21" t="s">
        <v>153</v>
      </c>
      <c r="F57" s="9">
        <v>23.355248255651599</v>
      </c>
      <c r="G57" s="26">
        <f t="shared" si="0"/>
        <v>13847.366504956693</v>
      </c>
    </row>
    <row r="58" spans="1:7" x14ac:dyDescent="0.15">
      <c r="A58" s="6" t="s">
        <v>87</v>
      </c>
      <c r="B58" s="7" t="s">
        <v>8</v>
      </c>
      <c r="C58" s="8" t="s">
        <v>9</v>
      </c>
      <c r="D58" s="8" t="s">
        <v>10</v>
      </c>
      <c r="E58" s="21" t="s">
        <v>153</v>
      </c>
      <c r="F58" s="9">
        <v>23.299122582577301</v>
      </c>
      <c r="G58" s="26">
        <f t="shared" si="0"/>
        <v>14328.810660094312</v>
      </c>
    </row>
    <row r="59" spans="1:7" x14ac:dyDescent="0.15">
      <c r="A59" s="6" t="s">
        <v>88</v>
      </c>
      <c r="B59" s="7" t="s">
        <v>8</v>
      </c>
      <c r="C59" s="8" t="s">
        <v>9</v>
      </c>
      <c r="D59" s="8" t="s">
        <v>10</v>
      </c>
      <c r="E59" s="21" t="s">
        <v>154</v>
      </c>
      <c r="F59" s="9">
        <v>23.621090249165501</v>
      </c>
      <c r="G59" s="26">
        <f t="shared" si="0"/>
        <v>11777.762597986355</v>
      </c>
    </row>
    <row r="60" spans="1:7" x14ac:dyDescent="0.15">
      <c r="A60" s="6" t="s">
        <v>89</v>
      </c>
      <c r="B60" s="7" t="s">
        <v>8</v>
      </c>
      <c r="C60" s="8" t="s">
        <v>9</v>
      </c>
      <c r="D60" s="8" t="s">
        <v>10</v>
      </c>
      <c r="E60" s="21" t="s">
        <v>154</v>
      </c>
      <c r="F60" s="9">
        <v>23.7398730743983</v>
      </c>
      <c r="G60" s="26">
        <f t="shared" si="0"/>
        <v>10955.938147133424</v>
      </c>
    </row>
    <row r="61" spans="1:7" x14ac:dyDescent="0.15">
      <c r="A61" s="6" t="s">
        <v>90</v>
      </c>
      <c r="B61" s="7" t="s">
        <v>8</v>
      </c>
      <c r="C61" s="8" t="s">
        <v>9</v>
      </c>
      <c r="D61" s="8" t="s">
        <v>10</v>
      </c>
      <c r="E61" s="21" t="s">
        <v>154</v>
      </c>
      <c r="F61" s="9">
        <v>24.114006574580898</v>
      </c>
      <c r="G61" s="26">
        <f t="shared" si="0"/>
        <v>8723.8157254279758</v>
      </c>
    </row>
    <row r="62" spans="1:7" x14ac:dyDescent="0.15">
      <c r="A62" s="6" t="s">
        <v>91</v>
      </c>
      <c r="B62" s="7" t="s">
        <v>8</v>
      </c>
      <c r="C62" s="8" t="s">
        <v>9</v>
      </c>
      <c r="D62" s="8" t="s">
        <v>10</v>
      </c>
      <c r="E62" s="21" t="s">
        <v>155</v>
      </c>
      <c r="F62" s="9">
        <v>22.8206247953391</v>
      </c>
      <c r="G62" s="26">
        <f t="shared" si="0"/>
        <v>19175.793314757924</v>
      </c>
    </row>
    <row r="63" spans="1:7" x14ac:dyDescent="0.15">
      <c r="A63" s="6" t="s">
        <v>92</v>
      </c>
      <c r="B63" s="7" t="s">
        <v>8</v>
      </c>
      <c r="C63" s="8" t="s">
        <v>9</v>
      </c>
      <c r="D63" s="8" t="s">
        <v>10</v>
      </c>
      <c r="E63" s="21" t="s">
        <v>155</v>
      </c>
      <c r="F63" s="9">
        <v>22.917170449604299</v>
      </c>
      <c r="G63" s="26">
        <f t="shared" si="0"/>
        <v>18080.937402752159</v>
      </c>
    </row>
    <row r="64" spans="1:7" x14ac:dyDescent="0.15">
      <c r="A64" s="6" t="s">
        <v>93</v>
      </c>
      <c r="B64" s="7" t="s">
        <v>8</v>
      </c>
      <c r="C64" s="8" t="s">
        <v>9</v>
      </c>
      <c r="D64" s="8" t="s">
        <v>10</v>
      </c>
      <c r="E64" s="21" t="s">
        <v>155</v>
      </c>
      <c r="F64" s="9">
        <v>22.9949976562595</v>
      </c>
      <c r="G64" s="26">
        <f t="shared" si="0"/>
        <v>17244.031719232673</v>
      </c>
    </row>
    <row r="65" spans="1:7" x14ac:dyDescent="0.15">
      <c r="A65" s="6" t="s">
        <v>97</v>
      </c>
      <c r="B65" s="7" t="s">
        <v>8</v>
      </c>
      <c r="C65" s="8" t="s">
        <v>9</v>
      </c>
      <c r="D65" s="8" t="s">
        <v>10</v>
      </c>
      <c r="E65" s="21" t="s">
        <v>157</v>
      </c>
      <c r="F65" s="9">
        <v>24.107273938848301</v>
      </c>
      <c r="G65" s="26">
        <f t="shared" si="0"/>
        <v>8759.6547939289067</v>
      </c>
    </row>
    <row r="66" spans="1:7" x14ac:dyDescent="0.15">
      <c r="A66" s="6" t="s">
        <v>98</v>
      </c>
      <c r="B66" s="7" t="s">
        <v>8</v>
      </c>
      <c r="C66" s="8" t="s">
        <v>9</v>
      </c>
      <c r="D66" s="8" t="s">
        <v>10</v>
      </c>
      <c r="E66" s="21" t="s">
        <v>157</v>
      </c>
      <c r="F66" s="9">
        <v>24.076833115783501</v>
      </c>
      <c r="G66" s="26">
        <f t="shared" si="0"/>
        <v>8923.5436159510937</v>
      </c>
    </row>
    <row r="67" spans="1:7" x14ac:dyDescent="0.15">
      <c r="A67" s="6" t="s">
        <v>99</v>
      </c>
      <c r="B67" s="7" t="s">
        <v>8</v>
      </c>
      <c r="C67" s="8" t="s">
        <v>9</v>
      </c>
      <c r="D67" s="8" t="s">
        <v>10</v>
      </c>
      <c r="E67" s="21" t="s">
        <v>157</v>
      </c>
      <c r="F67" s="9">
        <v>24.073055242848199</v>
      </c>
      <c r="G67" s="26">
        <f t="shared" ref="G67:G73" si="1">10^((F67-39.015)/-3.7813)</f>
        <v>8944.0958432367897</v>
      </c>
    </row>
    <row r="68" spans="1:7" x14ac:dyDescent="0.15">
      <c r="A68" s="6" t="s">
        <v>100</v>
      </c>
      <c r="B68" s="7" t="s">
        <v>8</v>
      </c>
      <c r="C68" s="8" t="s">
        <v>9</v>
      </c>
      <c r="D68" s="8" t="s">
        <v>10</v>
      </c>
      <c r="E68" s="21" t="s">
        <v>158</v>
      </c>
      <c r="F68" s="9">
        <v>25.643644362211301</v>
      </c>
      <c r="G68" s="26">
        <f t="shared" si="1"/>
        <v>3436.9999433197931</v>
      </c>
    </row>
    <row r="69" spans="1:7" x14ac:dyDescent="0.15">
      <c r="A69" s="6" t="s">
        <v>101</v>
      </c>
      <c r="B69" s="7" t="s">
        <v>8</v>
      </c>
      <c r="C69" s="8" t="s">
        <v>9</v>
      </c>
      <c r="D69" s="8" t="s">
        <v>10</v>
      </c>
      <c r="E69" s="21" t="s">
        <v>158</v>
      </c>
      <c r="F69" s="9">
        <v>25.800447445880199</v>
      </c>
      <c r="G69" s="26">
        <f t="shared" si="1"/>
        <v>3124.0033376588353</v>
      </c>
    </row>
    <row r="70" spans="1:7" x14ac:dyDescent="0.15">
      <c r="A70" s="6" t="s">
        <v>102</v>
      </c>
      <c r="B70" s="7" t="s">
        <v>8</v>
      </c>
      <c r="C70" s="8" t="s">
        <v>9</v>
      </c>
      <c r="D70" s="8" t="s">
        <v>10</v>
      </c>
      <c r="E70" s="21" t="s">
        <v>158</v>
      </c>
      <c r="F70" s="9">
        <v>25.9137525492268</v>
      </c>
      <c r="G70" s="26">
        <f t="shared" si="1"/>
        <v>2915.7272748160235</v>
      </c>
    </row>
    <row r="71" spans="1:7" x14ac:dyDescent="0.15">
      <c r="A71" s="6" t="s">
        <v>103</v>
      </c>
      <c r="B71" s="7" t="s">
        <v>8</v>
      </c>
      <c r="C71" s="8" t="s">
        <v>9</v>
      </c>
      <c r="D71" s="8" t="s">
        <v>10</v>
      </c>
      <c r="E71" s="21" t="s">
        <v>159</v>
      </c>
      <c r="F71" s="9">
        <v>23.355794266308799</v>
      </c>
      <c r="G71" s="26">
        <f t="shared" si="1"/>
        <v>13842.76319028006</v>
      </c>
    </row>
    <row r="72" spans="1:7" x14ac:dyDescent="0.15">
      <c r="A72" s="6" t="s">
        <v>104</v>
      </c>
      <c r="B72" s="7" t="s">
        <v>8</v>
      </c>
      <c r="C72" s="8" t="s">
        <v>9</v>
      </c>
      <c r="D72" s="8" t="s">
        <v>10</v>
      </c>
      <c r="E72" s="21" t="s">
        <v>159</v>
      </c>
      <c r="F72" s="9">
        <v>23.3373076496446</v>
      </c>
      <c r="G72" s="26">
        <f t="shared" si="1"/>
        <v>13999.474937041012</v>
      </c>
    </row>
    <row r="73" spans="1:7" x14ac:dyDescent="0.15">
      <c r="A73" s="6" t="s">
        <v>105</v>
      </c>
      <c r="B73" s="7" t="s">
        <v>8</v>
      </c>
      <c r="C73" s="8" t="s">
        <v>9</v>
      </c>
      <c r="D73" s="8" t="s">
        <v>10</v>
      </c>
      <c r="E73" s="21" t="s">
        <v>159</v>
      </c>
      <c r="F73" s="9">
        <v>23.495826033396199</v>
      </c>
      <c r="G73" s="26">
        <f t="shared" si="1"/>
        <v>12711.303391549833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ColWidth="10" defaultRowHeight="15" customHeight="1" x14ac:dyDescent="0.15"/>
  <cols>
    <col min="1" max="1" width="23.1640625" style="17" customWidth="1"/>
    <col min="2" max="2" width="39.33203125" style="17" customWidth="1"/>
    <col min="3" max="3" width="10" style="17" customWidth="1"/>
    <col min="4" max="16384" width="10" style="17"/>
  </cols>
  <sheetData>
    <row r="1" spans="1:2" ht="15" customHeight="1" x14ac:dyDescent="0.15">
      <c r="A1" s="17" t="s">
        <v>106</v>
      </c>
      <c r="B1" s="17" t="s">
        <v>107</v>
      </c>
    </row>
    <row r="2" spans="1:2" ht="15" customHeight="1" x14ac:dyDescent="0.15">
      <c r="A2" s="17" t="s">
        <v>108</v>
      </c>
      <c r="B2" s="17" t="s">
        <v>109</v>
      </c>
    </row>
    <row r="3" spans="1:2" ht="15" customHeight="1" x14ac:dyDescent="0.15">
      <c r="A3" s="17" t="s">
        <v>110</v>
      </c>
    </row>
    <row r="4" spans="1:2" ht="15" customHeight="1" x14ac:dyDescent="0.15">
      <c r="A4" s="17" t="s">
        <v>111</v>
      </c>
    </row>
    <row r="5" spans="1:2" ht="15" customHeight="1" x14ac:dyDescent="0.15">
      <c r="A5" s="17" t="s">
        <v>112</v>
      </c>
      <c r="B5" s="17" t="s">
        <v>113</v>
      </c>
    </row>
    <row r="6" spans="1:2" ht="15" customHeight="1" x14ac:dyDescent="0.15">
      <c r="A6" s="17" t="s">
        <v>114</v>
      </c>
      <c r="B6" s="17" t="s">
        <v>115</v>
      </c>
    </row>
    <row r="7" spans="1:2" ht="15" customHeight="1" x14ac:dyDescent="0.15">
      <c r="A7" s="17" t="s">
        <v>116</v>
      </c>
      <c r="B7" s="18">
        <v>20</v>
      </c>
    </row>
    <row r="8" spans="1:2" ht="15" customHeight="1" x14ac:dyDescent="0.15">
      <c r="A8" s="17" t="s">
        <v>117</v>
      </c>
      <c r="B8" s="18">
        <v>105</v>
      </c>
    </row>
    <row r="9" spans="1:2" ht="15" customHeight="1" x14ac:dyDescent="0.15">
      <c r="A9" s="17" t="s">
        <v>118</v>
      </c>
      <c r="B9" s="17" t="s">
        <v>119</v>
      </c>
    </row>
    <row r="10" spans="1:2" ht="15" customHeight="1" x14ac:dyDescent="0.15">
      <c r="A10" s="17" t="s">
        <v>120</v>
      </c>
      <c r="B10" s="17" t="s">
        <v>121</v>
      </c>
    </row>
    <row r="11" spans="1:2" ht="15" customHeight="1" x14ac:dyDescent="0.15">
      <c r="A11" s="17" t="s">
        <v>122</v>
      </c>
      <c r="B11" s="17" t="s">
        <v>123</v>
      </c>
    </row>
    <row r="12" spans="1:2" ht="15" customHeight="1" x14ac:dyDescent="0.15">
      <c r="A12" s="17" t="s">
        <v>124</v>
      </c>
      <c r="B12" s="17" t="s">
        <v>125</v>
      </c>
    </row>
    <row r="13" spans="1:2" ht="15" customHeight="1" x14ac:dyDescent="0.15">
      <c r="A13" s="17" t="s">
        <v>126</v>
      </c>
      <c r="B13" s="17" t="s">
        <v>127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standards</vt:lpstr>
      <vt:lpstr>samples</vt:lpstr>
      <vt:lpstr>Run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Neher, Timothy</cp:lastModifiedBy>
  <dcterms:modified xsi:type="dcterms:W3CDTF">2020-12-18T17:58:36Z</dcterms:modified>
</cp:coreProperties>
</file>