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tetM\"/>
    </mc:Choice>
  </mc:AlternateContent>
  <bookViews>
    <workbookView xWindow="0" yWindow="0" windowWidth="25200" windowHeight="11850" tabRatio="500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I28" i="4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<sst xmlns="http://schemas.openxmlformats.org/spreadsheetml/2006/main" count="987" uniqueCount="161">
  <si>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</si>
  <si>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</si>
  <si>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</si>
  <si>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</si>
  <si>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</si>
  <si>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</si>
  <si>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</si>
  <si>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</si>
  <si>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</si>
  <si>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</si>
  <si>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</si>
  <si>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</si>
  <si>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</si>
  <si>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</si>
  <si>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</si>
  <si>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</si>
  <si>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</si>
  <si>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</si>
  <si>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</si>
  <si>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</si>
  <si>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</si>
  <si>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</si>
  <si>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</si>
  <si>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</si>
  <si>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</si>
  <si>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</si>
  <si>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</si>
  <si>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</si>
  <si>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</si>
  <si>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</si>
  <si>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</si>
  <si>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</si>
  <si>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</si>
  <si>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</si>
  <si>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</si>
  <si>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</si>
  <si>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</si>
  <si>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</si>
  <si>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</si>
  <si>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</si>
  <si>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</si>
  <si>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</si>
  <si>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</si>
  <si>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</si>
  <si>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</si>
  <si>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</si>
  <si>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</si>
  <si>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</si>
  <si>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</si>
  <si>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</si>
  <si>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</si>
  <si>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</si>
  <si>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</si>
  <si>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</si>
  <si>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</si>
  <si>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</si>
  <si>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</si>
  <si>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</si>
  <si>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</si>
  <si>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</si>
  <si>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</si>
  <si>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</si>
  <si>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</si>
  <si>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</si>
  <si>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</si>
  <si>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</si>
  <si>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</si>
  <si>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</si>
  <si>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</si>
  <si>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</si>
  <si>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</si>
  <si>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</si>
  <si>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</si>
  <si>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</si>
  <si>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</si>
  <si>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</si>
  <si>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</si>
  <si>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</si>
  <si>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</si>
  <si>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</si>
  <si>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</si>
  <si>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</si>
  <si>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</si>
  <si>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</si>
  <si>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</si>
  <si>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</si>
  <si>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</si>
  <si>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</si>
  <si>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</si>
  <si>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</si>
  <si>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</si>
  <si>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</si>
  <si>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</si>
  <si>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</si>
  <si>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</si>
  <si>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</si>
  <si>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</si>
  <si>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</si>
  <si>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</si>
  <si>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</si>
  <si>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</si>
  <si>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</si>
  <si>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</si>
  <si>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</si>
  <si>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</si>
  <si>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</si>
  <si>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</si>
  <si>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tim_tetM_swinemanure_run1_20201218.pcrd</t>
  </si>
  <si>
    <t>Created By User</t>
  </si>
  <si>
    <t>admin</t>
  </si>
  <si>
    <t>Notes</t>
  </si>
  <si>
    <t>ID</t>
  </si>
  <si>
    <t>Run Started</t>
  </si>
  <si>
    <t>12/18/2020 16:34:41 UTC</t>
  </si>
  <si>
    <t>Run Ended</t>
  </si>
  <si>
    <t>12/18/2020 18:23:01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</si>
  <si>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</si>
  <si>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</si>
  <si>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</si>
  <si>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</si>
  <si>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</si>
  <si>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</si>
  <si>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</si>
  <si>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</si>
  <si>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</si>
  <si>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</si>
  <si>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</si>
  <si>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</si>
  <si>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</si>
  <si>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1P_1</t>
  </si>
  <si>
    <t>3P_3</t>
  </si>
  <si>
    <t>6P_2</t>
  </si>
  <si>
    <t>Std 10^6</t>
  </si>
  <si>
    <t>1P_2</t>
  </si>
  <si>
    <t>4P_1</t>
  </si>
  <si>
    <t>6P_3</t>
  </si>
  <si>
    <t>Std 10^5</t>
  </si>
  <si>
    <t>1P_3</t>
  </si>
  <si>
    <t>4P_2</t>
  </si>
  <si>
    <t>7P_1</t>
  </si>
  <si>
    <t>Std 10^4</t>
  </si>
  <si>
    <t>2P_1</t>
  </si>
  <si>
    <t>4P_3</t>
  </si>
  <si>
    <t>7P_2</t>
  </si>
  <si>
    <t>Std 10^3</t>
  </si>
  <si>
    <t>2P_2</t>
  </si>
  <si>
    <t>5P_1</t>
  </si>
  <si>
    <t>7P_3</t>
  </si>
  <si>
    <t>Std 10^2</t>
  </si>
  <si>
    <t>2P_3</t>
  </si>
  <si>
    <t>5P_2</t>
  </si>
  <si>
    <t>8P_1</t>
  </si>
  <si>
    <t>Std 10^1</t>
  </si>
  <si>
    <t>3P_1</t>
  </si>
  <si>
    <t>5P_3</t>
  </si>
  <si>
    <t>8P_2</t>
  </si>
  <si>
    <t>NTC</t>
  </si>
  <si>
    <t>3P_2</t>
  </si>
  <si>
    <t>6P_1</t>
  </si>
  <si>
    <t>8P_3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</si>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</sst>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58967629046361E-3"/>
                  <c:y val="-0.58174358413531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10.602457362481999</c:v>
                </c:pt>
                <c:pt idx="1">
                  <c:v>10.495382291494201</c:v>
                </c:pt>
                <c:pt idx="2">
                  <c:v>10.4290993285067</c:v>
                </c:pt>
                <c:pt idx="3">
                  <c:v>14.3674549555222</c:v>
                </c:pt>
                <c:pt idx="4">
                  <c:v>14.3785461344326</c:v>
                </c:pt>
                <c:pt idx="5">
                  <c:v>14.3545620983214</c:v>
                </c:pt>
                <c:pt idx="6">
                  <c:v>18.022770403001601</c:v>
                </c:pt>
                <c:pt idx="7">
                  <c:v>17.933603262406699</c:v>
                </c:pt>
                <c:pt idx="8">
                  <c:v>17.991284452396702</c:v>
                </c:pt>
                <c:pt idx="9">
                  <c:v>21.464924212578499</c:v>
                </c:pt>
                <c:pt idx="10">
                  <c:v>21.3549891025182</c:v>
                </c:pt>
                <c:pt idx="11">
                  <c:v>21.3259022050641</c:v>
                </c:pt>
                <c:pt idx="12">
                  <c:v>25.027551547194999</c:v>
                </c:pt>
                <c:pt idx="13">
                  <c:v>24.911240865840799</c:v>
                </c:pt>
                <c:pt idx="14">
                  <c:v>24.9560480034298</c:v>
                </c:pt>
                <c:pt idx="15">
                  <c:v>28.7091119013641</c:v>
                </c:pt>
                <c:pt idx="16">
                  <c:v>28.4378147125609</c:v>
                </c:pt>
                <c:pt idx="17">
                  <c:v>28.316157894910599</c:v>
                </c:pt>
                <c:pt idx="18">
                  <c:v>32.288872056516198</c:v>
                </c:pt>
                <c:pt idx="19">
                  <c:v>31.855705991021502</c:v>
                </c:pt>
                <c:pt idx="20">
                  <c:v>31.689130982795799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F-4473-A568-971955ED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0608"/>
        <c:axId val="531961024"/>
      </c:scatterChart>
      <c:valAx>
        <c:axId val="5319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1024"/>
        <c:crosses val="autoZero"/>
        <c:crossBetween val="midCat"/>
      </c:valAx>
      <c:valAx>
        <c:axId val="5319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57150</xdr:rowOff>
    </xdr:from>
    <xdr:to>
      <xdr:col>17</xdr:col>
      <xdr:colOff>523875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23" sqref="J23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10.602457362481999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10.495382291494201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10.4290993285067</v>
      </c>
      <c r="H4" s="11"/>
    </row>
    <row r="5" spans="1:8" s="6" customFormat="1" ht="15" customHeight="1" thickBot="1" x14ac:dyDescent="0.2">
      <c r="A5" s="4"/>
      <c r="B5" s="7" t="s">
        <v>13</v>
      </c>
      <c r="C5" s="8" t="s">
        <v>8</v>
      </c>
      <c r="D5" s="9" t="s">
        <v>9</v>
      </c>
      <c r="E5" s="9" t="s">
        <v>10</v>
      </c>
      <c r="F5" s="21" t="s">
        <v>129</v>
      </c>
      <c r="G5" s="10">
        <v>25.753117209607399</v>
      </c>
      <c r="H5" s="11"/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25.701336023768299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25.774009806190499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29.295245138536899</v>
      </c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29.341016161069899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29.211617489683199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26.4119806842739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26.507868913182701</v>
      </c>
    </row>
    <row r="13" spans="1:8" ht="15" customHeight="1" x14ac:dyDescent="0.25"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26.5749939378411</v>
      </c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14.3674549555222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4" t="s">
        <v>132</v>
      </c>
      <c r="G15" s="10">
        <v>14.3785461344326</v>
      </c>
      <c r="H15" s="11"/>
    </row>
    <row r="16" spans="1:8" s="6" customFormat="1" ht="15" customHeight="1" x14ac:dyDescent="0.15">
      <c r="A16" s="4"/>
      <c r="B16" s="7" t="s">
        <v>24</v>
      </c>
      <c r="C16" s="8" t="s">
        <v>8</v>
      </c>
      <c r="D16" s="9" t="s">
        <v>9</v>
      </c>
      <c r="E16" s="9" t="s">
        <v>10</v>
      </c>
      <c r="F16" s="24" t="s">
        <v>132</v>
      </c>
      <c r="G16" s="10">
        <v>14.3545620983214</v>
      </c>
      <c r="H16" s="11"/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25.569555642601699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25.582511607151101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25.5883452079905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5" t="s">
        <v>134</v>
      </c>
      <c r="G20" s="15">
        <v>20.754426247776401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134</v>
      </c>
      <c r="G21" s="15">
        <v>20.763528257026302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5" t="s">
        <v>134</v>
      </c>
      <c r="G22" s="15">
        <v>20.7297009128079</v>
      </c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26.752318368966399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26.741451136222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26.958334217092599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18.022770403001601</v>
      </c>
      <c r="H26" s="11"/>
    </row>
    <row r="27" spans="1:8" s="6" customFormat="1" ht="15" customHeight="1" x14ac:dyDescent="0.15">
      <c r="A27" s="4"/>
      <c r="B27" s="7" t="s">
        <v>35</v>
      </c>
      <c r="C27" s="8" t="s">
        <v>8</v>
      </c>
      <c r="D27" s="9" t="s">
        <v>9</v>
      </c>
      <c r="E27" s="9" t="s">
        <v>10</v>
      </c>
      <c r="F27" s="24" t="s">
        <v>136</v>
      </c>
      <c r="G27" s="10">
        <v>17.933603262406699</v>
      </c>
      <c r="H27" s="11"/>
    </row>
    <row r="28" spans="1:8" s="6" customFormat="1" ht="15" customHeight="1" x14ac:dyDescent="0.15">
      <c r="A28" s="4"/>
      <c r="B28" s="7" t="s">
        <v>36</v>
      </c>
      <c r="C28" s="8" t="s">
        <v>8</v>
      </c>
      <c r="D28" s="9" t="s">
        <v>9</v>
      </c>
      <c r="E28" s="9" t="s">
        <v>10</v>
      </c>
      <c r="F28" s="24" t="s">
        <v>136</v>
      </c>
      <c r="G28" s="10">
        <v>17.991284452396702</v>
      </c>
      <c r="H28" s="11"/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25.512637734466701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25.5840280770636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25.492725379663401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20.648375193902002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5" t="s">
        <v>138</v>
      </c>
      <c r="G33" s="15">
        <v>20.6962890563161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20.658154306296801</v>
      </c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29.1315666854643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29.170328105804401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29.227346237782399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21.464924212578499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21.3549891025182</v>
      </c>
      <c r="H39" s="11"/>
    </row>
    <row r="40" spans="1:8" s="6" customFormat="1" ht="15" customHeight="1" x14ac:dyDescent="0.15">
      <c r="A40" s="4"/>
      <c r="B40" s="7" t="s">
        <v>48</v>
      </c>
      <c r="C40" s="8" t="s">
        <v>8</v>
      </c>
      <c r="D40" s="9" t="s">
        <v>9</v>
      </c>
      <c r="E40" s="9" t="s">
        <v>10</v>
      </c>
      <c r="F40" s="24" t="s">
        <v>140</v>
      </c>
      <c r="G40" s="10">
        <v>21.3259022050641</v>
      </c>
      <c r="H40" s="11"/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26.441673456758402</v>
      </c>
    </row>
    <row r="42" spans="1:8" s="6" customFormat="1" ht="15" customHeight="1" x14ac:dyDescent="0.15">
      <c r="A42" s="4"/>
      <c r="B42" s="7" t="s">
        <v>50</v>
      </c>
      <c r="C42" s="8" t="s">
        <v>8</v>
      </c>
      <c r="D42" s="9" t="s">
        <v>9</v>
      </c>
      <c r="E42" s="9" t="s">
        <v>10</v>
      </c>
      <c r="F42" s="25" t="s">
        <v>141</v>
      </c>
      <c r="G42" s="10">
        <v>26.370976217063799</v>
      </c>
      <c r="H42" s="11"/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26.407692402700299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20.176874709499501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20.249755614012901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20.173199941341501</v>
      </c>
    </row>
    <row r="47" spans="1:8" ht="15" customHeight="1" x14ac:dyDescent="0.25">
      <c r="B47" s="12" t="s">
        <v>55</v>
      </c>
      <c r="C47" s="13" t="s">
        <v>8</v>
      </c>
      <c r="D47" s="14" t="s">
        <v>9</v>
      </c>
      <c r="E47" s="14" t="s">
        <v>10</v>
      </c>
      <c r="F47" s="26" t="s">
        <v>143</v>
      </c>
      <c r="G47" s="15">
        <v>27.8393671669646</v>
      </c>
    </row>
    <row r="48" spans="1:8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27.8624209107913</v>
      </c>
    </row>
    <row r="49" spans="1:8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27.696281872054399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25.027551547194999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24.911240865840799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144</v>
      </c>
      <c r="G52" s="10">
        <v>24.9560480034298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25.539301972390501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145</v>
      </c>
      <c r="G54" s="15">
        <v>25.5632449550213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25.503704100354501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5" t="s">
        <v>146</v>
      </c>
      <c r="G56" s="15">
        <v>28.972279158872301</v>
      </c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5" t="s">
        <v>146</v>
      </c>
      <c r="G57" s="15">
        <v>29.172076062687399</v>
      </c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5" t="s">
        <v>146</v>
      </c>
      <c r="G58" s="15">
        <v>29.074307651658799</v>
      </c>
    </row>
    <row r="59" spans="1:8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26.782228325259201</v>
      </c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26.763562289482799</v>
      </c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26.811217226447699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28.7091119013641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28.4378147125609</v>
      </c>
      <c r="H63" s="11"/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4" t="s">
        <v>148</v>
      </c>
      <c r="G64" s="10">
        <v>28.316157894910599</v>
      </c>
      <c r="H64" s="11"/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25.200294051199101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149</v>
      </c>
      <c r="G66" s="15">
        <v>25.199079824858501</v>
      </c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5" t="s">
        <v>149</v>
      </c>
      <c r="G67" s="15">
        <v>25.2023225994736</v>
      </c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27.560133020294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150</v>
      </c>
      <c r="G69" s="15">
        <v>27.683331999582499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27.717569210907101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27.4434113708834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27.413978041092101</v>
      </c>
    </row>
    <row r="73" spans="1:8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 t="s">
        <v>151</v>
      </c>
      <c r="G73" s="15">
        <v>27.352241760135701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32.288872056516198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31.855705991021502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31.689130982795799</v>
      </c>
      <c r="H76" s="11"/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5" t="s">
        <v>153</v>
      </c>
      <c r="G77" s="15">
        <v>29.2221615760389</v>
      </c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5" t="s">
        <v>153</v>
      </c>
      <c r="G78" s="15">
        <v>28.896337784511299</v>
      </c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153</v>
      </c>
      <c r="G79" s="15">
        <v>29.060961050887599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154</v>
      </c>
      <c r="G80" s="15">
        <v>27.273823141513201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27.260676651169099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27.231148411304499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25.951263589454701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26.101338727198801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26.129417140509801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>
        <v>33.029644603965799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156</v>
      </c>
      <c r="G87" s="10">
        <v>33.6969904938978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156</v>
      </c>
      <c r="G88" s="10">
        <v>33.801281129672198</v>
      </c>
      <c r="H88" s="11"/>
    </row>
    <row r="89" spans="1:8" ht="15" customHeight="1" thickBot="1" x14ac:dyDescent="0.2">
      <c r="B89" s="12" t="s">
        <v>97</v>
      </c>
      <c r="C89" s="13" t="s">
        <v>8</v>
      </c>
      <c r="D89" s="14" t="s">
        <v>9</v>
      </c>
      <c r="E89" s="14" t="s">
        <v>10</v>
      </c>
      <c r="F89" s="28" t="s">
        <v>157</v>
      </c>
      <c r="G89" s="15">
        <v>28.5237034134231</v>
      </c>
    </row>
    <row r="90" spans="1:8" s="6" customFormat="1" ht="15" customHeight="1" thickBot="1" x14ac:dyDescent="0.2">
      <c r="A90" s="4"/>
      <c r="B90" s="7" t="s">
        <v>98</v>
      </c>
      <c r="C90" s="8" t="s">
        <v>8</v>
      </c>
      <c r="D90" s="9" t="s">
        <v>9</v>
      </c>
      <c r="E90" s="9" t="s">
        <v>10</v>
      </c>
      <c r="F90" s="28" t="s">
        <v>157</v>
      </c>
      <c r="G90" s="10">
        <v>28.671113073486801</v>
      </c>
      <c r="H90" s="11"/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28.567106326373999</v>
      </c>
    </row>
    <row r="92" spans="1:8" s="6" customFormat="1" ht="15" customHeight="1" thickBot="1" x14ac:dyDescent="0.2">
      <c r="A92" s="4"/>
      <c r="B92" s="7" t="s">
        <v>100</v>
      </c>
      <c r="C92" s="8" t="s">
        <v>8</v>
      </c>
      <c r="D92" s="9" t="s">
        <v>9</v>
      </c>
      <c r="E92" s="9" t="s">
        <v>10</v>
      </c>
      <c r="F92" s="28" t="s">
        <v>158</v>
      </c>
      <c r="G92" s="10">
        <v>26.400597150314201</v>
      </c>
      <c r="H92" s="11"/>
    </row>
    <row r="93" spans="1:8" s="6" customFormat="1" ht="15" customHeight="1" thickBot="1" x14ac:dyDescent="0.2">
      <c r="A93" s="4"/>
      <c r="B93" s="7" t="s">
        <v>101</v>
      </c>
      <c r="C93" s="8" t="s">
        <v>8</v>
      </c>
      <c r="D93" s="9" t="s">
        <v>9</v>
      </c>
      <c r="E93" s="9" t="s">
        <v>10</v>
      </c>
      <c r="F93" s="28" t="s">
        <v>158</v>
      </c>
      <c r="G93" s="10">
        <v>26.555784647940101</v>
      </c>
      <c r="H93" s="11"/>
    </row>
    <row r="94" spans="1:8" s="6" customFormat="1" ht="15" customHeight="1" thickBot="1" x14ac:dyDescent="0.2">
      <c r="A94" s="4"/>
      <c r="B94" s="7" t="s">
        <v>102</v>
      </c>
      <c r="C94" s="8" t="s">
        <v>8</v>
      </c>
      <c r="D94" s="9" t="s">
        <v>9</v>
      </c>
      <c r="E94" s="9" t="s">
        <v>10</v>
      </c>
      <c r="F94" s="28" t="s">
        <v>158</v>
      </c>
      <c r="G94" s="10">
        <v>26.409286585763201</v>
      </c>
      <c r="H94" s="11"/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26.2023477540275</v>
      </c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26.1344103201161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26.156338996258999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J23" sqref="J23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25.753117209607399</v>
      </c>
      <c r="G2" s="30">
        <f>10^((F2-37.594)/-3.5547)</f>
        <v>2143.1364298542048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25.701336023768299</v>
      </c>
      <c r="G3" s="30">
        <f t="shared" ref="G3:G66" si="0">10^((F3-37.594)/-3.5547)</f>
        <v>2216.2399660157143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25.774009806190499</v>
      </c>
      <c r="G4" s="30">
        <f t="shared" si="0"/>
        <v>2114.3280020688549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29.295245138536899</v>
      </c>
      <c r="G5" s="30">
        <f t="shared" si="0"/>
        <v>216.06606602244395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29.341016161069899</v>
      </c>
      <c r="G6" s="30">
        <f t="shared" si="0"/>
        <v>209.75405539676365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29.211617489683199</v>
      </c>
      <c r="G7" s="30">
        <f t="shared" si="0"/>
        <v>228.09328599043167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26.4119806842739</v>
      </c>
      <c r="G8" s="30">
        <f t="shared" si="0"/>
        <v>1398.6204260684897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26.507868913182701</v>
      </c>
      <c r="G9" s="30">
        <f t="shared" si="0"/>
        <v>1314.3917100853166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26.5749939378411</v>
      </c>
      <c r="G10" s="30">
        <f t="shared" si="0"/>
        <v>1258.4656163630523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25.569555642601699</v>
      </c>
      <c r="G11" s="30">
        <f t="shared" si="0"/>
        <v>2413.7313715309733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25.582511607151101</v>
      </c>
      <c r="G12" s="30">
        <f t="shared" si="0"/>
        <v>2393.5593081511738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25.5883452079905</v>
      </c>
      <c r="G13" s="30">
        <f t="shared" si="0"/>
        <v>2384.5316865344034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20.754426247776401</v>
      </c>
      <c r="G14" s="30">
        <f t="shared" si="0"/>
        <v>54609.729257968262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20.763528257026302</v>
      </c>
      <c r="G15" s="30">
        <f t="shared" si="0"/>
        <v>54288.703129444206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20.7297009128079</v>
      </c>
      <c r="G16" s="30">
        <f t="shared" si="0"/>
        <v>55491.402013065657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26.752318368966399</v>
      </c>
      <c r="G17" s="30">
        <f t="shared" si="0"/>
        <v>1121.906991834541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26.741451136222</v>
      </c>
      <c r="G18" s="30">
        <f t="shared" si="0"/>
        <v>1129.8323340972531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26.958334217092599</v>
      </c>
      <c r="G19" s="30">
        <f t="shared" si="0"/>
        <v>981.75009433159278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25.512637734466701</v>
      </c>
      <c r="G20" s="30">
        <f t="shared" si="0"/>
        <v>2504.3841677745745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25.5840280770636</v>
      </c>
      <c r="G21" s="30">
        <f t="shared" si="0"/>
        <v>2391.2092563346855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25.492725379663401</v>
      </c>
      <c r="G22" s="30">
        <f t="shared" si="0"/>
        <v>2536.8959042064794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20.648375193902002</v>
      </c>
      <c r="G23" s="30">
        <f t="shared" si="0"/>
        <v>58493.022225478548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20.6962890563161</v>
      </c>
      <c r="G24" s="30">
        <f t="shared" si="0"/>
        <v>56705.48168855151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20.658154306296801</v>
      </c>
      <c r="G25" s="30">
        <f t="shared" si="0"/>
        <v>58123.669387168404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29.1315666854643</v>
      </c>
      <c r="G26" s="30">
        <f t="shared" si="0"/>
        <v>240.23274809252098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29.170328105804401</v>
      </c>
      <c r="G27" s="30">
        <f t="shared" si="0"/>
        <v>234.27607320163906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29.227346237782399</v>
      </c>
      <c r="G28" s="30">
        <f t="shared" si="0"/>
        <v>225.7811739021173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26.441673456758402</v>
      </c>
      <c r="G29" s="30">
        <f t="shared" si="0"/>
        <v>1371.9767898855869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26.370976217063799</v>
      </c>
      <c r="G30" s="30">
        <f t="shared" si="0"/>
        <v>1436.2668892716008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26.407692402700299</v>
      </c>
      <c r="G31" s="30">
        <f t="shared" si="0"/>
        <v>1402.5108705253151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20.176874709499501</v>
      </c>
      <c r="G32" s="30">
        <f t="shared" si="0"/>
        <v>79386.286873975405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20.249755614012901</v>
      </c>
      <c r="G33" s="30">
        <f t="shared" si="0"/>
        <v>75725.613648344763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20.173199941341501</v>
      </c>
      <c r="G34" s="30">
        <f t="shared" si="0"/>
        <v>79575.479915642092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27.8393671669646</v>
      </c>
      <c r="G35" s="30">
        <f t="shared" si="0"/>
        <v>554.81832333890679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27.8624209107913</v>
      </c>
      <c r="G36" s="30">
        <f t="shared" si="0"/>
        <v>546.59464120512575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27.696281872054399</v>
      </c>
      <c r="G37" s="30">
        <f t="shared" si="0"/>
        <v>608.69988613063663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25.539301972390501</v>
      </c>
      <c r="G38" s="30">
        <f t="shared" si="0"/>
        <v>2461.4999298038188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25.5632449550213</v>
      </c>
      <c r="G39" s="30">
        <f t="shared" si="0"/>
        <v>2423.6184118750116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25.503704100354501</v>
      </c>
      <c r="G40" s="30">
        <f t="shared" si="0"/>
        <v>2518.9186326325384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28.972279158872301</v>
      </c>
      <c r="G41" s="30">
        <f t="shared" si="0"/>
        <v>266.34381045227616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29.172076062687399</v>
      </c>
      <c r="G42" s="30">
        <f t="shared" si="0"/>
        <v>234.01096354710461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29.074307651658799</v>
      </c>
      <c r="G43" s="30">
        <f t="shared" si="0"/>
        <v>249.31028121232981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26.782228325259201</v>
      </c>
      <c r="G44" s="30">
        <f t="shared" si="0"/>
        <v>1100.3799150424231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26.763562289482799</v>
      </c>
      <c r="G45" s="30">
        <f t="shared" si="0"/>
        <v>1113.7654481208483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26.811217226447699</v>
      </c>
      <c r="G46" s="30">
        <f t="shared" si="0"/>
        <v>1079.9100029144904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25.200294051199101</v>
      </c>
      <c r="G47" s="30">
        <f t="shared" si="0"/>
        <v>3065.9760195339627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25.199079824858501</v>
      </c>
      <c r="G48" s="30">
        <f t="shared" si="0"/>
        <v>3068.3884340941877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25.2023225994736</v>
      </c>
      <c r="G49" s="30">
        <f t="shared" si="0"/>
        <v>3061.9499475691218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27.560133020294</v>
      </c>
      <c r="G50" s="30">
        <f t="shared" si="0"/>
        <v>664.82034484085125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27.683331999582499</v>
      </c>
      <c r="G51" s="30">
        <f t="shared" si="0"/>
        <v>613.82736918795365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27.717569210907101</v>
      </c>
      <c r="G52" s="30">
        <f t="shared" si="0"/>
        <v>600.36410090264894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27.4434113708834</v>
      </c>
      <c r="G53" s="30">
        <f t="shared" si="0"/>
        <v>717.03468840216055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27.413978041092101</v>
      </c>
      <c r="G54" s="30">
        <f t="shared" si="0"/>
        <v>730.83659020947402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27.352241760135701</v>
      </c>
      <c r="G55" s="30">
        <f t="shared" si="0"/>
        <v>760.65511633432391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29.2221615760389</v>
      </c>
      <c r="G56" s="30">
        <f t="shared" si="0"/>
        <v>226.54071339691686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28.896337784511299</v>
      </c>
      <c r="G57" s="30">
        <f t="shared" si="0"/>
        <v>279.77329701557039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29.060961050887599</v>
      </c>
      <c r="G58" s="30">
        <f t="shared" si="0"/>
        <v>251.475003870465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27.273823141513201</v>
      </c>
      <c r="G59" s="30">
        <f t="shared" si="0"/>
        <v>800.29174206194728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27.260676651169099</v>
      </c>
      <c r="G60" s="30">
        <f t="shared" si="0"/>
        <v>807.13592137528076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27.231148411304499</v>
      </c>
      <c r="G61" s="30">
        <f t="shared" si="0"/>
        <v>822.72272266717596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25.951263589454701</v>
      </c>
      <c r="G62" s="30">
        <f t="shared" si="0"/>
        <v>1884.9842959370612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26.101338727198801</v>
      </c>
      <c r="G63" s="30">
        <f t="shared" si="0"/>
        <v>1710.3655679700637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26.129417140509801</v>
      </c>
      <c r="G64" s="30">
        <f t="shared" si="0"/>
        <v>1679.538604280006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28.5237034134231</v>
      </c>
      <c r="G65" s="30">
        <f t="shared" si="0"/>
        <v>356.15160195474789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28.671113073486801</v>
      </c>
      <c r="G66" s="30">
        <f t="shared" si="0"/>
        <v>323.71733526483877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28.567106326373999</v>
      </c>
      <c r="G67" s="30">
        <f t="shared" ref="G67:G73" si="1">10^((F67-37.594)/-3.5547)</f>
        <v>346.27799547710106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26.400597150314201</v>
      </c>
      <c r="G68" s="30">
        <f t="shared" si="1"/>
        <v>1408.9716543687503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26.555784647940101</v>
      </c>
      <c r="G69" s="30">
        <f t="shared" si="1"/>
        <v>1274.2224938354129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26.409286585763201</v>
      </c>
      <c r="G70" s="30">
        <f t="shared" si="1"/>
        <v>1401.0633226219536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26.2023477540275</v>
      </c>
      <c r="G71" s="30">
        <f t="shared" si="1"/>
        <v>1602.0398645347805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26.1344103201161</v>
      </c>
      <c r="G72" s="30">
        <f t="shared" si="1"/>
        <v>1674.1151277193958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26.156338996258999</v>
      </c>
      <c r="G73" s="30">
        <f t="shared" si="1"/>
        <v>1650.5032971732733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8" sqref="I28"/>
    </sheetView>
  </sheetViews>
  <sheetFormatPr defaultRowHeight="10.5" x14ac:dyDescent="0.15"/>
  <cols>
    <col min="7" max="7" width="12.1640625" bestFit="1" customWidth="1"/>
    <col min="9" max="9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10.602457362481999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10.495382291494201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10.4290993285067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14.3674549555222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14.3785461344326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14.3545620983214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18.022770403001601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17.933603262406699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17.991284452396702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21.464924212578499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21.3549891025182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21.3259022050641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25.027551547194999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24.911240865840799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24.9560480034298</v>
      </c>
      <c r="G16">
        <v>3.5623289189566743</v>
      </c>
    </row>
    <row r="17" spans="1:9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28.7091119013641</v>
      </c>
      <c r="G17">
        <v>2.5623289189566743</v>
      </c>
    </row>
    <row r="18" spans="1:9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28.4378147125609</v>
      </c>
      <c r="G18">
        <v>2.5623289189566743</v>
      </c>
    </row>
    <row r="19" spans="1:9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28.316157894910599</v>
      </c>
      <c r="G19">
        <v>2.5623289189566743</v>
      </c>
    </row>
    <row r="20" spans="1:9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32.288872056516198</v>
      </c>
      <c r="G20">
        <v>1.5623289189566743</v>
      </c>
    </row>
    <row r="21" spans="1:9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31.855705991021502</v>
      </c>
      <c r="G21">
        <v>1.5623289189566743</v>
      </c>
    </row>
    <row r="22" spans="1:9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31.689130982795799</v>
      </c>
      <c r="G22">
        <v>1.5623289189566743</v>
      </c>
    </row>
    <row r="28" spans="1:9" x14ac:dyDescent="0.15">
      <c r="I28">
        <f>10^((H28-37.594)/-3.5547)</f>
        <v>37658005598.436348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2020-12-18T19:51:14Z</dcterms:modified>
</cp:coreProperties>
</file>