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tetM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4" r:id="rId2"/>
    <sheet name="standards" sheetId="3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4" i="4" l="1"/>
  <c r="G5" i="4"/>
  <c r="G7" i="4"/>
  <c r="G8" i="4"/>
  <c r="G9" i="4"/>
  <c r="G10" i="4"/>
  <c r="G11" i="4"/>
  <c r="G13" i="4"/>
  <c r="G14" i="4"/>
  <c r="G16" i="4"/>
  <c r="G17" i="4"/>
  <c r="G18" i="4"/>
  <c r="G19" i="4"/>
  <c r="G20" i="4"/>
  <c r="G22" i="4"/>
  <c r="G23" i="4"/>
  <c r="G25" i="4"/>
  <c r="G26" i="4"/>
  <c r="G27" i="4"/>
  <c r="G28" i="4"/>
  <c r="G29" i="4"/>
  <c r="G31" i="4"/>
  <c r="G32" i="4"/>
  <c r="G34" i="4"/>
  <c r="G35" i="4"/>
  <c r="G36" i="4"/>
  <c r="G37" i="4"/>
  <c r="G38" i="4"/>
  <c r="G40" i="4"/>
  <c r="G41" i="4"/>
  <c r="G43" i="4"/>
  <c r="G44" i="4"/>
  <c r="G45" i="4"/>
  <c r="G46" i="4"/>
  <c r="G47" i="4"/>
  <c r="G49" i="4"/>
  <c r="G50" i="4"/>
  <c r="G52" i="4"/>
  <c r="G53" i="4"/>
  <c r="G54" i="4"/>
  <c r="G55" i="4"/>
  <c r="G56" i="4"/>
  <c r="G58" i="4"/>
  <c r="G59" i="4"/>
  <c r="G61" i="4"/>
  <c r="G62" i="4"/>
  <c r="G63" i="4"/>
  <c r="G64" i="4"/>
  <c r="G65" i="4"/>
  <c r="G67" i="4"/>
  <c r="G68" i="4"/>
  <c r="G70" i="4"/>
  <c r="G71" i="4"/>
  <c r="G72" i="4"/>
  <c r="G73" i="4"/>
  <c r="G2" i="4"/>
  <c r="I29" i="3"/>
</calcChain>
</file>

<file path=xl/sharedStrings.xml><?xml version="1.0" encoding="utf-8"?>
<sst xmlns="http://schemas.openxmlformats.org/spreadsheetml/2006/main" count="990" uniqueCount="164">
  <si>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</si>
  <si>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</si>
  <si>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</si>
  <si>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</si>
  <si>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</si>
  <si>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</si>
  <si>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</si>
  <si>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</si>
  <si>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</si>
  <si>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</si>
  <si>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</si>
  <si>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</si>
  <si>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</si>
  <si>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</si>
  <si>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</si>
  <si>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</si>
  <si>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</si>
  <si>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</si>
  <si>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</si>
  <si>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</si>
  <si>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</si>
  <si>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</si>
  <si>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</si>
  <si>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</si>
  <si>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</si>
  <si>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</si>
  <si>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</si>
  <si>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</si>
  <si>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</si>
  <si>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</si>
  <si>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</si>
  <si>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</si>
  <si>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</si>
  <si>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</si>
  <si>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</si>
  <si>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</si>
  <si>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</si>
  <si>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</si>
  <si>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</si>
  <si>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</si>
  <si>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</si>
  <si>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</si>
  <si>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</si>
  <si>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</si>
  <si>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</si>
  <si>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</si>
  <si>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</si>
  <si>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</si>
  <si>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</si>
  <si>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</si>
  <si>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</si>
  <si>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</si>
  <si>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</si>
  <si>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</si>
  <si>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</si>
  <si>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</si>
  <si>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</si>
  <si>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</si>
  <si>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</si>
  <si>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</si>
  <si>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</si>
  <si>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</si>
  <si>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</si>
  <si>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</si>
  <si>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</si>
  <si>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</si>
  <si>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</si>
  <si>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</si>
  <si>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</si>
  <si>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</si>
  <si>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</si>
  <si>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</si>
  <si>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</si>
  <si>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</si>
  <si>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</si>
  <si>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</si>
  <si>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</si>
  <si>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</si>
  <si>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</si>
  <si>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</si>
  <si>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</si>
  <si>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</si>
  <si>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</si>
  <si>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</si>
  <si>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</si>
  <si>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</si>
  <si>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</si>
  <si>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</si>
  <si>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</si>
  <si>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</si>
  <si>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</si>
  <si>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</si>
  <si>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</si>
  <si>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</si>
  <si>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</si>
  <si>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</si>
  <si>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</si>
  <si>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</si>
  <si>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</si>
  <si>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</si>
  <si>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</si>
  <si>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</si>
  <si>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</si>
  <si>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</si>
  <si>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</si>
  <si>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</si>
  <si>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</si>
  <si>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tim_tetM_swinemanure_run2_20201218.pcrd</t>
  </si>
  <si>
    <t>Created By User</t>
  </si>
  <si>
    <t>admin</t>
  </si>
  <si>
    <t>Notes</t>
  </si>
  <si>
    <t>ID</t>
  </si>
  <si>
    <t>Run Started</t>
  </si>
  <si>
    <t>12/18/2020 18:47:13 UTC</t>
  </si>
  <si>
    <t>Run Ended</t>
  </si>
  <si>
    <t>12/18/2020 20:34:57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</si>
  <si>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</si>
  <si>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</si>
  <si>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</si>
  <si>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</si>
  <si>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</si>
  <si>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</si>
  <si>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</si>
  <si>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</si>
  <si>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</si>
  <si>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</si>
  <si>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</si>
  <si>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</si>
  <si>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</si>
  <si>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9P_1</t>
  </si>
  <si>
    <t>11P_3</t>
  </si>
  <si>
    <t>14P_2</t>
  </si>
  <si>
    <t>Std 10^6</t>
  </si>
  <si>
    <t>9P_2</t>
  </si>
  <si>
    <t>12P_1</t>
  </si>
  <si>
    <t>14P_3</t>
  </si>
  <si>
    <t>Std 10^5</t>
  </si>
  <si>
    <t>9P_3</t>
  </si>
  <si>
    <t>12P_2</t>
  </si>
  <si>
    <t>15P_1</t>
  </si>
  <si>
    <t>Std 10^4</t>
  </si>
  <si>
    <t>10P_1</t>
  </si>
  <si>
    <t>12P_3</t>
  </si>
  <si>
    <t>15P_2</t>
  </si>
  <si>
    <t>Std 10^3</t>
  </si>
  <si>
    <t>10P_2</t>
  </si>
  <si>
    <t>13P_1</t>
  </si>
  <si>
    <t>15P_3</t>
  </si>
  <si>
    <t>Std 10^2</t>
  </si>
  <si>
    <t>10P_3</t>
  </si>
  <si>
    <t>13P_2</t>
  </si>
  <si>
    <t>16P_1</t>
  </si>
  <si>
    <t>Std 10^1</t>
  </si>
  <si>
    <t>11P_1</t>
  </si>
  <si>
    <t>13P_3</t>
  </si>
  <si>
    <t>16P_2</t>
  </si>
  <si>
    <t>NTC</t>
  </si>
  <si>
    <t>11P_2</t>
  </si>
  <si>
    <t>14P_1</t>
  </si>
  <si>
    <t>16P_3</t>
  </si>
  <si>
    <t>log10</t>
  </si>
  <si>
    <t>copies/rxn</t>
  </si>
  <si>
    <t>Did not add DNA to column 8 on accident</t>
  </si>
  <si>
    <t>Messed up column 5, added NDA from DNA plate columns 4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</si>
</sst>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3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  <font>
      <sz val="8.25"/>
      <color rgb="FFFF0000"/>
      <name val="Microsoft Sans Serif"/>
      <family val="2"/>
    </font>
    <font>
      <sz val="8.25"/>
      <color theme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5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  <xf numFmtId="0" fontId="21" fillId="0" borderId="0" xfId="0" applyFont="1" applyFill="1" applyBorder="1" applyAlignment="1" applyProtection="1">
      <alignment vertical="top"/>
      <protection locked="0"/>
    </xf>
    <xf numFmtId="3" fontId="21" fillId="0" borderId="0" xfId="0" applyNumberFormat="1" applyFont="1" applyFill="1" applyBorder="1" applyAlignment="1" applyProtection="1">
      <alignment vertical="top"/>
      <protection locked="0"/>
    </xf>
    <xf numFmtId="0" fontId="22" fillId="0" borderId="0" xfId="0" applyFont="1" applyFill="1" applyBorder="1" applyAlignment="1" applyProtection="1">
      <alignment vertical="top"/>
      <protection locked="0"/>
    </xf>
    <xf numFmtId="3" fontId="22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742563429571304E-2"/>
                  <c:y val="-0.59317876932050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10.4372941249313</c:v>
                </c:pt>
                <c:pt idx="1">
                  <c:v>10.5037491017205</c:v>
                </c:pt>
                <c:pt idx="2">
                  <c:v>10.465345656129999</c:v>
                </c:pt>
                <c:pt idx="3">
                  <c:v>14.3292127476434</c:v>
                </c:pt>
                <c:pt idx="4">
                  <c:v>14.1882098838716</c:v>
                </c:pt>
                <c:pt idx="5">
                  <c:v>14.1886066891058</c:v>
                </c:pt>
                <c:pt idx="6">
                  <c:v>17.662076082911199</c:v>
                </c:pt>
                <c:pt idx="7">
                  <c:v>17.6195324915745</c:v>
                </c:pt>
                <c:pt idx="8">
                  <c:v>17.684942001688</c:v>
                </c:pt>
                <c:pt idx="9">
                  <c:v>21.2188912571029</c:v>
                </c:pt>
                <c:pt idx="10">
                  <c:v>21.248476862311101</c:v>
                </c:pt>
                <c:pt idx="11">
                  <c:v>21.151621881341899</c:v>
                </c:pt>
                <c:pt idx="12">
                  <c:v>24.593689491313999</c:v>
                </c:pt>
                <c:pt idx="13">
                  <c:v>24.582234819319499</c:v>
                </c:pt>
                <c:pt idx="14">
                  <c:v>24.6268350925485</c:v>
                </c:pt>
                <c:pt idx="15">
                  <c:v>28.593673212887399</c:v>
                </c:pt>
                <c:pt idx="16">
                  <c:v>28.1762108092123</c:v>
                </c:pt>
                <c:pt idx="17">
                  <c:v>28.048779216639499</c:v>
                </c:pt>
                <c:pt idx="18">
                  <c:v>32.0359995271656</c:v>
                </c:pt>
                <c:pt idx="19">
                  <c:v>32.011339804868399</c:v>
                </c:pt>
                <c:pt idx="20">
                  <c:v>30.702801004903101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1-40C9-8F03-343F741C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70672"/>
        <c:axId val="460569424"/>
      </c:scatterChart>
      <c:valAx>
        <c:axId val="4605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9424"/>
        <c:crosses val="autoZero"/>
        <c:crossBetween val="midCat"/>
      </c:valAx>
      <c:valAx>
        <c:axId val="460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4</xdr:row>
      <xdr:rowOff>9525</xdr:rowOff>
    </xdr:from>
    <xdr:to>
      <xdr:col>17</xdr:col>
      <xdr:colOff>371475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workbookViewId="0">
      <pane xSplit="1" ySplit="1" topLeftCell="B53" activePane="bottomRight" state="frozen"/>
      <selection activeCell="B2" sqref="B2"/>
      <selection pane="topRight" activeCell="B2" sqref="B2"/>
      <selection pane="bottomLeft" activeCell="B2" sqref="B2"/>
      <selection pane="bottomRight" activeCell="B1" sqref="B1:G97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hidden="1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10.4372941249313</v>
      </c>
      <c r="H2" s="11"/>
    </row>
    <row r="3" spans="1:8" ht="15" hidden="1" customHeight="1" thickBot="1" x14ac:dyDescent="0.2">
      <c r="B3" s="12" t="s">
        <v>11</v>
      </c>
      <c r="C3" s="13" t="s">
        <v>8</v>
      </c>
      <c r="D3" s="14" t="s">
        <v>9</v>
      </c>
      <c r="E3" s="14" t="s">
        <v>10</v>
      </c>
      <c r="F3" s="20" t="s">
        <v>128</v>
      </c>
      <c r="G3" s="15">
        <v>10.5037491017205</v>
      </c>
    </row>
    <row r="4" spans="1:8" ht="15" hidden="1" customHeight="1" x14ac:dyDescent="0.2">
      <c r="B4" s="12" t="s">
        <v>12</v>
      </c>
      <c r="C4" s="13" t="s">
        <v>8</v>
      </c>
      <c r="D4" s="14" t="s">
        <v>9</v>
      </c>
      <c r="E4" s="14" t="s">
        <v>10</v>
      </c>
      <c r="F4" s="20" t="s">
        <v>128</v>
      </c>
      <c r="G4" s="15">
        <v>10.465345656129999</v>
      </c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26.374999293770401</v>
      </c>
    </row>
    <row r="6" spans="1:8" s="6" customFormat="1" ht="15" customHeight="1" thickBot="1" x14ac:dyDescent="0.2">
      <c r="A6" s="4"/>
      <c r="B6" s="7" t="s">
        <v>14</v>
      </c>
      <c r="C6" s="8" t="s">
        <v>8</v>
      </c>
      <c r="D6" s="9" t="s">
        <v>9</v>
      </c>
      <c r="E6" s="9" t="s">
        <v>10</v>
      </c>
      <c r="F6" s="21" t="s">
        <v>129</v>
      </c>
      <c r="G6" s="10">
        <v>25.5010071752444</v>
      </c>
      <c r="H6" s="11"/>
    </row>
    <row r="7" spans="1:8" s="6" customFormat="1" ht="15" customHeight="1" thickBot="1" x14ac:dyDescent="0.2">
      <c r="A7" s="4"/>
      <c r="B7" s="7" t="s">
        <v>15</v>
      </c>
      <c r="C7" s="8" t="s">
        <v>8</v>
      </c>
      <c r="D7" s="9" t="s">
        <v>9</v>
      </c>
      <c r="E7" s="9" t="s">
        <v>10</v>
      </c>
      <c r="F7" s="21" t="s">
        <v>129</v>
      </c>
      <c r="G7" s="10">
        <v>26.355520939158399</v>
      </c>
      <c r="H7" s="11"/>
    </row>
    <row r="8" spans="1:8" s="6" customFormat="1" ht="15" customHeight="1" thickBot="1" x14ac:dyDescent="0.2">
      <c r="A8" s="4"/>
      <c r="B8" s="7" t="s">
        <v>16</v>
      </c>
      <c r="C8" s="8" t="s">
        <v>8</v>
      </c>
      <c r="D8" s="9" t="s">
        <v>9</v>
      </c>
      <c r="E8" s="9" t="s">
        <v>10</v>
      </c>
      <c r="F8" s="21" t="s">
        <v>130</v>
      </c>
      <c r="G8" s="10">
        <v>26.878674678852299</v>
      </c>
      <c r="H8" s="11"/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34.414695452636202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27.004676884797899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26.1446370704674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26.330209202878301</v>
      </c>
    </row>
    <row r="13" spans="1:8" ht="15" customHeight="1" x14ac:dyDescent="0.25"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26.408577666815201</v>
      </c>
    </row>
    <row r="14" spans="1:8" ht="15" hidden="1" customHeight="1" x14ac:dyDescent="0.15">
      <c r="B14" s="12" t="s">
        <v>22</v>
      </c>
      <c r="C14" s="13" t="s">
        <v>8</v>
      </c>
      <c r="D14" s="14" t="s">
        <v>9</v>
      </c>
      <c r="E14" s="14" t="s">
        <v>10</v>
      </c>
      <c r="F14" s="23" t="s">
        <v>132</v>
      </c>
      <c r="G14" s="15">
        <v>14.3292127476434</v>
      </c>
    </row>
    <row r="15" spans="1:8" ht="15" hidden="1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4" t="s">
        <v>132</v>
      </c>
      <c r="G15" s="15">
        <v>14.1882098838716</v>
      </c>
    </row>
    <row r="16" spans="1:8" ht="15" hidden="1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4" t="s">
        <v>132</v>
      </c>
      <c r="G16" s="15">
        <v>14.1886066891058</v>
      </c>
    </row>
    <row r="17" spans="2:7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26.800959199063598</v>
      </c>
    </row>
    <row r="18" spans="2:7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26.563024064485798</v>
      </c>
    </row>
    <row r="19" spans="2:7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26.794658531548698</v>
      </c>
    </row>
    <row r="20" spans="2:7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5" t="s">
        <v>134</v>
      </c>
      <c r="G20" s="15">
        <v>29.546827816849898</v>
      </c>
    </row>
    <row r="21" spans="2:7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134</v>
      </c>
      <c r="G21" s="15">
        <v>37.174104618594001</v>
      </c>
    </row>
    <row r="22" spans="2:7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5" t="s">
        <v>134</v>
      </c>
      <c r="G22" s="15">
        <v>29.4948191858653</v>
      </c>
    </row>
    <row r="23" spans="2:7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26.587093120383901</v>
      </c>
    </row>
    <row r="24" spans="2:7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26.579058327618199</v>
      </c>
    </row>
    <row r="25" spans="2:7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26.8000029873619</v>
      </c>
    </row>
    <row r="26" spans="2:7" ht="15" hidden="1" customHeight="1" x14ac:dyDescent="0.15">
      <c r="B26" s="12" t="s">
        <v>34</v>
      </c>
      <c r="C26" s="13" t="s">
        <v>8</v>
      </c>
      <c r="D26" s="14" t="s">
        <v>9</v>
      </c>
      <c r="E26" s="14" t="s">
        <v>10</v>
      </c>
      <c r="F26" s="23" t="s">
        <v>136</v>
      </c>
      <c r="G26" s="15">
        <v>17.662076082911199</v>
      </c>
    </row>
    <row r="27" spans="2:7" ht="15" hidden="1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136</v>
      </c>
      <c r="G27" s="15">
        <v>17.6195324915745</v>
      </c>
    </row>
    <row r="28" spans="2:7" ht="15" hidden="1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136</v>
      </c>
      <c r="G28" s="15">
        <v>17.684942001688</v>
      </c>
    </row>
    <row r="29" spans="2:7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26.531558904633201</v>
      </c>
    </row>
    <row r="30" spans="2:7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26.025594156845901</v>
      </c>
    </row>
    <row r="31" spans="2:7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26.513157344378499</v>
      </c>
    </row>
    <row r="32" spans="2:7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28.093914741808</v>
      </c>
    </row>
    <row r="33" spans="2:7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5" t="s">
        <v>138</v>
      </c>
    </row>
    <row r="34" spans="2:7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28.194668595230599</v>
      </c>
    </row>
    <row r="35" spans="2:7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26.505706313882801</v>
      </c>
    </row>
    <row r="36" spans="2:7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26.601169239202399</v>
      </c>
    </row>
    <row r="37" spans="2:7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26.997274073644199</v>
      </c>
    </row>
    <row r="38" spans="2:7" ht="15" hidden="1" customHeight="1" x14ac:dyDescent="0.15">
      <c r="B38" s="12" t="s">
        <v>46</v>
      </c>
      <c r="C38" s="13" t="s">
        <v>8</v>
      </c>
      <c r="D38" s="14" t="s">
        <v>9</v>
      </c>
      <c r="E38" s="14" t="s">
        <v>10</v>
      </c>
      <c r="F38" s="23" t="s">
        <v>140</v>
      </c>
      <c r="G38" s="15">
        <v>21.2188912571029</v>
      </c>
    </row>
    <row r="39" spans="2:7" ht="15" hidden="1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4" t="s">
        <v>140</v>
      </c>
      <c r="G39" s="15">
        <v>21.248476862311101</v>
      </c>
    </row>
    <row r="40" spans="2:7" ht="15" hidden="1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4" t="s">
        <v>140</v>
      </c>
      <c r="G40" s="15">
        <v>21.151621881341899</v>
      </c>
    </row>
    <row r="41" spans="2:7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30.135112923593599</v>
      </c>
    </row>
    <row r="42" spans="2:7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27.6741536378528</v>
      </c>
    </row>
    <row r="43" spans="2:7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30.359452433209</v>
      </c>
    </row>
    <row r="44" spans="2:7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28.206526497534799</v>
      </c>
    </row>
    <row r="45" spans="2:7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36.506696264985301</v>
      </c>
    </row>
    <row r="46" spans="2:7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28.468042857285599</v>
      </c>
    </row>
    <row r="47" spans="2:7" ht="15" customHeight="1" x14ac:dyDescent="0.25">
      <c r="B47" s="12" t="s">
        <v>55</v>
      </c>
      <c r="C47" s="13" t="s">
        <v>8</v>
      </c>
      <c r="D47" s="14" t="s">
        <v>9</v>
      </c>
      <c r="E47" s="14" t="s">
        <v>10</v>
      </c>
      <c r="F47" s="26" t="s">
        <v>143</v>
      </c>
      <c r="G47" s="15">
        <v>26.924874482856399</v>
      </c>
    </row>
    <row r="48" spans="2:7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26.984482440860301</v>
      </c>
    </row>
    <row r="49" spans="2:7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26.903387154544902</v>
      </c>
    </row>
    <row r="50" spans="2:7" ht="15" hidden="1" customHeight="1" x14ac:dyDescent="0.15">
      <c r="B50" s="12" t="s">
        <v>58</v>
      </c>
      <c r="C50" s="13" t="s">
        <v>8</v>
      </c>
      <c r="D50" s="14" t="s">
        <v>9</v>
      </c>
      <c r="E50" s="14" t="s">
        <v>10</v>
      </c>
      <c r="F50" s="23" t="s">
        <v>144</v>
      </c>
      <c r="G50" s="15">
        <v>24.593689491313999</v>
      </c>
    </row>
    <row r="51" spans="2:7" ht="15" hidden="1" customHeight="1" x14ac:dyDescent="0.15">
      <c r="B51" s="12" t="s">
        <v>59</v>
      </c>
      <c r="C51" s="13" t="s">
        <v>8</v>
      </c>
      <c r="D51" s="14" t="s">
        <v>9</v>
      </c>
      <c r="E51" s="14" t="s">
        <v>10</v>
      </c>
      <c r="F51" s="24" t="s">
        <v>144</v>
      </c>
      <c r="G51" s="15">
        <v>24.582234819319499</v>
      </c>
    </row>
    <row r="52" spans="2:7" ht="15" hidden="1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4" t="s">
        <v>144</v>
      </c>
      <c r="G52" s="15">
        <v>24.6268350925485</v>
      </c>
    </row>
    <row r="53" spans="2:7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29.6071309057245</v>
      </c>
    </row>
    <row r="54" spans="2:7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145</v>
      </c>
      <c r="G54" s="15">
        <v>22.547688577499599</v>
      </c>
    </row>
    <row r="55" spans="2:7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29.682629180423898</v>
      </c>
    </row>
    <row r="56" spans="2:7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5" t="s">
        <v>146</v>
      </c>
      <c r="G56" s="15">
        <v>22.630736713919401</v>
      </c>
    </row>
    <row r="57" spans="2:7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5" t="s">
        <v>146</v>
      </c>
      <c r="G57" s="15">
        <v>32.685701119923799</v>
      </c>
    </row>
    <row r="58" spans="2:7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5" t="s">
        <v>146</v>
      </c>
      <c r="G58" s="15">
        <v>22.672875356176199</v>
      </c>
    </row>
    <row r="59" spans="2:7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26.5782478292262</v>
      </c>
    </row>
    <row r="60" spans="2:7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26.591483886449002</v>
      </c>
    </row>
    <row r="61" spans="2:7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26.700766198395101</v>
      </c>
    </row>
    <row r="62" spans="2:7" ht="15" hidden="1" customHeight="1" x14ac:dyDescent="0.15">
      <c r="B62" s="12" t="s">
        <v>70</v>
      </c>
      <c r="C62" s="13" t="s">
        <v>8</v>
      </c>
      <c r="D62" s="14" t="s">
        <v>9</v>
      </c>
      <c r="E62" s="14" t="s">
        <v>10</v>
      </c>
      <c r="F62" s="23" t="s">
        <v>148</v>
      </c>
      <c r="G62" s="15">
        <v>28.593673212887399</v>
      </c>
    </row>
    <row r="63" spans="2:7" ht="15" hidden="1" customHeight="1" x14ac:dyDescent="0.15">
      <c r="B63" s="12" t="s">
        <v>71</v>
      </c>
      <c r="C63" s="13" t="s">
        <v>8</v>
      </c>
      <c r="D63" s="14" t="s">
        <v>9</v>
      </c>
      <c r="E63" s="14" t="s">
        <v>10</v>
      </c>
      <c r="F63" s="24" t="s">
        <v>148</v>
      </c>
      <c r="G63" s="15">
        <v>28.1762108092123</v>
      </c>
    </row>
    <row r="64" spans="2:7" ht="15" hidden="1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4" t="s">
        <v>148</v>
      </c>
      <c r="G64" s="15">
        <v>28.048779216639499</v>
      </c>
    </row>
    <row r="65" spans="2:7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28.3354251595763</v>
      </c>
    </row>
    <row r="66" spans="2:7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149</v>
      </c>
      <c r="G66" s="15">
        <v>22.3913632671015</v>
      </c>
    </row>
    <row r="67" spans="2:7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5" t="s">
        <v>149</v>
      </c>
      <c r="G67" s="15">
        <v>28.0587047817823</v>
      </c>
    </row>
    <row r="68" spans="2:7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22.299167488647701</v>
      </c>
    </row>
    <row r="69" spans="2:7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150</v>
      </c>
      <c r="G69" s="15">
        <v>31.0329880233365</v>
      </c>
    </row>
    <row r="70" spans="2:7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22.4404922393941</v>
      </c>
    </row>
    <row r="71" spans="2:7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27.3860139212</v>
      </c>
    </row>
    <row r="72" spans="2:7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27.530958118646801</v>
      </c>
    </row>
    <row r="73" spans="2:7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 t="s">
        <v>151</v>
      </c>
      <c r="G73" s="15">
        <v>27.427040690394598</v>
      </c>
    </row>
    <row r="74" spans="2:7" ht="15" hidden="1" customHeight="1" x14ac:dyDescent="0.15">
      <c r="B74" s="12" t="s">
        <v>82</v>
      </c>
      <c r="C74" s="13" t="s">
        <v>8</v>
      </c>
      <c r="D74" s="14" t="s">
        <v>9</v>
      </c>
      <c r="E74" s="14" t="s">
        <v>10</v>
      </c>
      <c r="F74" s="23" t="s">
        <v>152</v>
      </c>
      <c r="G74" s="15">
        <v>32.0359995271656</v>
      </c>
    </row>
    <row r="75" spans="2:7" ht="15" hidden="1" customHeight="1" x14ac:dyDescent="0.15">
      <c r="B75" s="12" t="s">
        <v>83</v>
      </c>
      <c r="C75" s="13" t="s">
        <v>8</v>
      </c>
      <c r="D75" s="14" t="s">
        <v>9</v>
      </c>
      <c r="E75" s="14" t="s">
        <v>10</v>
      </c>
      <c r="F75" s="24" t="s">
        <v>152</v>
      </c>
      <c r="G75" s="15">
        <v>32.011339804868399</v>
      </c>
    </row>
    <row r="76" spans="2:7" ht="15" hidden="1" customHeight="1" x14ac:dyDescent="0.15">
      <c r="B76" s="12" t="s">
        <v>84</v>
      </c>
      <c r="C76" s="13" t="s">
        <v>8</v>
      </c>
      <c r="D76" s="14" t="s">
        <v>9</v>
      </c>
      <c r="E76" s="14" t="s">
        <v>10</v>
      </c>
      <c r="F76" s="24" t="s">
        <v>152</v>
      </c>
      <c r="G76" s="15">
        <v>30.702801004903101</v>
      </c>
    </row>
    <row r="77" spans="2:7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5" t="s">
        <v>153</v>
      </c>
      <c r="G77" s="15">
        <v>27.3517606316125</v>
      </c>
    </row>
    <row r="78" spans="2:7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5" t="s">
        <v>153</v>
      </c>
      <c r="G78" s="15">
        <v>22.266108982557199</v>
      </c>
    </row>
    <row r="79" spans="2:7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153</v>
      </c>
      <c r="G79" s="15">
        <v>27.316004771199399</v>
      </c>
    </row>
    <row r="80" spans="2:7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154</v>
      </c>
      <c r="G80" s="15">
        <v>22.258011015052102</v>
      </c>
    </row>
    <row r="81" spans="2:7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32.154352951001499</v>
      </c>
    </row>
    <row r="82" spans="2:7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22.347373337374702</v>
      </c>
    </row>
    <row r="83" spans="2:7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26.686141321624898</v>
      </c>
    </row>
    <row r="84" spans="2:7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26.793233586519101</v>
      </c>
    </row>
    <row r="85" spans="2:7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26.691950918638199</v>
      </c>
    </row>
    <row r="86" spans="2:7" ht="15" hidden="1" customHeight="1" thickBot="1" x14ac:dyDescent="0.2">
      <c r="B86" s="12" t="s">
        <v>94</v>
      </c>
      <c r="C86" s="13" t="s">
        <v>8</v>
      </c>
      <c r="D86" s="14" t="s">
        <v>9</v>
      </c>
      <c r="E86" s="14" t="s">
        <v>10</v>
      </c>
      <c r="F86" s="27" t="s">
        <v>156</v>
      </c>
    </row>
    <row r="87" spans="2:7" ht="15" hidden="1" customHeight="1" thickBot="1" x14ac:dyDescent="0.2">
      <c r="B87" s="12" t="s">
        <v>95</v>
      </c>
      <c r="C87" s="13" t="s">
        <v>8</v>
      </c>
      <c r="D87" s="14" t="s">
        <v>9</v>
      </c>
      <c r="E87" s="14" t="s">
        <v>10</v>
      </c>
      <c r="F87" s="27" t="s">
        <v>156</v>
      </c>
    </row>
    <row r="88" spans="2:7" ht="15" hidden="1" customHeight="1" thickBot="1" x14ac:dyDescent="0.2">
      <c r="B88" s="12" t="s">
        <v>96</v>
      </c>
      <c r="C88" s="13" t="s">
        <v>8</v>
      </c>
      <c r="D88" s="14" t="s">
        <v>9</v>
      </c>
      <c r="E88" s="14" t="s">
        <v>10</v>
      </c>
      <c r="F88" s="27" t="s">
        <v>156</v>
      </c>
    </row>
    <row r="89" spans="2:7" ht="15" customHeight="1" thickBot="1" x14ac:dyDescent="0.2">
      <c r="B89" s="12" t="s">
        <v>97</v>
      </c>
      <c r="C89" s="13" t="s">
        <v>8</v>
      </c>
      <c r="D89" s="14" t="s">
        <v>9</v>
      </c>
      <c r="E89" s="14" t="s">
        <v>10</v>
      </c>
      <c r="F89" s="28" t="s">
        <v>157</v>
      </c>
      <c r="G89" s="15">
        <v>27.080499578516498</v>
      </c>
    </row>
    <row r="90" spans="2:7" ht="15" customHeight="1" thickBot="1" x14ac:dyDescent="0.2">
      <c r="B90" s="12" t="s">
        <v>98</v>
      </c>
      <c r="C90" s="13" t="s">
        <v>8</v>
      </c>
      <c r="D90" s="14" t="s">
        <v>9</v>
      </c>
      <c r="E90" s="14" t="s">
        <v>10</v>
      </c>
      <c r="F90" s="28" t="s">
        <v>157</v>
      </c>
      <c r="G90" s="15">
        <v>25.0807922127787</v>
      </c>
    </row>
    <row r="91" spans="2:7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27.1470582106707</v>
      </c>
    </row>
    <row r="92" spans="2:7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25.356283638561301</v>
      </c>
    </row>
    <row r="93" spans="2:7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33.154529445195898</v>
      </c>
    </row>
    <row r="94" spans="2:7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25.440569457471501</v>
      </c>
    </row>
    <row r="95" spans="2:7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26.7434103914321</v>
      </c>
    </row>
    <row r="96" spans="2:7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26.875808931782601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27.391269696705201</v>
      </c>
    </row>
  </sheetData>
  <autoFilter ref="B1:H97">
    <filterColumn colId="4">
      <filters>
        <filter val="10P_1"/>
        <filter val="10P_2"/>
        <filter val="10P_3"/>
        <filter val="11P_1"/>
        <filter val="11P_2"/>
        <filter val="11P_3"/>
        <filter val="12P_1"/>
        <filter val="12P_2"/>
        <filter val="12P_3"/>
        <filter val="13P_1"/>
        <filter val="13P_2"/>
        <filter val="13P_3"/>
        <filter val="14P_1"/>
        <filter val="14P_2"/>
        <filter val="14P_3"/>
        <filter val="15P_1"/>
        <filter val="15P_2"/>
        <filter val="15P_3"/>
        <filter val="16P_1"/>
        <filter val="16P_2"/>
        <filter val="16P_3"/>
        <filter val="9P_1"/>
        <filter val="9P_2"/>
        <filter val="9P_3"/>
      </filters>
    </filterColumn>
  </autoFilter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/>
  </sheetViews>
  <sheetFormatPr defaultRowHeight="10.5" x14ac:dyDescent="0.15"/>
  <cols>
    <col min="7" max="7" width="13.83203125" style="30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  <c r="I1" s="31" t="s">
        <v>163</v>
      </c>
    </row>
    <row r="2" spans="1:9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26.374999293770401</v>
      </c>
      <c r="G2" s="30">
        <f>10^((F2-37.174)/-3.513)</f>
        <v>1185.7988313592205</v>
      </c>
      <c r="I2" s="33" t="s">
        <v>162</v>
      </c>
    </row>
    <row r="3" spans="1:9" x14ac:dyDescent="0.15">
      <c r="A3" s="31" t="s">
        <v>14</v>
      </c>
      <c r="B3" s="31" t="s">
        <v>8</v>
      </c>
      <c r="C3" s="31" t="s">
        <v>9</v>
      </c>
      <c r="D3" s="31" t="s">
        <v>10</v>
      </c>
      <c r="E3" s="31" t="s">
        <v>129</v>
      </c>
      <c r="F3" s="31">
        <v>25.5010071752444</v>
      </c>
      <c r="G3" s="32"/>
    </row>
    <row r="4" spans="1:9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26.355520939158399</v>
      </c>
      <c r="G4" s="30">
        <f t="shared" ref="G3:G66" si="0">10^((F4-37.174)/-3.513)</f>
        <v>1201.0350115218544</v>
      </c>
    </row>
    <row r="5" spans="1:9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26.878674678852299</v>
      </c>
      <c r="G5" s="30">
        <f t="shared" si="0"/>
        <v>852.38598380341762</v>
      </c>
    </row>
    <row r="6" spans="1:9" x14ac:dyDescent="0.15">
      <c r="A6" s="33" t="s">
        <v>17</v>
      </c>
      <c r="B6" s="33" t="s">
        <v>8</v>
      </c>
      <c r="C6" s="33" t="s">
        <v>9</v>
      </c>
      <c r="D6" s="33" t="s">
        <v>10</v>
      </c>
      <c r="E6" s="33" t="s">
        <v>130</v>
      </c>
      <c r="F6" s="33">
        <v>34.414695452636202</v>
      </c>
      <c r="G6" s="34"/>
    </row>
    <row r="7" spans="1:9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27.004676884797899</v>
      </c>
      <c r="G7" s="30">
        <f t="shared" si="0"/>
        <v>784.81788466713283</v>
      </c>
    </row>
    <row r="8" spans="1:9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26.1446370704674</v>
      </c>
      <c r="G8" s="30">
        <f t="shared" si="0"/>
        <v>1379.0665822533656</v>
      </c>
    </row>
    <row r="9" spans="1:9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26.330209202878301</v>
      </c>
      <c r="G9" s="30">
        <f t="shared" si="0"/>
        <v>1221.1269900637585</v>
      </c>
    </row>
    <row r="10" spans="1:9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26.408577666815201</v>
      </c>
      <c r="G10" s="30">
        <f t="shared" si="0"/>
        <v>1159.985871111619</v>
      </c>
    </row>
    <row r="11" spans="1:9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26.800959199063598</v>
      </c>
      <c r="G11" s="30">
        <f t="shared" si="0"/>
        <v>896.93000809287423</v>
      </c>
    </row>
    <row r="12" spans="1:9" x14ac:dyDescent="0.15">
      <c r="A12" s="31" t="s">
        <v>26</v>
      </c>
      <c r="B12" s="31" t="s">
        <v>8</v>
      </c>
      <c r="C12" s="31" t="s">
        <v>9</v>
      </c>
      <c r="D12" s="31" t="s">
        <v>10</v>
      </c>
      <c r="E12" s="31" t="s">
        <v>133</v>
      </c>
      <c r="F12" s="31">
        <v>26.563024064485798</v>
      </c>
      <c r="G12" s="32"/>
    </row>
    <row r="13" spans="1:9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26.794658531548698</v>
      </c>
      <c r="G13" s="30">
        <f t="shared" si="0"/>
        <v>900.64176673888994</v>
      </c>
    </row>
    <row r="14" spans="1:9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29.546827816849898</v>
      </c>
      <c r="G14" s="30">
        <f t="shared" si="0"/>
        <v>148.29546260349619</v>
      </c>
    </row>
    <row r="15" spans="1:9" x14ac:dyDescent="0.15">
      <c r="A15" s="33" t="s">
        <v>29</v>
      </c>
      <c r="B15" s="33" t="s">
        <v>8</v>
      </c>
      <c r="C15" s="33" t="s">
        <v>9</v>
      </c>
      <c r="D15" s="33" t="s">
        <v>10</v>
      </c>
      <c r="E15" s="33" t="s">
        <v>134</v>
      </c>
      <c r="F15" s="33">
        <v>37.174104618594001</v>
      </c>
      <c r="G15" s="34"/>
    </row>
    <row r="16" spans="1:9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29.4948191858653</v>
      </c>
      <c r="G16" s="30">
        <f t="shared" si="0"/>
        <v>153.43784255681422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26.587093120383901</v>
      </c>
      <c r="G17" s="30">
        <f t="shared" si="0"/>
        <v>1031.8986114879015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26.579058327618199</v>
      </c>
      <c r="G18" s="30">
        <f t="shared" si="0"/>
        <v>1037.3473169070892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26.8000029873619</v>
      </c>
      <c r="G19" s="30">
        <f t="shared" si="0"/>
        <v>897.49233161495226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26.531558904633201</v>
      </c>
      <c r="G20" s="30">
        <f t="shared" si="0"/>
        <v>1070.1514165062824</v>
      </c>
    </row>
    <row r="21" spans="1:7" x14ac:dyDescent="0.15">
      <c r="A21" s="31" t="s">
        <v>38</v>
      </c>
      <c r="B21" s="31" t="s">
        <v>8</v>
      </c>
      <c r="C21" s="31" t="s">
        <v>9</v>
      </c>
      <c r="D21" s="31" t="s">
        <v>10</v>
      </c>
      <c r="E21" s="31" t="s">
        <v>137</v>
      </c>
      <c r="F21" s="31">
        <v>26.025594156845901</v>
      </c>
      <c r="G21" s="32"/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26.513157344378499</v>
      </c>
      <c r="G22" s="30">
        <f t="shared" si="0"/>
        <v>1083.1369296588557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28.093914741808</v>
      </c>
      <c r="G23" s="30">
        <f t="shared" si="0"/>
        <v>384.33481192151396</v>
      </c>
    </row>
    <row r="24" spans="1:7" x14ac:dyDescent="0.15">
      <c r="A24" s="33" t="s">
        <v>41</v>
      </c>
      <c r="B24" s="33" t="s">
        <v>8</v>
      </c>
      <c r="C24" s="33" t="s">
        <v>9</v>
      </c>
      <c r="D24" s="33" t="s">
        <v>10</v>
      </c>
      <c r="E24" s="33" t="s">
        <v>138</v>
      </c>
      <c r="F24" s="33"/>
      <c r="G24" s="34"/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28.194668595230599</v>
      </c>
      <c r="G25" s="30">
        <f t="shared" si="0"/>
        <v>359.77371847510358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26.505706313882801</v>
      </c>
      <c r="G26" s="30">
        <f t="shared" si="0"/>
        <v>1088.4396432255712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26.601169239202399</v>
      </c>
      <c r="G27" s="30">
        <f t="shared" si="0"/>
        <v>1022.4219449595273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26.997274073644199</v>
      </c>
      <c r="G28" s="30">
        <f t="shared" si="0"/>
        <v>788.63519227500512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30.135112923593599</v>
      </c>
      <c r="G29" s="30">
        <f t="shared" si="0"/>
        <v>100.84825695971534</v>
      </c>
    </row>
    <row r="30" spans="1:7" x14ac:dyDescent="0.15">
      <c r="A30" s="31" t="s">
        <v>50</v>
      </c>
      <c r="B30" s="31" t="s">
        <v>8</v>
      </c>
      <c r="C30" s="31" t="s">
        <v>9</v>
      </c>
      <c r="D30" s="31" t="s">
        <v>10</v>
      </c>
      <c r="E30" s="31" t="s">
        <v>141</v>
      </c>
      <c r="F30" s="31">
        <v>27.6741536378528</v>
      </c>
      <c r="G30" s="32"/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30.359452433209</v>
      </c>
      <c r="G31" s="30">
        <f t="shared" si="0"/>
        <v>87.057980231123565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28.206526497534799</v>
      </c>
      <c r="G32" s="30">
        <f t="shared" si="0"/>
        <v>356.98831433064998</v>
      </c>
    </row>
    <row r="33" spans="1:7" x14ac:dyDescent="0.15">
      <c r="A33" s="33" t="s">
        <v>53</v>
      </c>
      <c r="B33" s="33" t="s">
        <v>8</v>
      </c>
      <c r="C33" s="33" t="s">
        <v>9</v>
      </c>
      <c r="D33" s="33" t="s">
        <v>10</v>
      </c>
      <c r="E33" s="33" t="s">
        <v>142</v>
      </c>
      <c r="F33" s="33">
        <v>36.506696264985301</v>
      </c>
      <c r="G33" s="34"/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28.468042857285599</v>
      </c>
      <c r="G34" s="30">
        <f t="shared" si="0"/>
        <v>300.75408908526873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26.924874482856399</v>
      </c>
      <c r="G35" s="30">
        <f t="shared" si="0"/>
        <v>826.96133185806593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26.984482440860301</v>
      </c>
      <c r="G36" s="30">
        <f t="shared" si="0"/>
        <v>795.27509262179308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26.903387154544902</v>
      </c>
      <c r="G37" s="30">
        <f t="shared" si="0"/>
        <v>838.69049453172477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29.6071309057245</v>
      </c>
      <c r="G38" s="30">
        <f t="shared" si="0"/>
        <v>142.54834105556594</v>
      </c>
    </row>
    <row r="39" spans="1:7" x14ac:dyDescent="0.15">
      <c r="A39" s="31" t="s">
        <v>62</v>
      </c>
      <c r="B39" s="31" t="s">
        <v>8</v>
      </c>
      <c r="C39" s="31" t="s">
        <v>9</v>
      </c>
      <c r="D39" s="31" t="s">
        <v>10</v>
      </c>
      <c r="E39" s="31" t="s">
        <v>145</v>
      </c>
      <c r="F39" s="31">
        <v>22.547688577499599</v>
      </c>
      <c r="G39" s="32"/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29.682629180423898</v>
      </c>
      <c r="G40" s="30">
        <f t="shared" si="0"/>
        <v>135.66601111509036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22.630736713919401</v>
      </c>
      <c r="G41" s="30">
        <f t="shared" si="0"/>
        <v>13798.806591949813</v>
      </c>
    </row>
    <row r="42" spans="1:7" x14ac:dyDescent="0.15">
      <c r="A42" s="33" t="s">
        <v>65</v>
      </c>
      <c r="B42" s="33" t="s">
        <v>8</v>
      </c>
      <c r="C42" s="33" t="s">
        <v>9</v>
      </c>
      <c r="D42" s="33" t="s">
        <v>10</v>
      </c>
      <c r="E42" s="33" t="s">
        <v>146</v>
      </c>
      <c r="F42" s="33">
        <v>32.685701119923799</v>
      </c>
      <c r="G42" s="34"/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22.672875356176199</v>
      </c>
      <c r="G43" s="30">
        <f t="shared" si="0"/>
        <v>13422.903516327911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26.5782478292262</v>
      </c>
      <c r="G44" s="30">
        <f t="shared" si="0"/>
        <v>1037.8985423391871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26.591483886449002</v>
      </c>
      <c r="G45" s="30">
        <f t="shared" si="0"/>
        <v>1028.9331650461397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26.700766198395101</v>
      </c>
      <c r="G46" s="30">
        <f t="shared" si="0"/>
        <v>957.80961417206493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28.3354251595763</v>
      </c>
      <c r="G47" s="30">
        <f t="shared" si="0"/>
        <v>328.06665852166003</v>
      </c>
    </row>
    <row r="48" spans="1:7" x14ac:dyDescent="0.15">
      <c r="A48" s="31" t="s">
        <v>74</v>
      </c>
      <c r="B48" s="31" t="s">
        <v>8</v>
      </c>
      <c r="C48" s="31" t="s">
        <v>9</v>
      </c>
      <c r="D48" s="31" t="s">
        <v>10</v>
      </c>
      <c r="E48" s="31" t="s">
        <v>149</v>
      </c>
      <c r="F48" s="31">
        <v>22.3913632671015</v>
      </c>
      <c r="G48" s="32"/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28.0587047817823</v>
      </c>
      <c r="G49" s="30">
        <f t="shared" si="0"/>
        <v>393.30773227150939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22.299167488647701</v>
      </c>
      <c r="G50" s="30">
        <f t="shared" si="0"/>
        <v>17148.456044506518</v>
      </c>
    </row>
    <row r="51" spans="1:7" x14ac:dyDescent="0.15">
      <c r="A51" s="33" t="s">
        <v>77</v>
      </c>
      <c r="B51" s="33" t="s">
        <v>8</v>
      </c>
      <c r="C51" s="33" t="s">
        <v>9</v>
      </c>
      <c r="D51" s="33" t="s">
        <v>10</v>
      </c>
      <c r="E51" s="33" t="s">
        <v>150</v>
      </c>
      <c r="F51" s="33">
        <v>31.0329880233365</v>
      </c>
      <c r="G51" s="34"/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22.4404922393941</v>
      </c>
      <c r="G52" s="30">
        <f t="shared" si="0"/>
        <v>15631.330535906352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27.3860139212</v>
      </c>
      <c r="G53" s="30">
        <f t="shared" si="0"/>
        <v>611.24967187490734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27.530958118646801</v>
      </c>
      <c r="G54" s="30">
        <f t="shared" si="0"/>
        <v>555.85211218411109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27.427040690394598</v>
      </c>
      <c r="G55" s="30">
        <f t="shared" si="0"/>
        <v>595.03167161657541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27.3517606316125</v>
      </c>
      <c r="G56" s="30">
        <f t="shared" si="0"/>
        <v>625.12818065316071</v>
      </c>
    </row>
    <row r="57" spans="1:7" x14ac:dyDescent="0.15">
      <c r="A57" s="31" t="s">
        <v>86</v>
      </c>
      <c r="B57" s="31" t="s">
        <v>8</v>
      </c>
      <c r="C57" s="31" t="s">
        <v>9</v>
      </c>
      <c r="D57" s="31" t="s">
        <v>10</v>
      </c>
      <c r="E57" s="31" t="s">
        <v>153</v>
      </c>
      <c r="F57" s="31">
        <v>22.266108982557199</v>
      </c>
      <c r="G57" s="32"/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27.316004771199399</v>
      </c>
      <c r="G58" s="30">
        <f t="shared" si="0"/>
        <v>639.95175261622558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22.258011015052102</v>
      </c>
      <c r="G59" s="30">
        <f t="shared" si="0"/>
        <v>17617.346752652156</v>
      </c>
    </row>
    <row r="60" spans="1:7" x14ac:dyDescent="0.15">
      <c r="A60" s="33" t="s">
        <v>89</v>
      </c>
      <c r="B60" s="33" t="s">
        <v>8</v>
      </c>
      <c r="C60" s="33" t="s">
        <v>9</v>
      </c>
      <c r="D60" s="33" t="s">
        <v>10</v>
      </c>
      <c r="E60" s="33" t="s">
        <v>154</v>
      </c>
      <c r="F60" s="33">
        <v>32.154352951001499</v>
      </c>
      <c r="G60" s="34"/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22.347373337374702</v>
      </c>
      <c r="G61" s="30">
        <f t="shared" si="0"/>
        <v>16615.097451486134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26.686141321624898</v>
      </c>
      <c r="G62" s="30">
        <f t="shared" si="0"/>
        <v>967.03516159806497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26.793233586519101</v>
      </c>
      <c r="G63" s="30">
        <f t="shared" si="0"/>
        <v>901.48333734641676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26.691950918638199</v>
      </c>
      <c r="G64" s="30">
        <f t="shared" si="0"/>
        <v>963.35980735841008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27.080499578516498</v>
      </c>
      <c r="G65" s="30">
        <f t="shared" si="0"/>
        <v>746.76753934153453</v>
      </c>
    </row>
    <row r="66" spans="1:7" x14ac:dyDescent="0.15">
      <c r="A66" s="31" t="s">
        <v>98</v>
      </c>
      <c r="B66" s="31" t="s">
        <v>8</v>
      </c>
      <c r="C66" s="31" t="s">
        <v>9</v>
      </c>
      <c r="D66" s="31" t="s">
        <v>10</v>
      </c>
      <c r="E66" s="31" t="s">
        <v>157</v>
      </c>
      <c r="F66" s="31">
        <v>25.0807922127787</v>
      </c>
      <c r="G66" s="32"/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27.1470582106707</v>
      </c>
      <c r="G67" s="30">
        <f t="shared" ref="G67:G73" si="1">10^((F67-37.174)/-3.513)</f>
        <v>714.88971979519147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25.356283638561301</v>
      </c>
      <c r="G68" s="30">
        <f t="shared" si="1"/>
        <v>2312.0410910616024</v>
      </c>
    </row>
    <row r="69" spans="1:7" x14ac:dyDescent="0.15">
      <c r="A69" s="33" t="s">
        <v>101</v>
      </c>
      <c r="B69" s="33" t="s">
        <v>8</v>
      </c>
      <c r="C69" s="33" t="s">
        <v>9</v>
      </c>
      <c r="D69" s="33" t="s">
        <v>10</v>
      </c>
      <c r="E69" s="33" t="s">
        <v>158</v>
      </c>
      <c r="F69" s="33">
        <v>33.154529445195898</v>
      </c>
      <c r="G69" s="34"/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25.440569457471501</v>
      </c>
      <c r="G70" s="30">
        <f t="shared" si="1"/>
        <v>2187.7767415834255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26.7434103914321</v>
      </c>
      <c r="G71" s="30">
        <f t="shared" si="1"/>
        <v>931.40855897987228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26.875808931782601</v>
      </c>
      <c r="G72" s="30">
        <f t="shared" si="1"/>
        <v>853.98856350270762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27.391269696705201</v>
      </c>
      <c r="G73" s="30">
        <f t="shared" si="1"/>
        <v>609.14761165981122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41" sqref="J41"/>
    </sheetView>
  </sheetViews>
  <sheetFormatPr defaultRowHeight="10.5" x14ac:dyDescent="0.15"/>
  <cols>
    <col min="9" max="9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10.4372941249313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10.5037491017205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10.465345656129999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14.3292127476434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14.1882098838716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14.1886066891058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17.662076082911199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17.6195324915745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17.684942001688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21.2188912571029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21.248476862311101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21.151621881341899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24.593689491313999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24.582234819319499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24.6268350925485</v>
      </c>
      <c r="G16">
        <v>3.5623289189566743</v>
      </c>
    </row>
    <row r="17" spans="1:9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28.593673212887399</v>
      </c>
      <c r="G17">
        <v>2.5623289189566743</v>
      </c>
    </row>
    <row r="18" spans="1:9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28.1762108092123</v>
      </c>
      <c r="G18">
        <v>2.5623289189566743</v>
      </c>
    </row>
    <row r="19" spans="1:9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28.048779216639499</v>
      </c>
      <c r="G19">
        <v>2.5623289189566743</v>
      </c>
    </row>
    <row r="20" spans="1:9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32.0359995271656</v>
      </c>
      <c r="G20">
        <v>1.5623289189566743</v>
      </c>
    </row>
    <row r="21" spans="1:9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32.011339804868399</v>
      </c>
      <c r="G21">
        <v>1.5623289189566743</v>
      </c>
    </row>
    <row r="22" spans="1:9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30.702801004903101</v>
      </c>
      <c r="G22">
        <v>1.5623289189566743</v>
      </c>
    </row>
    <row r="29" spans="1:9" x14ac:dyDescent="0.15">
      <c r="I29">
        <f>10^((H29-37.174)/-3.513)</f>
        <v>38180260230.120186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2020-12-21T21:02:33Z</dcterms:modified>
</cp:coreProperties>
</file>